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11"/>
  <workbookPr defaultThemeVersion="166925"/>
  <mc:AlternateContent xmlns:mc="http://schemas.openxmlformats.org/markup-compatibility/2006">
    <mc:Choice Requires="x15">
      <x15ac:absPath xmlns:x15ac="http://schemas.microsoft.com/office/spreadsheetml/2010/11/ac" url="C:\Users\Sofia\Desktop\"/>
    </mc:Choice>
  </mc:AlternateContent>
  <xr:revisionPtr revIDLastSave="1" documentId="8_{B6DFE628-BC8F-4741-ACE4-C151947478D5}" xr6:coauthVersionLast="45" xr6:coauthVersionMax="45" xr10:uidLastSave="{2E26F9F8-D041-4AC4-A8FF-C031E6D6E5F8}"/>
  <bookViews>
    <workbookView xWindow="-120" yWindow="-120" windowWidth="29040" windowHeight="15840" xr2:uid="{00000000-000D-0000-FFFF-FFFF00000000}"/>
  </bookViews>
  <sheets>
    <sheet name="Matriz de riesgos" sheetId="1" r:id="rId1"/>
  </sheets>
  <definedNames>
    <definedName name="_xlnm._FilterDatabase" localSheetId="0" hidden="1">'Matriz de riesgos'!$AG$4:$AH$4</definedName>
    <definedName name="_xlnm.Print_Area" localSheetId="0">'Matriz de riesgos'!$A$1:$AT$156</definedName>
    <definedName name="_xlnm.Criteria" localSheetId="0">'Matriz de riesgos'!$AG:$AG</definedName>
    <definedName name="_xlnm.Print_Titles" localSheetId="0">'Matriz de riesgos'!$3:$4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4" i="1" l="1"/>
  <c r="Q154" i="1" s="1"/>
  <c r="R154" i="1" s="1"/>
  <c r="P156" i="1"/>
  <c r="Q156" i="1" s="1"/>
  <c r="S154" i="1" s="1"/>
  <c r="AI154" i="1"/>
  <c r="AI155" i="1" s="1"/>
  <c r="AI156" i="1" s="1"/>
  <c r="AH154" i="1"/>
  <c r="AH155" i="1" s="1"/>
  <c r="AH156" i="1" s="1"/>
  <c r="AG154" i="1"/>
  <c r="AG155" i="1" s="1"/>
  <c r="AG156" i="1" s="1"/>
  <c r="K154" i="1"/>
  <c r="P151" i="1"/>
  <c r="Q151" i="1" s="1"/>
  <c r="R151" i="1" s="1"/>
  <c r="P153" i="1"/>
  <c r="Q153" i="1" s="1"/>
  <c r="S151" i="1" s="1"/>
  <c r="AI151" i="1"/>
  <c r="AI152" i="1" s="1"/>
  <c r="AI153" i="1" s="1"/>
  <c r="AH151" i="1"/>
  <c r="AH152" i="1" s="1"/>
  <c r="AH153" i="1" s="1"/>
  <c r="AG151" i="1"/>
  <c r="AG152" i="1" s="1"/>
  <c r="AG153" i="1" s="1"/>
  <c r="K151" i="1"/>
  <c r="P146" i="1"/>
  <c r="Q146" i="1" s="1"/>
  <c r="R146" i="1" s="1"/>
  <c r="S146" i="1"/>
  <c r="AI146" i="1"/>
  <c r="AI147" i="1" s="1"/>
  <c r="AI148" i="1" s="1"/>
  <c r="AI149" i="1" s="1"/>
  <c r="AI150" i="1" s="1"/>
  <c r="AH146" i="1"/>
  <c r="AH147" i="1" s="1"/>
  <c r="AH148" i="1" s="1"/>
  <c r="AH149" i="1" s="1"/>
  <c r="AH150" i="1" s="1"/>
  <c r="AG146" i="1"/>
  <c r="AG147" i="1" s="1"/>
  <c r="AG148" i="1" s="1"/>
  <c r="AG149" i="1" s="1"/>
  <c r="AG150" i="1" s="1"/>
  <c r="K146" i="1"/>
  <c r="P144" i="1"/>
  <c r="Q144" i="1" s="1"/>
  <c r="R144" i="1" s="1"/>
  <c r="P145" i="1"/>
  <c r="Q145" i="1" s="1"/>
  <c r="S144" i="1" s="1"/>
  <c r="AI144" i="1"/>
  <c r="AI145" i="1" s="1"/>
  <c r="AH144" i="1"/>
  <c r="AH145" i="1" s="1"/>
  <c r="AG144" i="1"/>
  <c r="AG145" i="1" s="1"/>
  <c r="K144" i="1"/>
  <c r="P141" i="1"/>
  <c r="Q141" i="1" s="1"/>
  <c r="R141" i="1" s="1"/>
  <c r="P143" i="1"/>
  <c r="Q143" i="1" s="1"/>
  <c r="S141" i="1" s="1"/>
  <c r="AI141" i="1"/>
  <c r="AI142" i="1" s="1"/>
  <c r="AI143" i="1" s="1"/>
  <c r="AH141" i="1"/>
  <c r="AH142" i="1" s="1"/>
  <c r="AH143" i="1" s="1"/>
  <c r="AG141" i="1"/>
  <c r="AG142" i="1" s="1"/>
  <c r="AG143" i="1" s="1"/>
  <c r="K141" i="1"/>
  <c r="P138" i="1"/>
  <c r="Q138" i="1" s="1"/>
  <c r="R138" i="1" s="1"/>
  <c r="P140" i="1"/>
  <c r="Q140" i="1" s="1"/>
  <c r="S138" i="1" s="1"/>
  <c r="AI138" i="1"/>
  <c r="AI139" i="1" s="1"/>
  <c r="AI140" i="1" s="1"/>
  <c r="AH138" i="1"/>
  <c r="AH139" i="1" s="1"/>
  <c r="AH140" i="1" s="1"/>
  <c r="AG138" i="1"/>
  <c r="AG139" i="1" s="1"/>
  <c r="AG140" i="1" s="1"/>
  <c r="K138" i="1"/>
  <c r="P135" i="1"/>
  <c r="Q135" i="1" s="1"/>
  <c r="R135" i="1" s="1"/>
  <c r="P137" i="1"/>
  <c r="Q137" i="1" s="1"/>
  <c r="S135" i="1" s="1"/>
  <c r="AI135" i="1"/>
  <c r="AI136" i="1" s="1"/>
  <c r="AI137" i="1" s="1"/>
  <c r="AH135" i="1"/>
  <c r="AH136" i="1" s="1"/>
  <c r="AH137" i="1" s="1"/>
  <c r="AG135" i="1"/>
  <c r="AG136" i="1" s="1"/>
  <c r="AG137" i="1" s="1"/>
  <c r="K135" i="1"/>
  <c r="P132" i="1"/>
  <c r="Q132" i="1" s="1"/>
  <c r="R132" i="1" s="1"/>
  <c r="P134" i="1"/>
  <c r="Q134" i="1" s="1"/>
  <c r="S132" i="1" s="1"/>
  <c r="AI132" i="1"/>
  <c r="AI133" i="1" s="1"/>
  <c r="AI134" i="1" s="1"/>
  <c r="AH132" i="1"/>
  <c r="AH133" i="1" s="1"/>
  <c r="AH134" i="1" s="1"/>
  <c r="AG132" i="1"/>
  <c r="AG133" i="1" s="1"/>
  <c r="AG134" i="1" s="1"/>
  <c r="K132" i="1"/>
  <c r="P129" i="1"/>
  <c r="Q129" i="1" s="1"/>
  <c r="R129" i="1" s="1"/>
  <c r="P131" i="1"/>
  <c r="Q131" i="1" s="1"/>
  <c r="S129" i="1" s="1"/>
  <c r="AI129" i="1"/>
  <c r="AI130" i="1" s="1"/>
  <c r="AI131" i="1" s="1"/>
  <c r="AH129" i="1"/>
  <c r="AH130" i="1" s="1"/>
  <c r="AH131" i="1" s="1"/>
  <c r="AG129" i="1"/>
  <c r="AG130" i="1" s="1"/>
  <c r="AG131" i="1" s="1"/>
  <c r="K129" i="1"/>
  <c r="P126" i="1"/>
  <c r="Q126" i="1" s="1"/>
  <c r="R126" i="1" s="1"/>
  <c r="S126" i="1"/>
  <c r="AI126" i="1"/>
  <c r="AI127" i="1" s="1"/>
  <c r="AI128" i="1" s="1"/>
  <c r="AH126" i="1"/>
  <c r="AH127" i="1" s="1"/>
  <c r="AH128" i="1" s="1"/>
  <c r="AG126" i="1"/>
  <c r="AG127" i="1" s="1"/>
  <c r="AG128" i="1" s="1"/>
  <c r="P128" i="1"/>
  <c r="Q128" i="1" s="1"/>
  <c r="K126" i="1"/>
  <c r="P123" i="1"/>
  <c r="Q123" i="1" s="1"/>
  <c r="R123" i="1" s="1"/>
  <c r="P125" i="1"/>
  <c r="Q125" i="1" s="1"/>
  <c r="S123" i="1" s="1"/>
  <c r="AI123" i="1"/>
  <c r="AH123" i="1"/>
  <c r="AH125" i="1" s="1"/>
  <c r="AG123" i="1"/>
  <c r="K123" i="1"/>
  <c r="P120" i="1"/>
  <c r="Q120" i="1" s="1"/>
  <c r="R120" i="1" s="1"/>
  <c r="P122" i="1"/>
  <c r="Q122" i="1" s="1"/>
  <c r="S120" i="1" s="1"/>
  <c r="AI120" i="1"/>
  <c r="AI121" i="1" s="1"/>
  <c r="AI122" i="1" s="1"/>
  <c r="AH120" i="1"/>
  <c r="AH121" i="1" s="1"/>
  <c r="AH122" i="1" s="1"/>
  <c r="AG120" i="1"/>
  <c r="AG121" i="1" s="1"/>
  <c r="AG122" i="1" s="1"/>
  <c r="K120" i="1"/>
  <c r="P117" i="1"/>
  <c r="Q117" i="1" s="1"/>
  <c r="R117" i="1" s="1"/>
  <c r="P119" i="1"/>
  <c r="Q119" i="1" s="1"/>
  <c r="S117" i="1" s="1"/>
  <c r="AI117" i="1"/>
  <c r="AI118" i="1" s="1"/>
  <c r="AI119" i="1" s="1"/>
  <c r="AH117" i="1"/>
  <c r="AH118" i="1" s="1"/>
  <c r="AH119" i="1" s="1"/>
  <c r="AG117" i="1"/>
  <c r="AG118" i="1" s="1"/>
  <c r="AG119" i="1" s="1"/>
  <c r="K117" i="1"/>
  <c r="P113" i="1"/>
  <c r="Q113" i="1" s="1"/>
  <c r="AI113" i="1"/>
  <c r="AI114" i="1" s="1"/>
  <c r="AI115" i="1" s="1"/>
  <c r="AI116" i="1" s="1"/>
  <c r="AH113" i="1"/>
  <c r="AH114" i="1" s="1"/>
  <c r="AH115" i="1" s="1"/>
  <c r="AH116" i="1" s="1"/>
  <c r="AG113" i="1"/>
  <c r="AG114" i="1" s="1"/>
  <c r="AG115" i="1" s="1"/>
  <c r="AG116" i="1" s="1"/>
  <c r="P116" i="1"/>
  <c r="Q116" i="1" s="1"/>
  <c r="K113" i="1"/>
  <c r="P109" i="1"/>
  <c r="Q109" i="1" s="1"/>
  <c r="AI109" i="1"/>
  <c r="AI110" i="1" s="1"/>
  <c r="AI111" i="1" s="1"/>
  <c r="AI112" i="1" s="1"/>
  <c r="AH109" i="1"/>
  <c r="AH110" i="1" s="1"/>
  <c r="AH111" i="1" s="1"/>
  <c r="AH112" i="1" s="1"/>
  <c r="AG109" i="1"/>
  <c r="AG110" i="1" s="1"/>
  <c r="AG111" i="1" s="1"/>
  <c r="AG112" i="1" s="1"/>
  <c r="P112" i="1"/>
  <c r="Q112" i="1" s="1"/>
  <c r="K109" i="1"/>
  <c r="P104" i="1"/>
  <c r="Q104" i="1" s="1"/>
  <c r="R104" i="1" s="1"/>
  <c r="P108" i="1"/>
  <c r="Q108" i="1" s="1"/>
  <c r="S104" i="1" s="1"/>
  <c r="AI104" i="1"/>
  <c r="AI105" i="1" s="1"/>
  <c r="AI106" i="1" s="1"/>
  <c r="AI107" i="1" s="1"/>
  <c r="AI108" i="1" s="1"/>
  <c r="AH104" i="1"/>
  <c r="AH105" i="1" s="1"/>
  <c r="AH106" i="1" s="1"/>
  <c r="AH107" i="1" s="1"/>
  <c r="AH108" i="1" s="1"/>
  <c r="AG104" i="1"/>
  <c r="AG105" i="1" s="1"/>
  <c r="AG106" i="1" s="1"/>
  <c r="AG107" i="1" s="1"/>
  <c r="AG108" i="1" s="1"/>
  <c r="K104" i="1"/>
  <c r="P101" i="1"/>
  <c r="Q101" i="1" s="1"/>
  <c r="R101" i="1" s="1"/>
  <c r="P103" i="1"/>
  <c r="Q103" i="1" s="1"/>
  <c r="S101" i="1" s="1"/>
  <c r="AI101" i="1"/>
  <c r="AI102" i="1" s="1"/>
  <c r="AI103" i="1" s="1"/>
  <c r="AH101" i="1"/>
  <c r="AH102" i="1" s="1"/>
  <c r="AH103" i="1" s="1"/>
  <c r="AG101" i="1"/>
  <c r="AG102" i="1" s="1"/>
  <c r="AG103" i="1" s="1"/>
  <c r="K101" i="1"/>
  <c r="P98" i="1"/>
  <c r="Q98" i="1" s="1"/>
  <c r="R98" i="1" s="1"/>
  <c r="P100" i="1"/>
  <c r="Q100" i="1" s="1"/>
  <c r="S98" i="1" s="1"/>
  <c r="AI98" i="1"/>
  <c r="AI99" i="1" s="1"/>
  <c r="AI100" i="1" s="1"/>
  <c r="AH98" i="1"/>
  <c r="AH99" i="1" s="1"/>
  <c r="AH100" i="1" s="1"/>
  <c r="AG98" i="1"/>
  <c r="AG99" i="1" s="1"/>
  <c r="AG100" i="1" s="1"/>
  <c r="K98" i="1"/>
  <c r="P95" i="1"/>
  <c r="Q95" i="1" s="1"/>
  <c r="R95" i="1" s="1"/>
  <c r="P97" i="1"/>
  <c r="Q97" i="1" s="1"/>
  <c r="S95" i="1" s="1"/>
  <c r="AI95" i="1"/>
  <c r="AI96" i="1" s="1"/>
  <c r="AI97" i="1" s="1"/>
  <c r="AH95" i="1"/>
  <c r="AH96" i="1" s="1"/>
  <c r="AH97" i="1" s="1"/>
  <c r="AG95" i="1"/>
  <c r="AG96" i="1" s="1"/>
  <c r="AG97" i="1" s="1"/>
  <c r="K95" i="1"/>
  <c r="P92" i="1"/>
  <c r="Q92" i="1" s="1"/>
  <c r="R92" i="1" s="1"/>
  <c r="P94" i="1"/>
  <c r="Q94" i="1" s="1"/>
  <c r="S92" i="1" s="1"/>
  <c r="AI92" i="1"/>
  <c r="AI93" i="1" s="1"/>
  <c r="AI94" i="1" s="1"/>
  <c r="AH92" i="1"/>
  <c r="AH93" i="1" s="1"/>
  <c r="AH94" i="1" s="1"/>
  <c r="AG92" i="1"/>
  <c r="AG93" i="1" s="1"/>
  <c r="AG94" i="1" s="1"/>
  <c r="K92" i="1"/>
  <c r="P89" i="1"/>
  <c r="Q89" i="1" s="1"/>
  <c r="R89" i="1" s="1"/>
  <c r="P91" i="1"/>
  <c r="Q91" i="1" s="1"/>
  <c r="S89" i="1" s="1"/>
  <c r="AI89" i="1"/>
  <c r="AI90" i="1" s="1"/>
  <c r="AI91" i="1" s="1"/>
  <c r="AH89" i="1"/>
  <c r="AH90" i="1" s="1"/>
  <c r="AH91" i="1" s="1"/>
  <c r="AG89" i="1"/>
  <c r="AG90" i="1" s="1"/>
  <c r="AG91" i="1" s="1"/>
  <c r="K89" i="1"/>
  <c r="P86" i="1"/>
  <c r="Q86" i="1" s="1"/>
  <c r="R86" i="1" s="1"/>
  <c r="P88" i="1"/>
  <c r="Q88" i="1" s="1"/>
  <c r="S86" i="1" s="1"/>
  <c r="AI86" i="1"/>
  <c r="AI87" i="1" s="1"/>
  <c r="AI88" i="1" s="1"/>
  <c r="AH86" i="1"/>
  <c r="AH87" i="1" s="1"/>
  <c r="AH88" i="1" s="1"/>
  <c r="AG86" i="1"/>
  <c r="AG87" i="1" s="1"/>
  <c r="AG88" i="1" s="1"/>
  <c r="K86" i="1"/>
  <c r="P82" i="1"/>
  <c r="Q82" i="1" s="1"/>
  <c r="R82" i="1" s="1"/>
  <c r="P85" i="1"/>
  <c r="Q85" i="1" s="1"/>
  <c r="S82" i="1" s="1"/>
  <c r="AI82" i="1"/>
  <c r="AI83" i="1" s="1"/>
  <c r="AI84" i="1" s="1"/>
  <c r="AI85" i="1" s="1"/>
  <c r="AH82" i="1"/>
  <c r="AH83" i="1" s="1"/>
  <c r="AH84" i="1" s="1"/>
  <c r="AH85" i="1" s="1"/>
  <c r="AG82" i="1"/>
  <c r="AG83" i="1" s="1"/>
  <c r="AG84" i="1" s="1"/>
  <c r="AG85" i="1" s="1"/>
  <c r="K82" i="1"/>
  <c r="P79" i="1"/>
  <c r="Q79" i="1" s="1"/>
  <c r="R79" i="1" s="1"/>
  <c r="P81" i="1"/>
  <c r="Q81" i="1" s="1"/>
  <c r="S79" i="1" s="1"/>
  <c r="AI79" i="1"/>
  <c r="AI80" i="1" s="1"/>
  <c r="AI81" i="1" s="1"/>
  <c r="AH79" i="1"/>
  <c r="AH80" i="1" s="1"/>
  <c r="AH81" i="1" s="1"/>
  <c r="AG79" i="1"/>
  <c r="AG80" i="1" s="1"/>
  <c r="AG81" i="1" s="1"/>
  <c r="K79" i="1"/>
  <c r="P75" i="1"/>
  <c r="Q75" i="1" s="1"/>
  <c r="R75" i="1" s="1"/>
  <c r="P78" i="1"/>
  <c r="Q78" i="1" s="1"/>
  <c r="S75" i="1" s="1"/>
  <c r="AI75" i="1"/>
  <c r="AI76" i="1" s="1"/>
  <c r="AI77" i="1" s="1"/>
  <c r="AI78" i="1" s="1"/>
  <c r="AH75" i="1"/>
  <c r="AH76" i="1" s="1"/>
  <c r="AH77" i="1" s="1"/>
  <c r="AH78" i="1" s="1"/>
  <c r="AG75" i="1"/>
  <c r="AG76" i="1" s="1"/>
  <c r="AG77" i="1" s="1"/>
  <c r="AG78" i="1" s="1"/>
  <c r="K75" i="1"/>
  <c r="P73" i="1"/>
  <c r="Q73" i="1" s="1"/>
  <c r="R73" i="1" s="1"/>
  <c r="P74" i="1"/>
  <c r="Q74" i="1" s="1"/>
  <c r="S73" i="1" s="1"/>
  <c r="AI73" i="1"/>
  <c r="AI74" i="1" s="1"/>
  <c r="AH73" i="1"/>
  <c r="AH74" i="1" s="1"/>
  <c r="AG73" i="1"/>
  <c r="AG74" i="1" s="1"/>
  <c r="K73" i="1"/>
  <c r="P69" i="1"/>
  <c r="Q69" i="1" s="1"/>
  <c r="R69" i="1" s="1"/>
  <c r="P72" i="1"/>
  <c r="Q72" i="1" s="1"/>
  <c r="S69" i="1" s="1"/>
  <c r="AI69" i="1"/>
  <c r="AI70" i="1" s="1"/>
  <c r="AI71" i="1" s="1"/>
  <c r="AI72" i="1" s="1"/>
  <c r="AH69" i="1"/>
  <c r="AH70" i="1" s="1"/>
  <c r="AH71" i="1" s="1"/>
  <c r="AH72" i="1" s="1"/>
  <c r="AG69" i="1"/>
  <c r="AG70" i="1" s="1"/>
  <c r="AG71" i="1" s="1"/>
  <c r="AG72" i="1" s="1"/>
  <c r="K69" i="1"/>
  <c r="P64" i="1"/>
  <c r="Q64" i="1" s="1"/>
  <c r="R64" i="1" s="1"/>
  <c r="P68" i="1"/>
  <c r="Q68" i="1" s="1"/>
  <c r="S64" i="1" s="1"/>
  <c r="AI64" i="1"/>
  <c r="AI65" i="1" s="1"/>
  <c r="AI66" i="1" s="1"/>
  <c r="AI67" i="1" s="1"/>
  <c r="AI68" i="1" s="1"/>
  <c r="AH64" i="1"/>
  <c r="AH65" i="1" s="1"/>
  <c r="AH66" i="1" s="1"/>
  <c r="AH67" i="1" s="1"/>
  <c r="AH68" i="1" s="1"/>
  <c r="AG64" i="1"/>
  <c r="AG65" i="1" s="1"/>
  <c r="AG66" i="1" s="1"/>
  <c r="AG67" i="1" s="1"/>
  <c r="AG68" i="1" s="1"/>
  <c r="K64" i="1"/>
  <c r="P60" i="1"/>
  <c r="Q60" i="1" s="1"/>
  <c r="R60" i="1" s="1"/>
  <c r="P63" i="1"/>
  <c r="Q63" i="1" s="1"/>
  <c r="S60" i="1" s="1"/>
  <c r="AI60" i="1"/>
  <c r="AI61" i="1" s="1"/>
  <c r="AI62" i="1" s="1"/>
  <c r="AI63" i="1" s="1"/>
  <c r="AH60" i="1"/>
  <c r="AH61" i="1" s="1"/>
  <c r="AH62" i="1" s="1"/>
  <c r="AH63" i="1" s="1"/>
  <c r="AG60" i="1"/>
  <c r="AG61" i="1" s="1"/>
  <c r="AG62" i="1" s="1"/>
  <c r="AG63" i="1" s="1"/>
  <c r="K60" i="1"/>
  <c r="P58" i="1"/>
  <c r="Q58" i="1" s="1"/>
  <c r="R58" i="1" s="1"/>
  <c r="P59" i="1"/>
  <c r="Q59" i="1" s="1"/>
  <c r="S58" i="1" s="1"/>
  <c r="AI58" i="1"/>
  <c r="AI59" i="1" s="1"/>
  <c r="AH58" i="1"/>
  <c r="AH59" i="1" s="1"/>
  <c r="AG58" i="1"/>
  <c r="AG59" i="1" s="1"/>
  <c r="K58" i="1"/>
  <c r="P55" i="1"/>
  <c r="Q55" i="1" s="1"/>
  <c r="R55" i="1" s="1"/>
  <c r="P57" i="1"/>
  <c r="Q57" i="1" s="1"/>
  <c r="S55" i="1" s="1"/>
  <c r="AI55" i="1"/>
  <c r="AI56" i="1" s="1"/>
  <c r="AI57" i="1" s="1"/>
  <c r="AH55" i="1"/>
  <c r="AH56" i="1" s="1"/>
  <c r="AH57" i="1" s="1"/>
  <c r="AG55" i="1"/>
  <c r="AG56" i="1" s="1"/>
  <c r="AG57" i="1" s="1"/>
  <c r="K55" i="1"/>
  <c r="P51" i="1"/>
  <c r="Q51" i="1" s="1"/>
  <c r="R51" i="1" s="1"/>
  <c r="P54" i="1"/>
  <c r="Q54" i="1" s="1"/>
  <c r="S51" i="1" s="1"/>
  <c r="AI51" i="1"/>
  <c r="AI52" i="1" s="1"/>
  <c r="AI53" i="1" s="1"/>
  <c r="AI54" i="1" s="1"/>
  <c r="AH51" i="1"/>
  <c r="AH52" i="1" s="1"/>
  <c r="AH53" i="1" s="1"/>
  <c r="AH54" i="1" s="1"/>
  <c r="AG51" i="1"/>
  <c r="AG52" i="1" s="1"/>
  <c r="AG53" i="1" s="1"/>
  <c r="AG54" i="1" s="1"/>
  <c r="K51" i="1"/>
  <c r="P49" i="1"/>
  <c r="Q49" i="1" s="1"/>
  <c r="R49" i="1" s="1"/>
  <c r="P50" i="1"/>
  <c r="Q50" i="1" s="1"/>
  <c r="S49" i="1" s="1"/>
  <c r="AI49" i="1"/>
  <c r="AI50" i="1" s="1"/>
  <c r="AH49" i="1"/>
  <c r="AH50" i="1" s="1"/>
  <c r="AG49" i="1"/>
  <c r="AG50" i="1" s="1"/>
  <c r="K49" i="1"/>
  <c r="P46" i="1"/>
  <c r="Q46" i="1" s="1"/>
  <c r="R46" i="1" s="1"/>
  <c r="P48" i="1"/>
  <c r="Q48" i="1" s="1"/>
  <c r="S46" i="1" s="1"/>
  <c r="AI46" i="1"/>
  <c r="AI47" i="1" s="1"/>
  <c r="AI48" i="1" s="1"/>
  <c r="AH46" i="1"/>
  <c r="AH47" i="1" s="1"/>
  <c r="AH48" i="1" s="1"/>
  <c r="AG46" i="1"/>
  <c r="AG47" i="1" s="1"/>
  <c r="AG48" i="1" s="1"/>
  <c r="K46" i="1"/>
  <c r="P44" i="1"/>
  <c r="Q44" i="1" s="1"/>
  <c r="R44" i="1" s="1"/>
  <c r="P45" i="1"/>
  <c r="Q45" i="1" s="1"/>
  <c r="S44" i="1" s="1"/>
  <c r="AI44" i="1"/>
  <c r="AI45" i="1" s="1"/>
  <c r="AH44" i="1"/>
  <c r="AH45" i="1" s="1"/>
  <c r="AG44" i="1"/>
  <c r="AG45" i="1" s="1"/>
  <c r="K44" i="1"/>
  <c r="P40" i="1"/>
  <c r="Q40" i="1" s="1"/>
  <c r="R40" i="1" s="1"/>
  <c r="P43" i="1"/>
  <c r="Q43" i="1" s="1"/>
  <c r="S40" i="1" s="1"/>
  <c r="AI40" i="1"/>
  <c r="AI41" i="1" s="1"/>
  <c r="AI42" i="1" s="1"/>
  <c r="AI43" i="1" s="1"/>
  <c r="AH40" i="1"/>
  <c r="AH41" i="1" s="1"/>
  <c r="AH42" i="1" s="1"/>
  <c r="AH43" i="1" s="1"/>
  <c r="AG40" i="1"/>
  <c r="AG41" i="1" s="1"/>
  <c r="AG42" i="1" s="1"/>
  <c r="AG43" i="1" s="1"/>
  <c r="K40" i="1"/>
  <c r="P36" i="1"/>
  <c r="Q36" i="1" s="1"/>
  <c r="R36" i="1" s="1"/>
  <c r="P39" i="1"/>
  <c r="Q39" i="1" s="1"/>
  <c r="S36" i="1" s="1"/>
  <c r="AI36" i="1"/>
  <c r="AI37" i="1" s="1"/>
  <c r="AI38" i="1" s="1"/>
  <c r="AI39" i="1" s="1"/>
  <c r="AH36" i="1"/>
  <c r="AH37" i="1" s="1"/>
  <c r="AH38" i="1" s="1"/>
  <c r="AH39" i="1" s="1"/>
  <c r="AG36" i="1"/>
  <c r="AG37" i="1" s="1"/>
  <c r="AG38" i="1" s="1"/>
  <c r="AG39" i="1" s="1"/>
  <c r="K36" i="1"/>
  <c r="P33" i="1"/>
  <c r="Q33" i="1" s="1"/>
  <c r="R33" i="1" s="1"/>
  <c r="S33" i="1"/>
  <c r="AI33" i="1"/>
  <c r="AI34" i="1" s="1"/>
  <c r="AI35" i="1" s="1"/>
  <c r="AH33" i="1"/>
  <c r="AH34" i="1" s="1"/>
  <c r="AH35" i="1" s="1"/>
  <c r="AG33" i="1"/>
  <c r="AG34" i="1" s="1"/>
  <c r="AG35" i="1" s="1"/>
  <c r="P35" i="1"/>
  <c r="Q35" i="1" s="1"/>
  <c r="K33" i="1"/>
  <c r="P31" i="1"/>
  <c r="Q31" i="1" s="1"/>
  <c r="R31" i="1" s="1"/>
  <c r="P32" i="1"/>
  <c r="Q32" i="1" s="1"/>
  <c r="S31" i="1" s="1"/>
  <c r="AI31" i="1"/>
  <c r="AI32" i="1" s="1"/>
  <c r="AH31" i="1"/>
  <c r="AH32" i="1" s="1"/>
  <c r="AG31" i="1"/>
  <c r="AG32" i="1" s="1"/>
  <c r="K31" i="1"/>
  <c r="P27" i="1"/>
  <c r="Q27" i="1" s="1"/>
  <c r="R27" i="1" s="1"/>
  <c r="P30" i="1"/>
  <c r="Q30" i="1" s="1"/>
  <c r="S27" i="1" s="1"/>
  <c r="AI27" i="1"/>
  <c r="AI28" i="1" s="1"/>
  <c r="AI29" i="1" s="1"/>
  <c r="AI30" i="1" s="1"/>
  <c r="AH27" i="1"/>
  <c r="AH28" i="1" s="1"/>
  <c r="AH29" i="1" s="1"/>
  <c r="AH30" i="1" s="1"/>
  <c r="AG27" i="1"/>
  <c r="AG28" i="1" s="1"/>
  <c r="AG29" i="1" s="1"/>
  <c r="AG30" i="1" s="1"/>
  <c r="K27" i="1"/>
  <c r="P22" i="1"/>
  <c r="Q22" i="1" s="1"/>
  <c r="R22" i="1" s="1"/>
  <c r="P26" i="1"/>
  <c r="Q26" i="1" s="1"/>
  <c r="S22" i="1" s="1"/>
  <c r="AI22" i="1"/>
  <c r="AI23" i="1" s="1"/>
  <c r="AI24" i="1" s="1"/>
  <c r="AI25" i="1" s="1"/>
  <c r="AI26" i="1" s="1"/>
  <c r="AH22" i="1"/>
  <c r="AH23" i="1" s="1"/>
  <c r="AH24" i="1" s="1"/>
  <c r="AH25" i="1" s="1"/>
  <c r="AH26" i="1" s="1"/>
  <c r="AG22" i="1"/>
  <c r="AG23" i="1" s="1"/>
  <c r="AG24" i="1" s="1"/>
  <c r="AG25" i="1" s="1"/>
  <c r="AG26" i="1" s="1"/>
  <c r="K22" i="1"/>
  <c r="P17" i="1"/>
  <c r="Q17" i="1" s="1"/>
  <c r="R17" i="1" s="1"/>
  <c r="P21" i="1"/>
  <c r="Q21" i="1" s="1"/>
  <c r="S17" i="1" s="1"/>
  <c r="AI17" i="1"/>
  <c r="AI18" i="1" s="1"/>
  <c r="AI19" i="1" s="1"/>
  <c r="AI20" i="1" s="1"/>
  <c r="AI21" i="1" s="1"/>
  <c r="AH17" i="1"/>
  <c r="AH18" i="1" s="1"/>
  <c r="AH19" i="1" s="1"/>
  <c r="AH20" i="1" s="1"/>
  <c r="AH21" i="1" s="1"/>
  <c r="AG17" i="1"/>
  <c r="AG18" i="1" s="1"/>
  <c r="AG19" i="1" s="1"/>
  <c r="AG20" i="1" s="1"/>
  <c r="AG21" i="1" s="1"/>
  <c r="K17" i="1"/>
  <c r="P12" i="1"/>
  <c r="Q12" i="1" s="1"/>
  <c r="R12" i="1" s="1"/>
  <c r="P16" i="1"/>
  <c r="Q16" i="1" s="1"/>
  <c r="S12" i="1" s="1"/>
  <c r="AI12" i="1"/>
  <c r="AI13" i="1" s="1"/>
  <c r="AI14" i="1" s="1"/>
  <c r="AI15" i="1" s="1"/>
  <c r="AI16" i="1" s="1"/>
  <c r="AH12" i="1"/>
  <c r="AH13" i="1" s="1"/>
  <c r="AH14" i="1" s="1"/>
  <c r="AH15" i="1" s="1"/>
  <c r="AH16" i="1" s="1"/>
  <c r="AG12" i="1"/>
  <c r="AG13" i="1" s="1"/>
  <c r="AG14" i="1" s="1"/>
  <c r="AG15" i="1" s="1"/>
  <c r="AG16" i="1" s="1"/>
  <c r="K12" i="1"/>
  <c r="P7" i="1"/>
  <c r="Q7" i="1" s="1"/>
  <c r="R7" i="1" s="1"/>
  <c r="P11" i="1"/>
  <c r="Q11" i="1" s="1"/>
  <c r="S7" i="1" s="1"/>
  <c r="AI7" i="1"/>
  <c r="AI8" i="1" s="1"/>
  <c r="AI9" i="1" s="1"/>
  <c r="AI10" i="1" s="1"/>
  <c r="AI11" i="1" s="1"/>
  <c r="AH7" i="1"/>
  <c r="AH8" i="1" s="1"/>
  <c r="AH9" i="1" s="1"/>
  <c r="AH10" i="1" s="1"/>
  <c r="AH11" i="1" s="1"/>
  <c r="AG7" i="1"/>
  <c r="AG8" i="1" s="1"/>
  <c r="AG9" i="1" s="1"/>
  <c r="AG10" i="1" s="1"/>
  <c r="AG11" i="1" s="1"/>
  <c r="K7" i="1"/>
  <c r="P5" i="1"/>
  <c r="Q5" i="1" s="1"/>
  <c r="R5" i="1" s="1"/>
  <c r="Q6" i="1"/>
  <c r="S5" i="1" s="1"/>
  <c r="AI5" i="1"/>
  <c r="AI6" i="1" s="1"/>
  <c r="AH5" i="1"/>
  <c r="AH6" i="1" s="1"/>
  <c r="AG5" i="1"/>
  <c r="AG6" i="1" s="1"/>
  <c r="K5" i="1"/>
  <c r="AH124" i="1" l="1"/>
  <c r="T49" i="1"/>
  <c r="AJ49" i="1" s="1"/>
  <c r="AJ50" i="1" s="1"/>
  <c r="T55" i="1"/>
  <c r="AJ55" i="1" s="1"/>
  <c r="AJ56" i="1" s="1"/>
  <c r="AJ57" i="1" s="1"/>
  <c r="T60" i="1"/>
  <c r="AJ60" i="1" s="1"/>
  <c r="AJ61" i="1" s="1"/>
  <c r="AJ62" i="1" s="1"/>
  <c r="AJ63" i="1" s="1"/>
  <c r="T69" i="1"/>
  <c r="AJ69" i="1" s="1"/>
  <c r="AJ70" i="1" s="1"/>
  <c r="AJ71" i="1" s="1"/>
  <c r="AJ72" i="1" s="1"/>
  <c r="T75" i="1"/>
  <c r="AJ75" i="1" s="1"/>
  <c r="AJ76" i="1" s="1"/>
  <c r="AJ77" i="1" s="1"/>
  <c r="AJ78" i="1" s="1"/>
  <c r="T154" i="1"/>
  <c r="AJ154" i="1" s="1"/>
  <c r="AJ155" i="1" s="1"/>
  <c r="AJ156" i="1" s="1"/>
  <c r="T5" i="1"/>
  <c r="AJ5" i="1" s="1"/>
  <c r="AJ6" i="1" s="1"/>
  <c r="T7" i="1"/>
  <c r="AJ7" i="1" s="1"/>
  <c r="AJ8" i="1" s="1"/>
  <c r="AJ9" i="1" s="1"/>
  <c r="AJ10" i="1" s="1"/>
  <c r="AJ11" i="1" s="1"/>
  <c r="T22" i="1"/>
  <c r="AJ22" i="1" s="1"/>
  <c r="AJ23" i="1" s="1"/>
  <c r="AJ24" i="1" s="1"/>
  <c r="AJ25" i="1" s="1"/>
  <c r="AJ26" i="1" s="1"/>
  <c r="T17" i="1"/>
  <c r="AJ17" i="1" s="1"/>
  <c r="AJ18" i="1" s="1"/>
  <c r="AJ19" i="1" s="1"/>
  <c r="AJ20" i="1" s="1"/>
  <c r="AJ21" i="1" s="1"/>
  <c r="T27" i="1"/>
  <c r="AJ27" i="1" s="1"/>
  <c r="AJ28" i="1" s="1"/>
  <c r="AJ29" i="1" s="1"/>
  <c r="AJ30" i="1" s="1"/>
  <c r="T33" i="1"/>
  <c r="AJ33" i="1" s="1"/>
  <c r="AJ34" i="1" s="1"/>
  <c r="AJ35" i="1" s="1"/>
  <c r="T40" i="1"/>
  <c r="AJ40" i="1" s="1"/>
  <c r="AJ41" i="1" s="1"/>
  <c r="AJ42" i="1" s="1"/>
  <c r="AJ43" i="1" s="1"/>
  <c r="T46" i="1"/>
  <c r="AJ46" i="1" s="1"/>
  <c r="AJ47" i="1" s="1"/>
  <c r="AJ48" i="1" s="1"/>
  <c r="T51" i="1"/>
  <c r="AJ51" i="1" s="1"/>
  <c r="AJ52" i="1" s="1"/>
  <c r="AJ53" i="1" s="1"/>
  <c r="AJ54" i="1" s="1"/>
  <c r="T58" i="1"/>
  <c r="AJ58" i="1" s="1"/>
  <c r="AJ59" i="1" s="1"/>
  <c r="T64" i="1"/>
  <c r="AJ64" i="1" s="1"/>
  <c r="AJ65" i="1" s="1"/>
  <c r="AJ66" i="1" s="1"/>
  <c r="AJ67" i="1" s="1"/>
  <c r="AJ68" i="1" s="1"/>
  <c r="T73" i="1"/>
  <c r="AJ73" i="1" s="1"/>
  <c r="AJ74" i="1" s="1"/>
  <c r="T12" i="1"/>
  <c r="AJ12" i="1" s="1"/>
  <c r="AJ13" i="1" s="1"/>
  <c r="AJ14" i="1" s="1"/>
  <c r="AJ15" i="1" s="1"/>
  <c r="AJ16" i="1" s="1"/>
  <c r="T31" i="1"/>
  <c r="AJ31" i="1" s="1"/>
  <c r="AJ32" i="1" s="1"/>
  <c r="T36" i="1"/>
  <c r="AJ36" i="1" s="1"/>
  <c r="AJ37" i="1" s="1"/>
  <c r="AJ38" i="1" s="1"/>
  <c r="AJ39" i="1" s="1"/>
  <c r="T44" i="1"/>
  <c r="AJ44" i="1" s="1"/>
  <c r="AJ45" i="1" s="1"/>
  <c r="T79" i="1"/>
  <c r="AJ79" i="1" s="1"/>
  <c r="AJ80" i="1" s="1"/>
  <c r="AJ81" i="1" s="1"/>
  <c r="T82" i="1"/>
  <c r="AJ82" i="1" s="1"/>
  <c r="AJ83" i="1" s="1"/>
  <c r="AJ84" i="1" s="1"/>
  <c r="AJ85" i="1" s="1"/>
  <c r="T86" i="1"/>
  <c r="AJ86" i="1" s="1"/>
  <c r="AJ87" i="1" s="1"/>
  <c r="AJ88" i="1" s="1"/>
  <c r="T89" i="1"/>
  <c r="AJ89" i="1" s="1"/>
  <c r="AJ90" i="1" s="1"/>
  <c r="AJ91" i="1" s="1"/>
  <c r="T92" i="1"/>
  <c r="AJ92" i="1" s="1"/>
  <c r="AJ93" i="1" s="1"/>
  <c r="AJ94" i="1" s="1"/>
  <c r="T95" i="1"/>
  <c r="AJ95" i="1" s="1"/>
  <c r="AJ96" i="1" s="1"/>
  <c r="AJ97" i="1" s="1"/>
  <c r="T98" i="1"/>
  <c r="AJ98" i="1" s="1"/>
  <c r="AJ99" i="1" s="1"/>
  <c r="AJ100" i="1" s="1"/>
  <c r="T101" i="1"/>
  <c r="AJ101" i="1" s="1"/>
  <c r="AJ102" i="1" s="1"/>
  <c r="AJ103" i="1" s="1"/>
  <c r="T104" i="1"/>
  <c r="AJ104" i="1" s="1"/>
  <c r="AJ105" i="1" s="1"/>
  <c r="AJ106" i="1" s="1"/>
  <c r="AJ107" i="1" s="1"/>
  <c r="AJ108" i="1" s="1"/>
  <c r="S109" i="1"/>
  <c r="R109" i="1"/>
  <c r="S113" i="1"/>
  <c r="R113" i="1"/>
  <c r="T117" i="1"/>
  <c r="AJ117" i="1" s="1"/>
  <c r="AJ118" i="1" s="1"/>
  <c r="AJ119" i="1" s="1"/>
  <c r="AG125" i="1"/>
  <c r="AG124" i="1"/>
  <c r="AI125" i="1"/>
  <c r="AI124" i="1"/>
  <c r="T123" i="1"/>
  <c r="AJ123" i="1" s="1"/>
  <c r="T129" i="1"/>
  <c r="AJ129" i="1" s="1"/>
  <c r="AJ130" i="1" s="1"/>
  <c r="AJ131" i="1" s="1"/>
  <c r="T135" i="1"/>
  <c r="AJ135" i="1" s="1"/>
  <c r="AJ136" i="1" s="1"/>
  <c r="AJ137" i="1" s="1"/>
  <c r="T141" i="1"/>
  <c r="AJ141" i="1" s="1"/>
  <c r="AJ142" i="1" s="1"/>
  <c r="AJ143" i="1" s="1"/>
  <c r="T151" i="1"/>
  <c r="AJ151" i="1" s="1"/>
  <c r="AJ152" i="1" s="1"/>
  <c r="AJ153" i="1" s="1"/>
  <c r="T120" i="1"/>
  <c r="AJ120" i="1" s="1"/>
  <c r="AJ121" i="1" s="1"/>
  <c r="AJ122" i="1" s="1"/>
  <c r="T126" i="1"/>
  <c r="AJ126" i="1" s="1"/>
  <c r="AJ127" i="1" s="1"/>
  <c r="AJ128" i="1" s="1"/>
  <c r="T132" i="1"/>
  <c r="AJ132" i="1" s="1"/>
  <c r="AJ133" i="1" s="1"/>
  <c r="AJ134" i="1" s="1"/>
  <c r="T138" i="1"/>
  <c r="AJ138" i="1" s="1"/>
  <c r="AJ139" i="1" s="1"/>
  <c r="AJ140" i="1" s="1"/>
  <c r="T144" i="1"/>
  <c r="AJ144" i="1" s="1"/>
  <c r="AJ145" i="1" s="1"/>
  <c r="T146" i="1"/>
  <c r="AJ146" i="1" s="1"/>
  <c r="AJ147" i="1" s="1"/>
  <c r="AJ148" i="1" s="1"/>
  <c r="AJ149" i="1" s="1"/>
  <c r="AJ150" i="1" s="1"/>
  <c r="T113" i="1" l="1"/>
  <c r="AJ113" i="1" s="1"/>
  <c r="AJ114" i="1" s="1"/>
  <c r="AJ115" i="1" s="1"/>
  <c r="AJ116" i="1" s="1"/>
  <c r="T109" i="1"/>
  <c r="AJ109" i="1" s="1"/>
  <c r="AJ110" i="1" s="1"/>
  <c r="AJ111" i="1" s="1"/>
  <c r="AJ112" i="1" s="1"/>
  <c r="AJ125" i="1"/>
  <c r="AJ1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tc={81D564A7-0CFC-4C40-9E42-E6024C16D67E}</author>
  </authors>
  <commentList>
    <comment ref="I3" authorId="0" shapeId="0" xr:uid="{00000000-0006-0000-0000-000001000000}">
      <text>
        <r>
          <rPr>
            <sz val="9"/>
            <color rgb="FF000000"/>
            <rFont val="Palatino Linotype"/>
            <family val="1"/>
          </rPr>
          <t>Es aquel al que se enfrenta una entidad en ausencia de acciones o controles de la dirección para modificar su probabilidad o impacto</t>
        </r>
      </text>
    </comment>
    <comment ref="R3" authorId="0" shapeId="0" xr:uid="{00000000-0006-0000-0000-000002000000}">
      <text>
        <r>
          <rPr>
            <sz val="9"/>
            <color rgb="FF000000"/>
            <rFont val="Palatino Linotype"/>
            <family val="1"/>
          </rPr>
          <t xml:space="preserve">Nivel de riesgo que permanece luego de tomar sus correspondientes medidas de tratamiento y de la definición de controles </t>
        </r>
      </text>
    </comment>
    <comment ref="F4" authorId="0" shapeId="0" xr:uid="{00000000-0006-0000-0000-000003000000}">
      <text>
        <r>
          <rPr>
            <sz val="9"/>
            <color rgb="FF000000"/>
            <rFont val="Palatino Linotype"/>
            <family val="1"/>
          </rPr>
          <t>Las preguntas clave para la identificación del riesgo son:
¿Qué puede suceder? - ¿Cómo puede suceder? - ¿Cuándo puede suceder? - ¿Qué consecuencias tendría su materialización?
En cuanto a los riesgos de corrupción, adicional a las preguntas clave, se deberá verificar la concurrencia de:
Una acción o omisión - El uso del poder  - La desviación de la gestión de lo público - Para el beneficio privado</t>
        </r>
      </text>
    </comment>
    <comment ref="G4" authorId="0" shapeId="0" xr:uid="{00000000-0006-0000-0000-000004000000}">
      <text>
        <r>
          <rPr>
            <sz val="9"/>
            <color rgb="FF000000"/>
            <rFont val="Palatino Linotype"/>
            <family val="1"/>
          </rPr>
          <t xml:space="preserve">Medios, circunstancias, situaciones o agentes generadores del riesgo </t>
        </r>
      </text>
    </comment>
    <comment ref="H4" authorId="0" shapeId="0" xr:uid="{00000000-0006-0000-0000-000005000000}">
      <text>
        <r>
          <rPr>
            <sz val="9"/>
            <color rgb="FF000000"/>
            <rFont val="Palatino Linotype"/>
            <family val="1"/>
          </rPr>
          <t xml:space="preserve">Efectos generados por la ocurrencia de un riesgo que afecta los objetivos de un proceso de la entidad. Pueden ser entre otros, una pérdida, un daño, un perjuicio, un detrimento </t>
        </r>
      </text>
    </comment>
    <comment ref="I4" authorId="0" shapeId="0" xr:uid="{00000000-0006-0000-0000-000006000000}">
      <text>
        <r>
          <rPr>
            <sz val="9"/>
            <color rgb="FF000000"/>
            <rFont val="Palatino Linotype"/>
            <family val="1"/>
          </rPr>
          <t xml:space="preserve">Oportunidad de ocurrencia de un riesgo. Se mide según la frecuencia (número de veces en que se ha presentado el riesgo en un período determinado) o por la factibilidad (factores internos o externos que pueden determinar que el riesgo se presente) </t>
        </r>
      </text>
    </comment>
    <comment ref="J4" authorId="0" shapeId="0" xr:uid="{00000000-0006-0000-0000-000007000000}">
      <text>
        <r>
          <rPr>
            <sz val="9"/>
            <color rgb="FF000000"/>
            <rFont val="Palatino Linotype"/>
            <family val="1"/>
          </rPr>
          <t xml:space="preserve">Consecuencias o efectos que puede generar la materialización del riesgo en la entidad </t>
        </r>
      </text>
    </comment>
    <comment ref="L4" authorId="0" shapeId="0" xr:uid="{00000000-0006-0000-0000-000008000000}">
      <text>
        <r>
          <rPr>
            <sz val="9"/>
            <color rgb="FF000000"/>
            <rFont val="Palatino Linotype"/>
            <family val="1"/>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M4" authorId="0" shapeId="0" xr:uid="{00000000-0006-0000-0000-000009000000}">
      <text>
        <r>
          <rPr>
            <sz val="9"/>
            <color rgb="FF000000"/>
            <rFont val="Palatino Linotype"/>
            <family val="1"/>
          </rPr>
          <t>Prevención: previenen la ocurrencia del riesgo, es decir, podrían estar asociados a las causas
Mitigación: mitigan el impacto o consecuencia de la materialización, es decir, podrían estar asociados a las consecuencias</t>
        </r>
      </text>
    </comment>
    <comment ref="U4" authorId="0" shapeId="0" xr:uid="{00000000-0006-0000-0000-00000A000000}">
      <text>
        <r>
          <rPr>
            <sz val="9"/>
            <color rgb="FF000000"/>
            <rFont val="Palatino Linotype"/>
            <family val="1"/>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C22" authorId="1" shapeId="0" xr:uid="{00000000-0006-0000-0000-00000B000000}">
      <text>
        <t>[Threaded comment]
Your version of Excel allows you to read this threaded comment; however, any edits to it will get removed if the file is opened in a newer version of Excel. Learn more: https://go.microsoft.com/fwlink/?linkid=870924
Comment:
    corregir JEP</t>
      </text>
    </comment>
  </commentList>
</comments>
</file>

<file path=xl/sharedStrings.xml><?xml version="1.0" encoding="utf-8"?>
<sst xmlns="http://schemas.openxmlformats.org/spreadsheetml/2006/main" count="2306" uniqueCount="1054">
  <si>
    <t>EVALUACIÓN RIESGOS DE GESTION I CUATRIMESTRE 2020</t>
  </si>
  <si>
    <t>Riesgo Inherente</t>
  </si>
  <si>
    <t>Acción de Control</t>
  </si>
  <si>
    <t>Evaluación de controles</t>
  </si>
  <si>
    <t xml:space="preserve">Riesgo Residual </t>
  </si>
  <si>
    <t>Nr.</t>
  </si>
  <si>
    <t>Proceso</t>
  </si>
  <si>
    <t>Objetivo del Proceso</t>
  </si>
  <si>
    <t>Líder del Proceso</t>
  </si>
  <si>
    <t>Clasificación del riesgo</t>
  </si>
  <si>
    <t>Descripción del Riesgo</t>
  </si>
  <si>
    <t>Causas</t>
  </si>
  <si>
    <t>Consecuencias</t>
  </si>
  <si>
    <t>Probabilidad</t>
  </si>
  <si>
    <t>Impacto</t>
  </si>
  <si>
    <t>Nivel de riesgo inherente</t>
  </si>
  <si>
    <t>Tratamiento del riesgo</t>
  </si>
  <si>
    <t>Tipo de control</t>
  </si>
  <si>
    <t>Control existente</t>
  </si>
  <si>
    <t>Calificación Controles de prevención y mitigación</t>
  </si>
  <si>
    <t>Promedio solidez Controles de prevención y mitigación</t>
  </si>
  <si>
    <t>Nivel a disminuir
Probabilidad
Impacto</t>
  </si>
  <si>
    <t>Nivel de riesgo residual</t>
  </si>
  <si>
    <t xml:space="preserve">Plan de Acción
(Acciones de mejoramiento de controles o nuevas actividades de control) </t>
  </si>
  <si>
    <t>Fecha de inicio (dd/mm/aaaa)</t>
  </si>
  <si>
    <t>Fecha de terminación (dd/mm/aaaa)</t>
  </si>
  <si>
    <t>Entregable</t>
  </si>
  <si>
    <t>Periodo Seguimiento</t>
  </si>
  <si>
    <t>Responsable</t>
  </si>
  <si>
    <t>Proceso Participantes</t>
  </si>
  <si>
    <t>Quien establece la acción</t>
  </si>
  <si>
    <t>Quien aprueba la acción</t>
  </si>
  <si>
    <t>Quien implementa la acción</t>
  </si>
  <si>
    <t>Clasificación del riesgo (Gestión)</t>
  </si>
  <si>
    <t>PROCESO</t>
  </si>
  <si>
    <t>No. RIESGO</t>
  </si>
  <si>
    <t>Gestión / Corrupción</t>
  </si>
  <si>
    <t>RIESGO RESIDUAL</t>
  </si>
  <si>
    <t>CATEGORIAS DE PLANES DE ACCIÓN</t>
  </si>
  <si>
    <t>Monitoreo mes de enero 2020</t>
  </si>
  <si>
    <t>Monitoreo mes de febrero 2020</t>
  </si>
  <si>
    <t>Monitoreo mes de marzo 2020</t>
  </si>
  <si>
    <t>Monitoreo mes de abril 2020</t>
  </si>
  <si>
    <t>Resultado del seguimiento del primer cuatrimestre de 2020 - Subdirección de Fortalecimiento Institucional</t>
  </si>
  <si>
    <t>Estado de la acción</t>
  </si>
  <si>
    <t>Recomendaciones al proceso</t>
  </si>
  <si>
    <t xml:space="preserve">EVALUACIÓN POR PARTE DE LA SUBDIRECCIÓN DE CONTROL INTERNO </t>
  </si>
  <si>
    <t>ESTADO</t>
  </si>
  <si>
    <t>Gestión de asuntos disciplinarios</t>
  </si>
  <si>
    <t>Determinar la responsabilidad de los servidores públicos o ex servidor, en la realización de conductas disciplinariamente relevantes.</t>
  </si>
  <si>
    <t>Subdirector (a) de Asuntos Disciplinarios</t>
  </si>
  <si>
    <t>Gestión</t>
  </si>
  <si>
    <t>Omisión e Incumplimiento en los tiempos establecidos para los trámites de denuncias interpuestas a Control Interno Disciplinario.</t>
  </si>
  <si>
    <t>Falta de un sistema automatizado de seguimiento de tiempos y términos de cumplimiento de los requerimientos y etapas procesales</t>
  </si>
  <si>
    <t>1.Desgaste y costo administrativo
2. Investigación y sanción disciplinaria
3. Nulidad del proceso</t>
  </si>
  <si>
    <t>Reducir</t>
  </si>
  <si>
    <t>Prevención</t>
  </si>
  <si>
    <t>Los términos de vencimiento para cada etapa del proceso, se están realizando de manera manual por los servidores de la Subdirección de Asuntos Disciplinarios.</t>
  </si>
  <si>
    <t>Compartir o transferir</t>
  </si>
  <si>
    <t>Implementar una herramienta tecnológica que genere alertas a la Subdirección de Asuntos Disciplinarios sobre los términos</t>
  </si>
  <si>
    <t>Solución implementada</t>
  </si>
  <si>
    <t>Semestral</t>
  </si>
  <si>
    <t>*Gestión de asuntos disciplinarios
*Gobierno y gestión de las tecnologías</t>
  </si>
  <si>
    <t>Subdirección de asuntos disciplinarios</t>
  </si>
  <si>
    <t>Gestión - Operativo</t>
  </si>
  <si>
    <t>Herramientas tecnológicas</t>
  </si>
  <si>
    <t>Teniendo en cuenta el correo y el listado de asistencia cargado en la ruta: enero, actividad 1-evidencia 1 y evidencia 2 en donde el proceso de Gobierno y Gestión de las tecnologías informa a la S.A.D que el Sistema de Gestión documental que entrará a reemplazar a Orfeo será la solución tecnologíca que contribuya a minimizar este riesgo.
El día 27 de enero de 2020, y posterior a mesas de trabajo desarrolladas en el ultimo trimestre del año 2019 con los ingenieros de la empresa contratada para el desarrollo del nuevo sistema de gestión documental, el jefe del Departamento de Gestión Documental, remitió a la S.A.D los flujos documentales de este proceso para revisión; tal como se evidencia en el documento cargado en la ruta: enero, actividad 1-evidencia 3</t>
  </si>
  <si>
    <t>En los primeros días del mes de febrero de los cursantes, se aprobaron los flujos documentales para el correcto funcinamiento de la herramienta tecnologíca, como se evidencia en el correo adjunto como evidencia en la ruta: febrero, actividad 1-evidencia 1.</t>
  </si>
  <si>
    <t>Mediante el acta No. 009 de 2020 la S.A.D. deja constancia que no se le ha notificado o dado instrucciones sobre la implementación del sistema que servirá de apoyo para el tramite de sus procesos; dicha acta se encuentra en la ruta: marzo, actividad 1-evidencia 1.</t>
  </si>
  <si>
    <t>La subdirección de Asuntos Disciplinarios asistió  a la capacitación de CONTI (nueva herramienta) los días 16 y 23 de abril de 2020, ya que se espera entre en funcionamiento el 04 de mayo de 2020. Como evidencia de dicha asistencia se deja contancia en las actas de comité primario No. 11 y 12 ubicadas en la ruta: abril, actividad 1, evidencia 1 y evidencia 2.</t>
  </si>
  <si>
    <t>Conforme al monitoreo realizado por el proceso y las evidencias enviadas se observa que se han realizado las actividades relacionadas al cumplimiento de la acción propuesta.</t>
  </si>
  <si>
    <t>Abierta-con avance</t>
  </si>
  <si>
    <t>El proceso ha realizado las actividades necesarias y se espera cumplimiento de la acción en los plazos determinados</t>
  </si>
  <si>
    <t>Dado que la periodicidad de la actividad propuesta en el plan de acción es semestral, la evaluación por parte de la SCI no aplica.  Sin embargo, hay avances en la ejecución de algunas de las acciones relacionadas con el cumplimiento de la actividad planificada en el Plan de Acción, así:
(i) correo electrónico de fecha 30-01-2020 en el que se informa sobre la existencia de observaciones respecto de los flujos documentales en el marco de la implementación del sistema de gestión documental que se encuentra en estructuración, (ii) correo electrónico de fecha 04-02-2020 en el que se informa que las modificaciones efectuadas a los flujos documentales están bien realizadas, (iii) acta de Comité Primario No. 009 de fecha 13-03-2020, el cual, de acuerdo al reporte del monitoreo del mes de marzo, contiene una constancia por parte de la Subdirección de Asuntos Disciplinarios en relación con la herramienta tecnológica que serviría de apoyo para el trámite de sus procesos. Sin embargo, analizado el contenido de la misma, no se observa relación alguna entre su contenido y la actividad objeto de evaluación y seguimiento. Se evidencian actas de comités primarios No. 11 y No. 12  de fechas 16-04-2020 y 24-04-2020 respectivamente, en las cuales consta que lo+AS7s servidores públicos de la Subdirección de Asuntos Disciplinarios asistieron a capacitaciones de CONTI.
No obstante lo anterior, es necesario que la Subdirección de Asuntos Disciplinarios informe, en el marco de sus actividades de monitoreo, sí la herramienta tecnológica que se encuentra en estructuración al interior de la Jurisdicción ayuda a prevenir la causa del riesgo a saber: Falta de un sistema automatizado de seguimiento de tiempos y términos de cumplimiento de los requerimientos y etapas procesales, y sí esa herramienta constituiría la solución generando alertas a esa Subdirección sobre el vencimiento de los términos.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(SCI).AS5</t>
  </si>
  <si>
    <t>Mitigación</t>
  </si>
  <si>
    <t>No existe control actual</t>
  </si>
  <si>
    <t>Proyectar y gestionar aprobación de una guía disciplinaria como herramienta para seguimiento y trazabilidad de los documentos presentados por los ciudadanos.</t>
  </si>
  <si>
    <t>Guía disciplinaria aprobada</t>
  </si>
  <si>
    <t>*Administración de bienes y servicios
*Gestión de asuntos disciplinarios</t>
  </si>
  <si>
    <t>Subdirección de Infraestructura</t>
  </si>
  <si>
    <t>Elaboración, modificación o aprobación de documentación (procesos, procedimientos, guías o manuales)</t>
  </si>
  <si>
    <t xml:space="preserve">Atendiendo las sugerencias del Subdirector de Comunicaciones, se realizaron algunos ajustes a la Guia Disciplinaria remitida en el mes de Diciembre de 2020 a Comunicaciones para su diseño.Como evidencia de lo mencionado anteriormente se adjunta el correo electronico remitido, en la ruta: enero, actividad 2-evidencia 1. </t>
  </si>
  <si>
    <t>Se solicitó en una reunión interna a los integrantes de la S.A.D  realizar la lectura de la Guia para posterirmente exponer sus dudas o sugerencias respecto a esta. Como se evidencia en el acta No. 06 cargada en la ruta: febrero, actividad 2- evidencia 1.</t>
  </si>
  <si>
    <t>Se socializaron las dudas de los servidores de la Subdirección con relación a la Guia y bajo la orientación del Subdirector se aclararon las mismas. Como se evidencia en el acta No. 08 cargada en la ruta: marzo, actividad 2-evidencia 1.</t>
  </si>
  <si>
    <t>El día 13 de abril de los cursantes se solicitó de nuevo a la Subdirección de Comunicaciones, la revisión y diagramación de la Guia Disciplinaria y  como consta en el acta de comité No. 12 no se ha pronunciado sobre la misma. Para efectos de seguimiento se anexa como evidencia el correo enviado el 13/04/2020 y el acta No. 12 de 2020, en la ruta: abril, actividad 2-evidencia 1 y evidencia 2</t>
  </si>
  <si>
    <t>Conforme al monitoreo realizado por el proceso y las evidencias enviadas se observa que se han realizado actividades preparativas relacionadas al cumplimiento de la acción propuesta, la cual se encuentra dentro de los términos  de cumplimiento y se espera para el siguiente cuatrimestre evidenciar las actividades propias de la acción propuesta</t>
  </si>
  <si>
    <t xml:space="preserve">El proceso ha realizado las actividades preparativas necesarias y se espera cumplimiento de la acción en los plazos determinados </t>
  </si>
  <si>
    <t>Dado que la periodicidad de la actividad propuesta en el plan de acción es anual, la evaluación por parte de la SCI no aplica.  Sin embargo, se evidencia correo electrónico de fecha 30-01-2020 mediante el cual la Subdirección de Asuntos Disciplinarios le remite a la Subdirección de Comunicaciones la Cartilla Disciplinaria con los aportes y correcciones respectivas, (ii) se evidencia Acta de Comité Primario de fecha 21-02-2020 en la cual se observa la solicitud del Subdirector a los servidores de realizar la lectura de la Guía y verificar si existen sugerencias o inquietudes respecto de su contenido.
No obstante, tal y como se mencionó en la evaluación de riesgos de corrupción, la Guía Disciplinaria deberá contribuir a prevenir el riesgo identificado por el proceso relacionado con la “Posibilidad de manipular, adicionar o sustraer pruebas de un proceso disciplinario para beneficiar a un tercero”, como herramienta para el seguimiento y trazabilidad de los documentos que hacen parte de los procesos o expedientes.  En tanto que no se aportó la Guía Disciplinaria para determinar si contiene elementos, lineamientos, directrices o instrumentos que permitan concluir la prevención del riesgo advertido, no es posible determinar si es necesario ampliar acciones de mejoramiento de controles o nuevas actividades de control, evaluación que deberá surtirse en el monitoreo, previo análisis del documento.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</si>
  <si>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Administración de bienes y servicios</t>
  </si>
  <si>
    <t>Administrar, proveer y mantener los recursos necesarios para la prestación de los servicios de infraestructura física, inventarios, gestión logística, servicios generales y seguridad física e integridad del personal de la Jurisdicción Especial para la Paz (JEP), en procura de la eficiencia y eficacia en la utilización de los mismos.</t>
  </si>
  <si>
    <t>Subdirector (a) de Recursos Físicos e Infraestructura</t>
  </si>
  <si>
    <t>Eventual vulnerabilidad de las medidas de seguridad física en las instalaciones de la JEP</t>
  </si>
  <si>
    <t>Falta de implementación de la estrategia de seguridad de la JEP</t>
  </si>
  <si>
    <t>1. Afectación emocional  y  física de las personas y posible pérdida de bienes.</t>
  </si>
  <si>
    <t xml:space="preserve">Realizar diagnósticos de seguridad periódicamente con apoyo  de la Policía Nacional </t>
  </si>
  <si>
    <t>Implementar y hacer seguimiento a la estrategia de seguridad</t>
  </si>
  <si>
    <t xml:space="preserve">Estrategia de seguridad aprobada </t>
  </si>
  <si>
    <t>Trimestral</t>
  </si>
  <si>
    <t>Asesor III. Jefe OASP</t>
  </si>
  <si>
    <t>Oficina de Seguridad</t>
  </si>
  <si>
    <t>Dirección Administrativa y Financiera</t>
  </si>
  <si>
    <t>Gestión del proceso (seguimientos, evaluaciones y reuniones de articulación)</t>
  </si>
  <si>
    <t xml:space="preserve">
La Estrategia de Seguridad  para la Protección de las Personas y las Instalaciones de la OASP  fue  aprobada en la quinta sesión del Comité de gestión para la administración de Justicia de la Jurisdicción Especial para la Paz- JEP,  en Sesión extraordinaria llevada a cabo el 11 de Diciembre de 2019. 
Soportes:  Se adjunta acta y lista de asistencia del Comité.
Durante el mes de enero dando cumplimiento a los definido  en las lineas de acción de los 4  ejes de la Estrategia de Seguridad   para la Protección de las Personas y las Instalaciones de la JEP aprobada, se desarrollaron a las siguientes actividades.
A. Seguridad Protectiva 
- Continuidad  y seguiemiento  al  Convenio interadministrativo No. 182  de 2019  con la UNP. 
-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
Soportes: Base de protección a corte de enero de 2020. ( Los oficios y comunicaciones para e las coordinaciones de seguridad y logistica, emitidos a las diferentes entidades , se encuentran en los repositorios internos del la OASP)
B. Seguridad Física  
- Continuidad y seguiemiento al Contrato de Seguridad y Vigilancia No. 396  2019- 2020 con la empresa COOVIAM.
-Se realiza un diagnostico de seguridad  a la sede principal de la JEP. El resultado del  diagnóstico de seguridad realizado, fue  enviado vía correo electrónico a la Subdirección de Recursos Físicos e Infraestructura y se encuentran en los repositorios internos de información de la Oficina Asesora de de Seguridad y Prtección. 
Soportes: No se adjunta el soporte del diagnostico realizado , por ser información reservada del área de seguridad 
D. Gesdtiones de Coordinación 
- Se realizaron los  Estudios de viabilidad  para  los desplazamientos  solcitados durante el mes. 
- Se realizaron  los respectivos acompañamientos de seguridad a los diferentes eventos o diligencias judiciales solicitados en coordinación con homólogos en el marco del Sistema –SIVJRNR.
Soportes: Base de reporte de informes de instrucciones y coordinaciones de seguridad para eventos o diligencias judiciales de la OASP en Share Point. (información reservada del área de Seguridad).
Enlace: https://jepcolombia.sharepoint.com/SE/DAF/SDRFI/OASP/Lists/Instrucc/AllItems.aspx. 
Base de protección a corte de enero de 2020.(Los conceptos de viabilidad  emitidas por la OASP  durante el  mes se encuentran  en los repositorios internos del la OASP)
E. Cultura de Autoprotección
- Se realizó la priemera  y segunda campaña de autoprotección por parte de la OASP tituladas:
   Informe de prevención y seguridad Taxis (Pieza impresa/ Volante)
   La seguridad con el carné de identificación (Pieza impresa/ Volante)
Soporte: CAMPAÑA INFORME DE SEGURIDAD TAXIS, PROPUESTA CAMPAÑA - LA SEGURIDAD CON EL CARNET DE IDENTIFICACIÓN</t>
  </si>
  <si>
    <t xml:space="preserve">
Durante el mes de febrero, dando cumpliimiento a los definido  en las lineas de acción de los 4  ejes de la Estrategia de Seguridad   para la Protección de las Personas y las Instalaciones de la JEP aprobada , se desarrollaron a las siguientes actividades.
A. Seguridad Protectiva 
- Continuidad  y seguiemiento  al  Convenio interadministrativo No. 182  de 2019  con la UNP. 
-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
Soportes: Base de protección a corte de febrero de 2020. ( Los oficios y comunicaciones para e las coordinaciones de seguridad y logistica, emitidos a las diferentes entidades , se encuentran en los repositorios internos del la OASP).
B. Seguridad Física  
- Continuidad y seguiemiento al Contrato de Seguridad y Vigilancia No. 396  2019- 2020 con la empresa COOVIAM.
-Se realizan dos  diagnosticos  de seguridad  para las possibles sedes alternas de la JEP. (Edificio UGI-Cll 40con Cra 13),(Edificio HDI - Cll 72 con Cra 7) . El resultado del  diagnósticos de seguridad realizados, fueron  enviados  vía correo electrónico a la Subdirección de Recursos Físicos e Infraestructura y se encuentran en los repositorios internos de información de la Oficina Asesora de de Seguridad y Prtección. 
Soportes: No se adjunta el soporte de los  diagnosticos  realizados , por ser información reservada del área de seguridad
D. Gesdtiones de Coordinación 
- Se realizaron los  Estudios de viabilidad  para  los desplazamientos  solcitados durante el mes. 
- Se realizaron  los respectivos acompañamientos de seguridad a los diferentes eventos o diligencias judiciales solicitados en coordinación con homólogos en el marco del Sistema –SIVJRNR.
Soportes: Base de reporte de informes de instrucciones y coordinaciones de seguridad para eventos o diligencias judiciales de la OASP en Share Point. ( Información reservada de la OASP)
Enlace: https://jepcolombia.sharepoint.com/SE/DAF/SDRFI/OASP/Lists/Instrucc/AllItems.aspx.
Base de protección a corte de febrero de 2020.(Los conceptos de viabilidad  emitidas por la OASP  durante el  mes se encuentran  en los repositorios internos del la OASP)
E. Cultura de Autoprotección
- Se realizó la  tercera campaña de autoprotección por parte de la OASP titulada:
  Recomendaciones de seguridad (Comunicación oficial- Correo)
Soporte:RECOMENDACIONES DE SEGURIDAD</t>
  </si>
  <si>
    <t xml:space="preserve">
Durante el mes de marzo, dando cumpliimiento a los definido  en las lineas de acción de los 4  ejes de la Estrategia de Seguridad   para la Protección de las Personas y las Instalaciones de la JEP aprobada , se desarrollaron a las siguientes actividades.
A. Seguridad Protectiva 
- Se subcribio y se realizó seguiemiento  al nuevo  Convenio interadministrativo No. 278  de  2020 con la UNP. 
-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
Soportes:Copia del Convenio interadministrativo con la UNP 278  y  Base de protección a corte de marzo de 2020.
B. Seguridad Física  
- Continuidad y seguiemiento al Contrato de Seguridad y Vigilancia No. 396  2019- 2020 con la empresa COOVIAM.
- Se realizó seguiemiento  al trámite  del  nuevo convenio con la PONAL para poder   brindar custodia para el desarrollo de las audiencias de la JEP, el cual se encuentra en revisión de la minuta por parte de la PONAL .
Soportes: Minuta de la Ponal 
D. Gesdtiones de Coordinación 
- Se realizaron los  Estudios de viabilidad  para  los desplazamientos  solcitados durante el mes. 
- Se realizaron  los respectivos acompañamientos de seguridad a los diferentes eventos o diligencias judiciales solicitados en coordinación con homólogos en el marco del Sistema –SIVJRNR.
Soportes: Base de reporte de informes de instrucciones y coordinaciones de seguridad para eventos o diligencias judiciales de la OASP en Share Point. Enlace: https://jepcolombia.sharepoint.com/SE/DAF/SDRFI/OASP/Lists/Instrucc/AllItems.aspx.
Base de protección a corte de marzo de 2020.
E. Cultura de Autoprotección
- Se realizaron  la cuarta, quinta y sexta   campañas de autoprotección por parte de la OASP tituladas:
La seguridad del ciclista es asunto de todos (Pieza impresa/ Volante)
Seguridad con equipos (Pieza impresa/ Volante)
Campaña preventiva seguridad con equipos (Pieza impresa/ Volante)
Soportes:CAMPAÑA - SEGURIDAD CON EQUIPOS, CAMPAÑA PREVENTIVA - SEGURIDAD CON EQUIPOS,RE_ PROPUESTA CAMPAÑA - LA SEGURIDAD DEL CICLISTA ES ASUNTO DE TODOS.</t>
  </si>
  <si>
    <t xml:space="preserve">
Durante el mes de abril, dando cumpliimiento a los definido  en las lineas de acción de los 4  ejes de la Estrategia de Seguridad   para la Protección de las Personas y las Instalaciones de la JEP aprobada , se desarrollaron a las siguientes actividades.
A. Seguridad Protectiva 
- Continuidad y seguiemiento  al nuevo  Convenio interadministrativo No. 278  de  2020 con la UNP. 
B. Seguridad Física  
- Continuidad y seguiemiento al Contrato de Seguridad y Vigilancia No. 396  2019- 2020 con la empresa COOVIAM.
D. Gesdtiones de Coordinación 
- Se elaboró el protocolo interno de seguridad a seguir por la OASP para atender un evento o diligencia de la JEP
Soportes: Protocolo a seguir por la OASP para atender un evento o diligencia de la JEP .
E. Cultura de Autoprotección.
 -Se realizaron  los siguientes prototipos de videos de seguridad, de autoprotección, y de socialización de la estrategia para ser gestionados y mejorados con el área de comunicaciones:
- Video socialización estrategia de seguridad
- 10 consejos para laborar en seguridad en plena crisis (prognosis COVID -19)
- Video la seguridad y sus funciones
- Se realizaró un    documento interno sobre seguridad  titulado:
La seguridad  en la RED
Soportes:Video prototipo de Socialización de la Estrategia de Seguridad y Documento la Seguridad en la RED.
Soportes: Video prototipo de socialización estrategia de seguridad:
- Enlace de video prototipo de la seguridad y sus funciones : https://prezi.com/bxq-hw0hkggj/la-seguridad-y-sus-funciones/
- Enlace de video prototipo de los 10 consejos para laborar en seguridad en plena crisis: https://prezi.com/vfm8x9sh97pj/?utm_campaign=share&amp;utm_medium=copy</t>
  </si>
  <si>
    <t>Una vez realizado seguimiento al cumplimiento de las acciones establecidas se encuentra lo siguiente:
* El soporte de "PROPUESTA CAMPAÑA - LA SEGURIDAD CON EL CARNET DE IDENTIFICACIÓN" del mes de enero no evidencia el cumplimiento de esta actividad
* El soporte de "1.6. RE_ PROPUESTA CAMPAÑA - LA SEGURIDAD DEL CICLISTA ES ASUNTO DE TODOS" del mes de marzo no evidencia el cumplimiento de esta actividad
* En el mes de marzo no se anexó la "Base de protección a corte de abril de 2020.", como si se hizo con los primeros meses
* Para el componente de seguridad física en abril, no se adjunta soporte
* El "Protocolo a seguir por la OASP para atender un evento o diligencia de la JEP ." es un documento en borrador, falta su aprobación y divulgación</t>
  </si>
  <si>
    <t>Dado que la periodicidad de la actividad propuesta en el plan de acción es trimestral, se recomienda al proceso realizar el reporte de monitoreo conforme a la planificación, toda vez que, los mismos fueron realizados de forma mensual y no se observa la consolidación en el reporte del trimestre.
Conforme a los monitoreos realizados por el proceso se observa la Estrategia de Seguridad  para la Protección de las Personas y las Instalaciones de la Oficina Asesora de  Segurida y Protección  fue  aprobada en la quinta sesión del Comité de gestión para la administración de Justicia de la Jurisdicción Especial para la Paz- JEP,  en Sesión extraordinaria llevada a cabo el 11 de Diciembre de 2019 (la evidencia se encuentra archivada en la carpeta del mes de abril), así mismo, se evidencia informe de mantenimiento e instalación de equipos de seguridad electrónica, en cumplimiento de lo definido en las líneas de acción de los 4  ejes de la Estrategia de Seguridad   para la Protección de las Personas y las Instalaciones de la JEP desarrollando las siguientes actividades:
A. Seguridad Protectiva: Continuidad y seguimiento al Convenio interadministrativo No. 182 de 2019 con la UNP. 
B. Seguridad Física: Continuidad y seguimiento al Contrato de Seguridad y Vigilancia No. 396 2019- 2020 con la empresa COOVIAM; sin embargo, No se adjunta el soporte del diagnóstico realizado, por ser información reservada del área de seguridad. 
D. Gestiones de Coordinación: Se realizaron los Estudios de viabilidad para los desplazamientos solicitados durante el mes; sin embargo, el proceso manifiesta que la información es reservada del área de Seguridad.
E. Cultura de Autoprotección: Se realizó la I  y II campaña de autoprotección por parte de la OASP tituladas: Informe de prevención y seguridad Taxis (Pieza impresa/ Volante) y La seguridad con el carné de identificación (Pieza impresa/ Volante).
Sin embargo, el informe carece de análisis frente al cumplimiento de lo establecido en la estrategia; así mismo se hace necesario fortalecer el cargue de evidencias con el propósito que la SCI pueda verificar el cumplimiento de la actividad planificada.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</si>
  <si>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Debilidades en el diagnóstico de seguridad de las instalaciones</t>
  </si>
  <si>
    <t xml:space="preserve">Equipos de CCTV para el control y vigilancia electrónica </t>
  </si>
  <si>
    <t>Realizar el seguimiento cuatrimestral al buen uso y funcionamiento de los sistemas de seguridad electrónica.</t>
  </si>
  <si>
    <t>Informe de mantenimiento preventivo y correctivo de los equipos de CCTV</t>
  </si>
  <si>
    <t>Cuatrimestral</t>
  </si>
  <si>
    <t>Administración de bienes y Servicios</t>
  </si>
  <si>
    <t>Se realizó el informe de las actividades de mantenimiento correctivo y preventivo de los equipos de CCTV realizados durante el mes de enero.
Soporte: Informe Mantenimiento e Instalación de Equipos de Seguridad Electrónica - Enero 2020</t>
  </si>
  <si>
    <t>Se realizó el informe de las actividades de mantenimiento correctivo y preventivo de los equipos de CCTV realizados durante el mes de febrero.
Soporte: Informe Mantenimiento e Instalación de Equipos de Seguridad Electrónica -Febrero  2020</t>
  </si>
  <si>
    <t>Se realizó el informe de las actividades de mantenimiento correctivo y preventivo de los equipos de CCTV realizados durante el mes de marzo.
Soporte: Informe Mantenimiento e Instalación de Equipos de Seguridad Electrónica -Marzo  2020</t>
  </si>
  <si>
    <t>Se realizó el informe de las actividades de mantenimiento correctivo y preventivo de los equipos de CCTV realizados durante el mes de abril.
Soporte: Informe Mantenimiento e Instalación de Equipos de Seguridad Electrónica -Abril  2020</t>
  </si>
  <si>
    <t>Conforme al monitoreo realizado por el proceso y las evidencias enviadas se observa que se han realizado las actividades relacionadas al acción propuesta, sin embargo no se evidencia el cumplimiento de esta</t>
  </si>
  <si>
    <t>El soporte adjunto en los cuatro meses no es un documento que presente quien lo elaboró, una fecha de la misma o que sea presentado con un fin específico. No soporta la actividad.</t>
  </si>
  <si>
    <t>Dado que la periodicidad de la actividad propuesta en el plan de acción es cuatrimestral, se recomienda al proceso realizar el reporte de monitoreo conforme a la planificación, toda vez que, los mismos fueron realizados de forma mensual y no se observa la consolidación en el reporte del cuatrimestre.
Conforme a los monitoreos realizados por el proceso se observa los informes de las actividades de mantenimiento correctivo y preventivo de los equipos de CCTV realizados durante los meses de enero, febrero, marzo y abril de 2020; sin embargo, dichos informes no contienen los soportes que detallan claramente los mantenimientos generados al CCTV, las actividades de instalación desarrolladas, actividades de montaje o adecuación que se realizaron al nuevo sistema de control de acceso y CCTV digital, que actividades viene ejecutando la empresa contratista y que actividades de supervisión se han realizado por parte de la OASP.  Así mismo, se hace necesario que se aporten los respectivos soportes.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</si>
  <si>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 xml:space="preserve">Fallas en los medios electrónicos de vigilancia y seguridad
</t>
  </si>
  <si>
    <t>Realizar seguimiento trimestral de los diferentes trámites gestionados  por la OASP</t>
  </si>
  <si>
    <t xml:space="preserve">Informe de gestión de las solicitudes atendidas </t>
  </si>
  <si>
    <t>Se atendieron y gestionaron las diferentes solcitudes dirigidas a  la OASP por los funcionarios de la JEP  durante el mes de enero.
Soporte:Informe Gestión de Solcitudes  de la OASP Enero 2020</t>
  </si>
  <si>
    <t>Se atendieron y gestionaron las diferentes solcitudes dirigidas a  la OASP por los funcionarios de la JEP  durante el mes de febrero.
Soporte:Informe Gestión de Solcitudes  de la OASP Febrero 2020</t>
  </si>
  <si>
    <t>Se atendieron y gestionaron las diferentes solcitudes dirigidas a  la OASP por los funcionarios de la JEP  durante el mes de marzo.
Soporte:Informe Gestión de Solcitudes  de la OASP Marzo 2020</t>
  </si>
  <si>
    <t>Se atendieron y gestionaron las diferentes solcitudes dirigidas a  la OASP por los funcionarios de la JEP  durante el mes de abril.
Soporte:Informe Gestión de Solcitudes  de la OASP Abril 2020</t>
  </si>
  <si>
    <t>El soporte adjunto en los cuatro meses no es un documento que presente una elaboración, fecha de la misma o que sea presentado con un fin específico. No soporta la actividad.</t>
  </si>
  <si>
    <t>Dado que la periodicidad de la actividad propuesta en el plan de acción es trimestral, se recomienda al proceso realizar el reporte de monitoreo conforme a la planificación, toda vez que, los mismos fueron realizados de forma mensual y no se observa la consolidación de reporte en el período.
Conforme a los monitoreos realizados por el proceso y las evidencias aportadas se observan los informes de gestión a las solicitudes atendidas por la Oficna Asesora de Seguridad y Protección (OASP) vigencia 2020  para los meses de enero, febrero, marzo y abril 2020; sin embargo, dichos informes no contienen análisis de los incidentes de seguridad presentados, así como el tratamiento que se les dio para la no repetición, de otra parte se hace necesario se aporten los soportes que justifiquen cada una de las actividades registradas en el informe, como por ejemplo asignación de cupos de parqueaderos, entre otros.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</si>
  <si>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Falta de registros de información de las gestiones de seguridad</t>
  </si>
  <si>
    <t>Evaluación y control</t>
  </si>
  <si>
    <t>Verificar, asesorar y evaluar de manera independiente y objetiva la efectividad en el logro de los objetivos institucionales, con el fin de contribuir al mejoramiento continuo y cumplimiento de metas.</t>
  </si>
  <si>
    <t>Subdirector (a) de Control Interno</t>
  </si>
  <si>
    <t>Incumplimiento en la generación de los reportes al Comité de Coordinación del Sistema de Control Interno y organismos de control en el marco del Plan Anual de Auditoría</t>
  </si>
  <si>
    <t>Desconocimiento de la normatividad legal aplicable</t>
  </si>
  <si>
    <t>1. Pérdida de credibilidad de la SCI.
2. Investigaciones disciplinarias y/o sanciones por parte de los entes de control. 
3. Establecimiento de hallazgos por parte de la CGR.
4. Incumplimiento de los indicadores de gestión de la SCI</t>
  </si>
  <si>
    <t>Garantizar que los programas individuales de auditoria cuenta con los criterios a auditar</t>
  </si>
  <si>
    <t>Garantizar que los programas individuales de auditoría cuenten con los criterios a auditar</t>
  </si>
  <si>
    <t xml:space="preserve">Programa individual de auditoría aprobada </t>
  </si>
  <si>
    <t xml:space="preserve">Cuando se requiera </t>
  </si>
  <si>
    <t>Subdirección de Evaluación y Control</t>
  </si>
  <si>
    <t>Gestión - Estratégico</t>
  </si>
  <si>
    <t>De acuerdo con lo contemplado en el Plan Anual de Auditoría vigencia 2020,  aprobado por el Comité de Coordinación del Sistema de Control Interno el pasado 2 de diciembre de 2019, durante el mes de enero de 2020 no se programaron auditorías internas de gestión, por tal motivo no se reportan actividades de elaboración y aprobación del Programa Individual de Auditoría.</t>
  </si>
  <si>
    <t>De acuerdo con lo contemplado en el Plan Anual de Auditoría vigencia 2020,  aprobado por el Comité de Coordinación del Sistema de Control Interno el pasado 2 de diciembre de 2019, durante el mes de febrero de 2020 no se programaron auditorías internas de gestión, por tal motivo no se reportan actividades de elaboración y aprobación del Programa Individual de Auditoría.</t>
  </si>
  <si>
    <t>De acuerdo con lo contemplado en el Plan Anual de Auditoría vigencia 2020,  aprobado por el Comité de Coordinación del Sistema de Control Interno el pasado 2 de diciembre de 2019, durante el mes de marzo de 2020 no se programaron auditorías internas de gestión, por tal motivo no se reportan actividades de elaboración y aprobación del Programa Individual de Auditoría.</t>
  </si>
  <si>
    <t>De acuerdo con lo contemplado en el Plan Anual de Auditoría vigencia 2020, aprobado por el Comité de Coordinación del Sistema de Control Interno el pasado 2 de diciembre de 2019, en el mes de abril de 2020 se encontraba programada la auditoría interna al proceso "Gestión Documental", no obstante, con ocasión de la emergencia sanitaria decretada por el Gobierno Nacional a raíz de la pandemia del COVID-19, la Subdirección de  Control Interno se acogió a las medidas temporales de prevención y contención del COVID-19 como es el trabajo en casa, el cual generó cambios en la dinámica de trabajo, limitando el desarrollo de algunas verificaciones contempladas dentro de la auditoría interna mencionada, motivo por el cual, a la fecha de corte del presente monitoreo, se cuenta con la autorización de la SE en Comite Directivo para presentar la modificación del plan al Comite de Coordinación del Sistema de Control Interno.</t>
  </si>
  <si>
    <t>Conforme al monitoreo realizado por el proceso y las evidencias enviadas, se observa que aun no se han iniciado las actividades relacionadas al cumplimiento de la acción propuesta , sin embargo , se encuentra dentro de los términos para iniciarlas en los próximos seguimientos</t>
  </si>
  <si>
    <t>Abierta-por desarrollar</t>
  </si>
  <si>
    <t>Se recomienda al proceso que conforme a la situación de distanciamiento social (COVID-19), para un próximo seguimiento se planteen estrategias para el cumplimiento de la acción propuesta</t>
  </si>
  <si>
    <t>De acuerdo al monitoreo realizado por el proceso en el I cuatrimestre del 2020, la acción no operó toda vez, que  de acuerdo a lo contemplado en el Plan Anual de Auditoria vigencia 2020, la Auditoría Interna al Proceso Gestión Documental se encontraba programada para iniciar en el mes de abril de 2020, no obstante, con ocasión de la emergencia sanitaria decretada por el Gobierno Nacional a raíz de la pandemia del COVID-19, la Subdirección de  Control Interno se acogió a las medidas temporales de prevención y contención del COVID-19 como el trabajo en casa, el cual generó cambios en la dinámica de trabajo, limitando el desarrollo de algunas verificaciones contempladas dentro de la Auditoría Interna al Proceso Gestión Documental, motivo por el cual, dicha auditoría será reprogramada para ejecución en el II semestre de la vigencia 2020, previa aprobación del Comité de Coordinación del Sistema de Control Interno.</t>
  </si>
  <si>
    <t>Inoportunidad en la ejecución del Plan Anual de Auditoria.</t>
  </si>
  <si>
    <t>Validar la presentación oportuna de las actividades planificadas en el plan anual de auditoría</t>
  </si>
  <si>
    <t>Validar la presentación oportuna de las actividades planificadas en el Plan Anual de Auditoría.</t>
  </si>
  <si>
    <t>Informe de seguimiento de Plan Anual de Auditoría</t>
  </si>
  <si>
    <t>Mensual</t>
  </si>
  <si>
    <t>Durante el mes de enero de 2020, se inicio la ejecución de las actividades por parte de los profesionales de la SCI, sin embargo, los informes de seguimiento al Plan Anual de Auditoria son elaborados los 10 primeros dias del mes siguiente.</t>
  </si>
  <si>
    <t>Durante el mes de febrero de 2020, se elaboró el informe de seguimiento al Plan Anual de Auditorías vigencia 2020 correspondiente a las actividades ejecutadas durante el mes de enero, dicho informe se encuentra publicado en el enlace 
Sistema de Control Interno / Subcarpeta: Plan Anual de Auditoría / 2020
https://www.jep.gov.co/Control/2020/seguimiento-plan-anual-auditoria-2020.pdf</t>
  </si>
  <si>
    <t>Durante el mes de marzo de 2020, se elaboró el informe de seguimiento al Plan Anual de Auditorías vigencia 2020 correspondiente a las actividades ejecutadas durante el mes de febrero, dicho informe se encuentra publicado en el enlace 
Sistema de Control Interno / Subcarpeta: Plan Anual de Auditoría / 2020
https://www.jep.gov.co/Control/2020/seguimiento-plan-anual-auditoria-febrero.pdf</t>
  </si>
  <si>
    <t>Durante el mes de abril de 2020, se elaboró el informe de seguimiento al Plan Anual de Auditorías vigencia 2020 correspondiente a las actividades ejecutadas durante el mes de marzo, dicho informe se encuentra publicado en el enlace 
Sistema de Control Interno / Subcarpeta: Plan Anual de Auditoría / 2020
https://www.jep.gov.co/Control/2020/seguimiento-plan-anual-auditoria-marzo.pdf</t>
  </si>
  <si>
    <t>El proceso ha realizado las actividades relacionadas al cumplimiento de la acción propuesta</t>
  </si>
  <si>
    <t>Conforme con el monitoreo y evidencias aportadas por el proceso, se observa cumplimiento de la actividad planificada, toda vez que, se evidencia los informes de seguimiento al Plan Anual de Auditoria correspondiente a los meses de enero, febrero y marzo de 2020, dicho informe se encuentra publicado en el enlace del Sistema de Control Interno / Subcarpeta: Plan Anual de Auditoría / 2020, así:
https://www.jep.gov.co/Control/2020/seguimiento-plan-anual-auditoria-2020.pdf
https://www.jep.gov.co/Control/2020/seguimiento-plan-anual-auditoria-febrero.pdf
https://www.jep.gov.co/Control/2020/seguimiento-plan-anual-auditoria-marzo.pdf
De otra parte, se hace necesario revisar la pertinencia de modificar la periodicidad del reporte de monitoreo de la actividad, toda vez que la misma se encuentra planificada de forma trimestral y el proceso lo realiza de manera mensual.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</si>
  <si>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Falta de oportunidad en la socialización de los informes al comité de  Coordinación del Sistema de Control Interno para la toma de decisiones.</t>
  </si>
  <si>
    <t>Garantizar que los informes generados por la subdirección de control interno sean presentados en las sesiones del comité de control interno</t>
  </si>
  <si>
    <t xml:space="preserve">Garantizar que los informes generados por la SCI sean presentados en las sesiones del comité de Coordinación de Control Interno.  </t>
  </si>
  <si>
    <t xml:space="preserve">Actas de comité de coordinación del sistema de control interno </t>
  </si>
  <si>
    <t>N/A, periodicidad es semestral</t>
  </si>
  <si>
    <t>Se espera en próximo seguimiento evidencias para el cumplimiento de la acción</t>
  </si>
  <si>
    <t>Dado que la periodicidad de la actividad propuesta en el plan de acción es semestral, la evaluación por parte de la SCI no aplica.</t>
  </si>
  <si>
    <t>Insuficiencia de personal para atender la ejecución del Plan Anual de Auditoría.</t>
  </si>
  <si>
    <t>Verificar que la asignación de los recursos sea acorde con el personal requerido para la ejecución del plan anual de auditoría</t>
  </si>
  <si>
    <t>Verificar que la asignación de recursos sean acordes con el personal requerido para la ejecución del Plan Anual de Auditorías.</t>
  </si>
  <si>
    <t xml:space="preserve">Contratos celebrados </t>
  </si>
  <si>
    <t>Durante el mes de enero de 2020 la Subdirección de Control Interno llevó a cabo las siguientes contrataciones:
No. Contrato: JEP-077-2020
Valor: $ 14.035.215
Objeto: "Prestar servicios profesionales para apoyar y acompañar la subdirección de control interno de la JEP, en la evaluación del Sistema del Control Interno Contable, de acuerdo con la normatividad legal vigente".
Fecha de inicio: 28-ene-2020
Fecha de terminación: 26-mar-2020
No. Contrato: JEP-078-2020
Valor: $ 17.684.366
Objeto: "Prestar servicios profesionales para apoyar y acompañar a la Subdirección de Control Interno de la JEP, en la elaboración y presentación de informes de ley en el marco del Sistema de Control Interno de conformidad con el Plan Anual de Auditorías".
Fecha de inicio: 28-ene-2020
Fecha de terminación: 26-mar-2020</t>
  </si>
  <si>
    <t>Durante el mes de febrero de 2020 la Subdirección de Control Interno llevó a cabo las siguientes contrataciones:
No. Contrato: JEP-103-2020
Valor: $ 66.498.888
Objeto: "Prestar servicios profesionales para apoyar y acompañar a la Subdirección de Control Interno de la JEP en la ejecución del Plan Anual   de   Auditoría, para   asegurar   la   mejora   continua   del modelo de gestión de la JEP y de gestión documental aplicable a los procesos de la entidad".
Fecha de inicio: 13-feb-2020
Fecha de terminación: 21-dic-2020
No. Contrato: JEP-127-2020
Valor: $ 41.923.200
Objeto: "Prestar  servicios  profesionales  para  apoyar  y  acompañar  a  la Subdirección  de  Control  Interno  de  la  JEP  en  la  ejecución  de  las diferentes  actividades  en  el  marco  de  la  implementación  del componente información y comunicación del Sistema de Control Interno,  atendiendo  los  lineamientos  del  Archivo  General  de  la Nación".
Fecha de inicio: 13-feb-2020
Fecha de terminación: 21-dic-2020
No. Contrato: JEP-128-2020
Valor: $ 41.923.200
Objeto: "Prestar  servicios  profesionales  para  apoyar  y  acompañar  a  la Subdirección  de  Control  Interno  de  la  JEP  en  el  seguimiento  y evaluación  del  modelo  de  gestión  documental  de  la  JEP  y  la efectividad de los controles de los mapas de riesgos institucionales".
Fecha de inicio: 13-feb-2020
Fecha de terminación: 21-dic-2020
No. Contrato: JEP-231-2020
Valor: $70.643.975
Objeto: "Prestar servicios profesionales para apoyar y acompañar a la Subdirección De Control Interno de la JEP en la ejecución del Plan Anual De Auditoría en el marco del rol de enfoque hacia la prevención, administración de riesgos y evaluación y seguimiento de la gestión institucional y de los archivos de gestión de las dependencias de la JEP".
Fecha de inicio: 27-feb-2020
Fecha de terminación: 21-dic-2020</t>
  </si>
  <si>
    <t>Durante el mes de marzo de 2020 la Subdirección de Control Interno llevó a cabo las siguientes contrataciones:
No. Contrato: JEP-276-2020
Valor: $ 70.643.975
Objeto: "Prestar servicios profesionales para apoyar y acompañar a la Subdirección de Control Interno de la JEP en la implementación del MECI en articulación con el modelo de gestión de la JEP y los lineamientos del plan institucional de archivo de la JEP".
Fecha de inicio: 5-mar-2020
Fecha de terminación: 21-dic-2020
No. Contrato: JEP-330-2020
Valor: $ 81.053.459
Objeto: "prestar servicios profesionales para apoyar y acompañar a la Subdirección de Control Interno en la implementación, seguimiento y evaluación del Sistema de Control Interno, para el fortalecimiento de la gestión en materia de tecnologías de la información en la JEP, de acuerdo con la normatividad legal vigente".
Fecha de inicio: 27-mar-2020
Fecha de terminación: 31-dic-2020
No. Contrato: JEP-331-2020
Valor: $ 64.328.135
Objeto: "Prestar servicios profesionales para apoyar y acompañar a la Subdirección de Control Interno de la JEP, en la evaluación y seguimiento de la gestión financiera en el marco del Sistema de Control Interno Contable, de acuerdo con la normatividad legal vigente".
Fecha de inicio: 27-mar-2020
Fecha de terminación: 31-dic-2020</t>
  </si>
  <si>
    <t>En el mes de abril de 2020 no se realizaron contrataciones por parte de la Subdirección de Control Interno.</t>
  </si>
  <si>
    <t xml:space="preserve">De acuerdo con el monitoreo y evidencias aportadas por el proceso, se observa cumplimiento de la actividad planificada, toda vez que, se evidencia la contratación de 7 profesionales para apoyar la ejecución del Plan Anual de Auditorias vigencia 2020 en el marco de sus 5 roles.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
</t>
  </si>
  <si>
    <t>Gestión financiera</t>
  </si>
  <si>
    <t>Gestionar los recursos financieros de la JEP a partir de la programación, ejecución, seguimiento y control de los mismos atendiendo la normatividad vigente.</t>
  </si>
  <si>
    <t>Subdirector (a) Financiero</t>
  </si>
  <si>
    <t>Falta de oportunidad en la realización de las operaciones presupuestales, contables y tesorales.</t>
  </si>
  <si>
    <t>Debilidad en los conocimientos del personal a cargo del proceso</t>
  </si>
  <si>
    <t>1. Hechos cumplidos
2. Reprocesos                                                                                               
3. No ejecución del PAC</t>
  </si>
  <si>
    <t>Capacitación continua del personal y cumplimiento del perfil del cargo</t>
  </si>
  <si>
    <t xml:space="preserve"> 
Generar recordatorios en las fechas relacionada con las legalizaciones con el fin de hacer cumplir lo establecido en la normatividad de la entidad.</t>
  </si>
  <si>
    <t>Notificación de alerta a los responsables</t>
  </si>
  <si>
    <t xml:space="preserve">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 </t>
  </si>
  <si>
    <t xml:space="preserve">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 </t>
  </si>
  <si>
    <t>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t>
  </si>
  <si>
    <t xml:space="preserve">El proceso ha realizado las actividades necesarias para el cumplimiento de la acción propuesta. Adicionalmente se recomienda al proceso: 
1.En la redacción de los monitoreos, relacionar de forma específica la evidencia que reposa en el one drive. Un ejemplo de ello es: "se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 
*El cumplimiento de esta actividad se evidencia en el archivo/los archivos “xxxxx”, los cuales fueron cargados en el one drive. 
2.Enumerar las evidencias en el one drive con el fin de facilitar el seguimiento y relacionarlas de esta forma en los monitoreos.
3. No repetir en las carpetas de evidencias del one drive la matriz de riesgos, la misma se debe cargar consolidada sólo una vez. </t>
  </si>
  <si>
    <t>Conforme al monitoreo realizado por el proceso y las evidencias suministradas, se observa cumplimiento de la actividad del plan de acción, toda vez que, en el mes de enero, la Subdirección Financiera expidió la circular No 001 -2020 con la cual emitió los lineamientos sobre programación y ejecución del PAC para la Entidad y sobre la cual se realizaron los seguimientos durante el primer cuatrimestre de 2020 mediante  notificaciones  a través de correos electrónicos a los supervisores de las diversas dependencias dando con ello cumplimiento al entregable, así:
* Correos electrónicos del 3, 17 y 18 de febrero de 2020 solicitando la ejecución del PAC del mes de febrero a las distintas dependencias de la JEP.
* Correos electrónicos del 11, 17 y 25 de marzo de 2020, solicitando la ejecución del PAC del mes de marzo a las distintas dependencias de la JEP.
* Correos electrónicos del 13, 21 y 24 de abril de 2020, solicitando la ejecución del PAC del mes de abril a las distintas dependencias de la JEP.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</si>
  <si>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Presentación extemporánea de las solicitudes por parte de los usuarios del proceso</t>
  </si>
  <si>
    <t>Lineamientos, circulares, correos, cronogramas</t>
  </si>
  <si>
    <t>* Gestión Financiera
* Todos los procesos</t>
  </si>
  <si>
    <t>Subdirección Financiera</t>
  </si>
  <si>
    <t>Entrega de información incorrecta o de baja calidad de las solicitudes por parte de los usuarios del proceso.</t>
  </si>
  <si>
    <t>Lineamientos, circulares, correos</t>
  </si>
  <si>
    <t>Controlar la programación y ejecución mensual del PAC, entre la Subdirección Financiera y los líderes responsables.</t>
  </si>
  <si>
    <t>informes mensuales</t>
  </si>
  <si>
    <t>Se logró el cumplimiento de los indicadores de ejecución de PAC en un nivel satisfactorio. Se reporta a Fortalecimiento toda vez que cruza con el indicador de gestión</t>
  </si>
  <si>
    <t>Al cierre del mes de febrero se logro el cumplimiento de los indicadores de ejecución de PAC en un nivel satisfactorio. Se reporta a Fortalecimiento toda vez que cruza con el indicador de gestión</t>
  </si>
  <si>
    <t>Se logró el cumplimiento de los indicadores de ejecución de PAC en un nivel satisfactorio, a pesar de la coyuntura presentada por la cuarentena establecida por el Gobierno Nacional del COVID-19. Se reporta a Fortalecimiento toda vez que cruza con el indicador de gestión</t>
  </si>
  <si>
    <t>Se logró un cumplimiento satisfactorio del PAC, a pesar de la coyuntura presentada por la cuarentena establecida por el Gobierno Nacional del COVID-19. Se reporta a Fortalecimiento toda vez que cruza con el indicador de gestión</t>
  </si>
  <si>
    <t>Se recomienda al proceso:
1.En la redacción de los monitoreos, relacionar de forma específica la evidencia que reposa en el one drive.
2.Enumerar las evidencias en el one drive con el fin de facilitar el seguimiento y relacionarlas de esta forma en los monitoreos.
3. No repetir en las carpetas de evidencias del one drive la matriz de riesgos, la misma se debe cargar consolidada sólo una vez</t>
  </si>
  <si>
    <t>De acuerdo con el monitoreo realizado por el proceso y las evidencias suministradas, se observa cumplimiento de la actividad planificada; toda vez que, se observó la elaboración y presentación de los informes ejecutivos mensuales de los indicadores de ejecución de PAC, los cuales fueron remitidos a la Subdirección de Fortalecimiento Institucional, así:
* Informe Ejecutivo PAC mes de enero de 2020 y correo electrónico de remisión a Subdirección de Fortalecimiento Institucional - 4 febrero de 2020.
* Informe Ejecutivo PAC mes de febrero de 2020 y correo electrónico de remisión a Subdirección de Fortalecimiento Institucional - 2 de marzo de 2020.
* Informe Ejecutivo PAC mes de marzo de 2020 y correo electrónico de remisión a Subdirección de Fortalecimiento Institucional - 2 de abril de 2020.
* Informe Ejecutivo PAC mes de abril de 2020 y correo electrónico de remisión a Subdirección de Fortalecimiento Institucional - 5 de mayo de 2020.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</si>
  <si>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Problemas tecnológicos del SIIF del Ministerio de Hacienda</t>
  </si>
  <si>
    <t>Socialización de las novedades del Sistema SIIF</t>
  </si>
  <si>
    <t>Deficiencias en el control de las operaciones presupuestales, contables y tesorales</t>
  </si>
  <si>
    <t>1. Imputación o clasificación presupuestal y contable errada                                                                                                                               
2. Publicación de información presupuestal y financiera de baja calidad                                                                                       
3. Impacto reputacional
4. Sanciones fiscales, penales, disciplinarias</t>
  </si>
  <si>
    <t>Capacitación continua del personal; cumplimiento del perfil del cargo</t>
  </si>
  <si>
    <t>Solicitar y ofrecer capacitaciones al personal de la JEP sobre los requerimientos del SIIF Nación</t>
  </si>
  <si>
    <t>Certificaciones de asistencia</t>
  </si>
  <si>
    <t>Anual</t>
  </si>
  <si>
    <t>*Gestión Financiera
*Gestión de conocimiento e innovación</t>
  </si>
  <si>
    <t>*Subdirección Financiera
*Subdirección de Fortalecimiento Institucional</t>
  </si>
  <si>
    <t>Capacitaciones, sensibilizaciones, talleres, socializaciones o divulgación de información</t>
  </si>
  <si>
    <t>Se realizó 1 capacitación sobre apertura y manejo de la Caja Menor a la que asisitó 1 servidor de la Subdirección de Infraestructura y Recursos Físicos</t>
  </si>
  <si>
    <t xml:space="preserve">Se realizaron 2 capacitaciones de "Gestión Viáticos" los días 5 y 13 a las cuales asistieron tres (4) servidores de la Subdirección Financiera y tres (3) del área de viáticos. </t>
  </si>
  <si>
    <t>Se realizó una (1) capacitación en gestión de la cadena básica presupuestal, el día 09 de marzo de 2020 a la cual asistió un contratista de  la Subdirección Financiera</t>
  </si>
  <si>
    <t>No se realizaron capacitacitaciones por parte del SIIF Nación</t>
  </si>
  <si>
    <t>Se recomienda al proceso:
1.En la redacción de los monitoreos, relacionar de forma específica la evidencia que reposa en el one drive.
2.Enumerar las evidencias en el one drive con el fin de facilitar el seguimiento y relacionarlas de esta forma en los monitoreos.
3. No repetir en las carpetas de evidencias del one drive la matriz de riesgos, la misma se debe cargar consolidada sólo una vez.
4. Tener en cuenta el correo de solicitud remitido por el Subdirector Financiero el día 08 de mayo de 2020, para la modificación de los monitores de los meses de febrero y marzo de 2020, el cual se relaciona a continuación "De: Juan David Olarte Torres &lt;juan.olarte@jep.gov.co&gt;
Fecha: viernes, 8 de mayo de 2020, 5:18 p. m.
Para: Julián David Hernández Valencia &lt;julian.hernandez@jep.gov.co&gt;
CC: Luz Amanda Granados Urrea &lt;luz.granados@jep.gov.co&gt;, Martha Lucia Hurtado Bedoya &lt;martha.hurtado@jep.gov.co&gt;
Asunto: Solicitud de ajuste en la matriz de riesgos de gestión
Apreciado Julián,
De manera atenta, solicito una ajuste en el monitoreo que se realiza a las acciones de la matriz de riesgos de gestión así.  
En el riesgo  “Deficiencias en el control de las operaciones presupuestales, contables y tesorales”, cuyo plan de acción es “Solicitar y ofrecer capacitaciones al personal de la JEP sobre los requerimientos del SIIF Nación” modificar lo siguiente:
En el monitoreo correspondiente al mes de febrero ingresar el siguiente texto. “Se realizaron 2 capacitaciones de "Gestión Viáticos" los días 5 y 13 a las cuales asistieron cuatro (4) servidores de la Subdirección Financiera y tres (3) del área de viáticos”. La evidencia en el Drive corresponde a 7 certificados de capacitación
En el monitoreo correspondiente al mes de marzo ingresar el siguiente texto. “Se realizó una (1) capacitación en gestión de la cadena básica presupuestal, el día 09 de marzo de 2020 a la cual asistió un contratista de la Subdirección Financiera”. La evidencia en el drive corresponde a 1 certificación de Carolina Perez contratista de esta subdirección".</t>
  </si>
  <si>
    <t>Dado que la periodicidad de la actividad propuesta en el plan de acción es anual, la evaluación por parte de la SCI no aplica. Sin embargo, el proceso aportó, las siguientes evidencias como avance en el cumplimiento de la actividad “Solicitar y ofrecer capacitaciones al personal de la JEP sobre los requerimientos del SIIF Nación”, así: 
* Certificado de Asistencia (1) - Capacitación Apertura Caja Menor el 9 de enero de 2020
* Certificado de Asistencia (7) - Capacitación Gestión Viáticos el 5 y 13 de febrero de 2020
* Certificado de Asistencia (1) - Capacitación Gestión Cadena Básica el 9 de marzo de 2020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</si>
  <si>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Desconocimiento de los hitos del proceso de control</t>
  </si>
  <si>
    <t>Capacitación continua del personal</t>
  </si>
  <si>
    <t>Debilidad en la descripción de las necesidades a adquirir o  contratar de las áreas técnicas</t>
  </si>
  <si>
    <t>Aplicación de formatos establecidos</t>
  </si>
  <si>
    <t xml:space="preserve">Baja calidad de la información 
</t>
  </si>
  <si>
    <t>Cruce de información entre las áreas presupuestales, contables y tesorales</t>
  </si>
  <si>
    <t>Direccionamiento estratégico y planeación</t>
  </si>
  <si>
    <t>Definir y formular los lineamientos estratégicos institucionales; así como evaluar y hacer seguimiento a los planes, programas y proyectos orientados al logro de los objetivos de la Jurisdicción Especial para la Paz (JEP).</t>
  </si>
  <si>
    <t>Subdirector (a) de Planeación</t>
  </si>
  <si>
    <t xml:space="preserve">Posible divergencia de visión institucional entre las unidades de la JEP </t>
  </si>
  <si>
    <t>Cultura organizacional en proceso de consolidación</t>
  </si>
  <si>
    <t>1. Planeación incompleta que no refleja un desarrollo homogéneo de la entidad.
2. Baja apropiación y reconocimiento del plan estratégico e instrumentos de planeación
3. Mayor tiempo en la construcción e implementación de los instrumentos. 
4. Desarticulación en la construcción e implementación del direccionamiento estratégico en la entidad.  
5. Planeación de la entidad enfocada principalmente en actividades operativas / funcionales.
6. Incumplimiento en los términos legales para la planeación institucional.</t>
  </si>
  <si>
    <t>Desarrollo de actividades que fortalecen la cultura organizacional</t>
  </si>
  <si>
    <t>Realizar capacitaciones para estandarizar conceptos y reducir brechas entre las unidades de la JEP, en materia de formulación de políticas, planes y proyectos.</t>
  </si>
  <si>
    <t xml:space="preserve">Listados de asistencia de capacitación </t>
  </si>
  <si>
    <t>* Direccionamiento estratégico y planeación
* Gestión del Conocimiento e Innovación</t>
  </si>
  <si>
    <t>Subdirección de Planeación</t>
  </si>
  <si>
    <t>* Subdirección de Planeación
* Subdirección de fortalecimiento Institucional</t>
  </si>
  <si>
    <t>* Subdirección de Planeación
*Subdirección de fortalecimiento Institucional</t>
  </si>
  <si>
    <t>"En implementación y actualización del Plan Estadístico Institucional, en enero de  2020, se realizaron dos  (2) reuniones de revisión de conceptos estadísticos de manera presencial (adjunto en carpetas compartidas la lista de asistencia) orientadas a la estandarización de rutinas y conceptos estadísticos.
Avance del seguimiento anual acumulado, reportado en abril ( columna AO ).  "</t>
  </si>
  <si>
    <t>"En implementación y actualización del Plan Estadístico Institucional, en febrero de  2020, se realizó una (1) reuniones de revisión de conceptos estadísticos de manera presencial (adjunto en carpetas compartidas la lista de asistencia) orientadas a la estandarización de rutinas y conceptos estadísticos.
Avance del seguimiento anual acumulado, reportado en abril ( columna AO ).  "</t>
  </si>
  <si>
    <t>"En implementación y actualización del Plan Estadístico Institucional, en marzo  de  2020, se realizó una (1) reuniones de revisión de conceptos estadísticos de manera presencial (adjunto en carpetas compartidas la lista de asistencia) orientadas a la estandarización de rutinas y conceptos estadísticos.
Avance del seguimiento anual acumulado, reportado en abril ( columna AO ).  "</t>
  </si>
  <si>
    <t>"Se realizó la propuesta de las pautas para el monitoreo y seguimiento trimestral del POA 2020 y se socializó a nivel Sub. de Planeación (reunión virtual 2 de abril de 2020), logrando desarrollar lineamientos estándar  para consolidar los reportes cualitativos en los cortes de seguimiento (evidencia carpetas compartidas word); fueron  parte de la solicitud a los jefes de las dependencias mediante  correo electrónico.
Se programó y adelantó el 28 de abril reunión de acompañamiento con la SDSJ, para el reporte POA I TRIM (evidencia carpetas compartidas), lo anterior como parte de proceso de acompañamiento por demanda en la preparación del seguimiento a los POA de la Magistratura.
En revisión de las actividades adelantadas relacionadas con la implementación y actualización del Plan Estadístico Institucional, relacionadas con temas de capacitación o estandarización se concentraron a finales de 2019. En 2020, se han realizado 4 reuniones de revisión de conceptos estadísticos de manera presencial (adjunto listas de asistencia) orientadas a la estandarización de rutinas y conceptos estadísticos y 7 de manera virtual.
Links de las reuniones virtuales que disponen de grabación en las otras la evidencia están en el calendario.
https://web.microsoftstream.com/video/2918cc11-465b-44a7-a65a-1470ff49e050
https://web.microsoftstream.com/video/98ed31db-c291-4828-9b03-05b65b13f5ef
https://web.microsoftstream.com/video/5ce99045-d2d0-4e05-b66d-d0a49ca150f7
https://web.microsoftstream.com/video/bda08b1f-eb75-4b55-864b-e97f34cc7a7a
https://web.microsoftstream.com/video/9bf51e98-4368-4479-978e-f888cced1a5e"</t>
  </si>
  <si>
    <t>1. Se recomienda en el monitoreo, relacionar de forma específica las personas o las dependencias que participan en las reuniones o capacitaciones.
2. Se recomienda tomar pantallazo de los participantes a las reuniones virtuales, no solo el pantallazo de la invitación</t>
  </si>
  <si>
    <t>Dado que la periodicidad de la actividad propuesta en el plan de acción es anual, la evaluación por parte de la SCI no aplica. Sin embargo, el proceso aportó, las siguientes evidencias como avance en el cumplimiento de la actividad “Realizar capacitaciones para estandarizar conceptos y reducir brechas entre las unidades de la JEP, en materia de formulación de políticas, planes y proyectos.”, así: 
* Video de Socialización Estrategia de Seguridadel 7 de mayo de 2020
* Certificado de Asistencia (7) - Capacitación Gestión Viáticos el 5 y 13 de febrero de 2020
* Certificado de Asistencia (1) - Capacitación Gestión Cadena Básica el 9 de marzo de 2020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</si>
  <si>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Toma de decisiones en múltiples niveles y actores de la Entidad</t>
  </si>
  <si>
    <t xml:space="preserve">Normatividad interna que define instancias y competencias (Órgano de Gobierno, Comités de planeación) </t>
  </si>
  <si>
    <t>Problemas de articulación entre las unidades de la JEP</t>
  </si>
  <si>
    <t>Existen instancias colegiadas de coordinación para la toma de decisiones</t>
  </si>
  <si>
    <t>Asistencia y facilitación de terceros calificados para la formulación o construcción de lineamientos para el direccionamiento estratégico institucional.</t>
  </si>
  <si>
    <t>Demora e incumplimiento en la formulación y seguimiento a los proyectos de inversión</t>
  </si>
  <si>
    <t xml:space="preserve">Limitado conocimiento de los lineamientos técnicos y metodológicos del SUIFP-SPI.
</t>
  </si>
  <si>
    <t>1. Reprocesos en la formulación y seguimiento
2. Inadecuada formulación de proyectos (MGA)
3. Pérdida de credibilidad ante las autoridades técnicas.
4. Limitado acceso a recursos públicos de inversión.
5. Retardo en el cumplimiento de las metas establecidas.
6. Hallazgos por parte de los organismos de control.</t>
  </si>
  <si>
    <t xml:space="preserve">Seguimiento a SPI </t>
  </si>
  <si>
    <t xml:space="preserve">Fortalecer a través de capacitaciones las competencias y conocimientos de los servidores en formulación y seguimiento a los proyectos de inversión pública. </t>
  </si>
  <si>
    <t>Listados de asistencia de capacitaciones</t>
  </si>
  <si>
    <t>* Direccionamiento estratégico y planeación
* Gestión del conocimiento e Innovación</t>
  </si>
  <si>
    <t>* Subdirección de Planeación
*Subdirección de Fortalecimiento Institucional</t>
  </si>
  <si>
    <t>Subdirección de Fortalecimiento Institucional</t>
  </si>
  <si>
    <t xml:space="preserve">N/A reporte del avance anual </t>
  </si>
  <si>
    <t>"Se ha logrado preparar y realizar capacitaciones en materia de formulación y seguimiento de proyectos, realizada por Teams en dos sesiones el 2 y 3 de abril (PDF).
Asimismo, se adjunta evidencias de la capacitación realizada a través de tutorial para seguimiento, enviado el 30 de abril. El tutorial fue elaborado por un miembro del equipo de la Subdirección y lo pueden descargar en el siguiente link:n: video tutorial para cargue de SPI realizado por esta Subdirección: https://jepcolombia-my.sharepoint.com/:v:/g/personal/laura_hernandez_jep_gov_co/EU9kXzYUdA1Enp9k1VWApb8BFg6thy4WvndoxQhQMn-Fgg?e=YuGJNk. Como soporte se adjunta en carpetas compartidas, como avance del seguimiento anual.  "</t>
  </si>
  <si>
    <t>Dado que la periodicidad de la actividad propuesta en el plan de acción es anual, la evaluación por parte de la SCI no aplica. Sin embargo, el proceso aportó, las siguientes evidencias como avance en el cumplimiento de la actividad “Fortalecer a través de capacitaciones las competencias y conocimientos de los servidores en formulación y seguimiento a los proyectos de inversión pública”, así: 
* Con relación a los meses de enero,febrero y marzo no presentan reportes del avance anual, sin embargo, en la carpeta compartida se evidencia Informe de Ejecución 31 de Enero del 2020, Informe de Ejecución Febrero 2020, Informe de Ejecución 27 Marzo 2020 e Informe de Ejecución a 30 de abril 2020.
* Adicional con relación al mes de abril reportan tutorial elaborado por un miembro del equipo de la Subdirección que puede ser descargado en el siguiente enlace   :https://jepcolombia-my.sharepoint.com/:v:/g/personal/laura_hernandez_jep_gov_co/EU9kXzYUdA1Enp9k1VWApb8BFg6thy4WvndoxQhQMn-Fgg?e=YuGJNk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</si>
  <si>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 xml:space="preserve">Dificultades en la ejecución presupuestal de los recursos apropiados para la vigencia por parte de las diferentes áreas de la JEP  </t>
  </si>
  <si>
    <t>Inadecuada planeación financiera y contractual en las dependencias (origen de la necesidad)</t>
  </si>
  <si>
    <t>1. Impacto reputacional y financiero
2. Disminución, recorte o aplazamientos en la apropiación o  asignación presupuestal por parte del Gobierno Nacional
3. Disminución de los recursos de cooperación internacional
4. Incumplimiento de los objetivos institucionales y compromisos con los titulares de derechos.</t>
  </si>
  <si>
    <t>Mejoramiento periódico en la formulación y control al Plan Anual de Adquisiciones</t>
  </si>
  <si>
    <t xml:space="preserve">Desarrollar reportes mensuales del SIIF identificando alertas para las dependencias con baja ejecución presupuestal. </t>
  </si>
  <si>
    <t>Informes del estado de ejecución presupuestal en los Comités Directivos</t>
  </si>
  <si>
    <t>* Direccionamiento estratégico y planeación
* Gestión financiera</t>
  </si>
  <si>
    <t>Gestión - Financiero</t>
  </si>
  <si>
    <t>"Se generan reportes semanales en los tableros de seguimiento  a la ejecución presupuestal,  soporte adjunto en carpetas compartidas en  PDF el reporte de la útima semana del mes de enero.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Ejecución 31 de Enero del 2020""   "</t>
  </si>
  <si>
    <t>"Se generan reportes semanales en los tableros de seguimiento  a la ejecución presupuestal,  soporte adjunto en carpetas compartidas en  PDF el reporte de la útima semana del mes de febrero.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Ejecución de Febrero del 2020""   "</t>
  </si>
  <si>
    <t>"Se generan reportes semanales en los tableros de seguimiento  a la ejecución presupuestal,  soporte adjunto en carpetas compartidas en  PDF el reporte de la útima semana del mes de marzo.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Ejecución 27  de Marzo del 2020""   "</t>
  </si>
  <si>
    <t>"Se generan reportes semanales en los tableros de seguimiento  a la ejecución presupuestal,  soporte adjunto en carpetas compartidas en  PDF el reporte de la útima semana del mes de abril.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Ejecución 30 de Abril  del 2020""   "</t>
  </si>
  <si>
    <t>Conforme al monitoreo realizado por el proceso y la evidencias suministradas, se observa cumplimiento de la actividad para los meses de enero,febrero,marzo y abril de 2020, toda vez que se encuentran, los soportes de los reportes semanales en los tableros de seguimiento  a la ejecución presupuestal,así como los reportes mensuales generados desde el Sistema Integrado de Información Financiera -SIIF, en la carpeta compartida aportaron  documentos en formato Excel denominados"Informe de Ejecución 31 de Enero del 2020" en la carpeta del mes de enero, "Informe de Ejecución Febrero 2020", "Informe de Ejecución 27 Marzo 2020"en la carpeta del mes de marzo e "Informe de Ejecución a 30 de abril 2020" en la carpeta del mes de abril.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(SCI).AS65</t>
  </si>
  <si>
    <t>Debilidades en el seguimiento a la ejecución de los proyectos de inversión</t>
  </si>
  <si>
    <t>Realizar reuniones de seguimiento con las áreas, en especial con aquellas que no están acordes con la ejecución debida.</t>
  </si>
  <si>
    <t>Actas de reunión</t>
  </si>
  <si>
    <t>* Subdirección de Planeación</t>
  </si>
  <si>
    <t>* Subdirección de Planeación
*Subdirección Financiera</t>
  </si>
  <si>
    <t xml:space="preserve">N/A reporte del avance trimestral </t>
  </si>
  <si>
    <t xml:space="preserve">Se adelantó reunión virtual  de coordinación con la Subsecretaría Ejecutiva, incluyendo temas de avance en los proyectos,  como soporte  se registrará en carpetas compartidas la evidencia (convocatoria 26 de marzo).  </t>
  </si>
  <si>
    <t xml:space="preserve">Se adelantó reunión virtual de coordinación con la Subsecretaría Ejecutiva, en la que se vió la destinación de recursos por cuanto no se hizo traslado,  como soporte  se registrará en carpetas compartidas la evidencia (convocatoria).  </t>
  </si>
  <si>
    <t>El proceso ha realizado actividades relacionadas al cumplimiento de la acción. Se recomienda tomar pantallazo de los participantes a las reuniones virtuales, no solo el pantallazo de la convocatoria</t>
  </si>
  <si>
    <t>Dado que la periodicidad de la actividad propuesta en el plan de acción es trimestral, se recomienda al proceso realizar el reporte de monitoreo conforme a la planificación, toda vez que, los mismos fueron realizados en el mes de marzo y abril y no es clara la consolidación del reporte trimestrestral.
conforme a la evidencias suministradas, se anexa, correo electrónico de convocatoria a reunión virtual programada para el 26 de marzo de 2020 y de igual forma en la carpeta de abril de 2020 se observa  pantallazo de la reunión realizada vía teams de articulación con secretaría ejecutiva, no obstante la actividad indica como entregable acta de reunión la cual no se  adjunta  como evidencia.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</si>
  <si>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Gestión de talento humano</t>
  </si>
  <si>
    <t>Seleccionar y vincular el talento humano idóneo para cumplir con la misión de la JEP, propiciando el bienestar y desarrollo de sus servidores y cumpliendo con los trámites administrativos y de compensación correspondientes.</t>
  </si>
  <si>
    <t>Subdirector (a) de Talento Humano</t>
  </si>
  <si>
    <t>Inexactitud en la liquidación de salarios, prestaciones sociales,  vacaciones y demás beneficios legales</t>
  </si>
  <si>
    <t>Inoportunidad en el reporte de novedades</t>
  </si>
  <si>
    <t>1. Pagos erróneos
2. Multas o sanción
3. Reprocesos
4. Incumplimiento del calendario de nómina</t>
  </si>
  <si>
    <t>Cumplimiento del calendario de cierre de  novedades en nómina en el cual se establece la fecha máxima por cada mes para que no afectan la liquidación de la misma.</t>
  </si>
  <si>
    <t>Sensibilizar a los servidores y servidoras de la JEP con respecto a la importancia de reportar novedades a nómina de manera oportuna</t>
  </si>
  <si>
    <t>Calendario de novedades socializado entre las áreas de la JEP</t>
  </si>
  <si>
    <t>* Gestión del Talento Humano</t>
  </si>
  <si>
    <t>* Subdirección del Talento Humano</t>
  </si>
  <si>
    <t>Se remite pieza de comunicación a todos los servidores y servidoras informando la fecha límite de las novedades para el mes. (Anexo No. 1 Correo electrónico diciembre 2019)</t>
  </si>
  <si>
    <t>Se remite pieza de comunicación a todos los servidores y servidoras informando la fecha límite de las novedades para el mes. (Anexo No. 06 Correo electrónico marzo 2020)</t>
  </si>
  <si>
    <t>Se remite pieza de comunicación a todos los servidores y servidoras informando la fecha límite de las novedades para el mes. (Anexo No. 10 Correo electrónico abril 2020)</t>
  </si>
  <si>
    <t>Dado que la periodicidad de la actividad propuesta en el plan de acción es semestral, la evaluación por parte de la SCI no aplica. Sin embargo, conforme al monitoreo y cargue de evidencias realizado mensualmente por parte de la Subdirección de Talento Humano, se observa el avance de la ejecución de algunas acciones encaminadas al cumplimiento de la actividad planificada en el plan de acción así: 
(i)correo electrónico remitido por Comunicaciones del 27/12/2019 mediante el cual se socializa a los servidores, la circular interna 031/2019 que define las pautas y plazos para la presentación de novedades que afecten la ejecución de la nómina de 2020. 
(ii)  correo electrónico del 2/03/2020 a través del cual se comunica a los servidores que el 9 de marzo/2020 vence el plazo para radicar ante la Subdirección de Talento Humano todas las novedades que afectan la nómina. 
(iii) correo electrónico del 30/03/2020 comunicando a los servidores que el 3 de abril hasta las 5:00 pm, vence el plazo para radicar ante la Subdirección de Talento Humano todas las novedades de la nómina.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</si>
  <si>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Inobservancia de la norma</t>
  </si>
  <si>
    <t>Sensibilización y capacitación frente a los cambios normativos</t>
  </si>
  <si>
    <t>Realizar capacitaciones permanentes relacionadas con la actualización en normatividad de liquidación de prestaciones sociales</t>
  </si>
  <si>
    <t>Listas de asistencia</t>
  </si>
  <si>
    <t>Gestión del Talento Humano</t>
  </si>
  <si>
    <t>Subdirección del Talento Humano</t>
  </si>
  <si>
    <t>Se realizó capacitación interna frente al cambio de la Retención en la fuente para el 2020, Ley 2010 del 27 de diciembre de 2019, artículo 32, inciso 7,  consideró exentos el Cincuenta  por ciento (50%) al emolumento denominado “gastos de representación” como beneficio en la depuración de la renta aplicable mensualmente. (Anexo No. 02. Listado de asistencia. se encuentran en las instalaciones de la JEP)</t>
  </si>
  <si>
    <t>Remitir a los servidores y servidoras del certificado de las cesantías consolidadas año 2019. (Anexo No. 04 Correo Electrónico febrero 2020 y Anexo No. 05. Correo Electrónico febrero 2020- Ejemplo)</t>
  </si>
  <si>
    <t>*Publicación memorando a todos los servidores y servidoras de los beneficios tributarios para que remitan los soportes de los deducibles a aplicar. (Anexo No. 07 y Anexo No. 08 Correos electrónicos marzo 2020)
*Capacitacion de los procesos internos a las contratistas apoyo para el proceso de nómina (Anexo No. 09 Listado de asistencia. se encuentran en las instalaciones de la JEP)</t>
  </si>
  <si>
    <t>Ingreso en el sistema de nómina las novedades para el mes correspondiente. (Anexo No. 03. Reporte novedades)</t>
  </si>
  <si>
    <t xml:space="preserve">Dado que la periodicidad del monitoreo de la actividad propuesta en el plan de acción es semestral, la evaluación por parte de la SCI no aplica. Sin embargo, conforme al monitoreo y cargue de evidencias realizado mensualmente por parte de la Subdirección de Talento Humano, se observa el avance de la ejecución de algunas acciones encaminadas al cumplimiento de la actividad planificada en el plan de acción así: 
(i)  Se brindó capacitación interna en enero de 2020 sobre el  cambio de la Retención en la fuente para el 2020 (Ley 2010 del 27 de diciembre de 2019, artículo 32, inciso 7). Informa que los listados de asistencia se encuentran en las instalaciones de la JEP. Se recomienda la inclusión de las listas, para verificar la asistencia de los participantes.
(ii) En  marzo de 2020 realizó capacitación de los procesos internos a las contratistas de apoyo, para el proceso de nómina, indicando que los listados de asistencia se encuentran en las instalaciones de la JEP. Se recomienda la inclusión de las listas, para verificar la asistencia de los participantes.
De otra parte,  las actividades reportadas en para los meses de febrero y abril de 2020, no representan ningún avance  frente al entregable.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
</t>
  </si>
  <si>
    <t>Falla del sistema operativo de liquidación de nómina</t>
  </si>
  <si>
    <t>Comparativo de liquidaciones manuales con respecto a las liquidaciones del software</t>
  </si>
  <si>
    <t>Registrar oportunamente las novedades en el software correspondiente a cada proceso con menor margen de error</t>
  </si>
  <si>
    <t>Novedades incluidas en el software oportunamente</t>
  </si>
  <si>
    <t>Dado que la periodicidad del monitoreo de la actividad propuesta en el plan de acción es semestral, la evaluación por parte de la SCI no aplica. Sin embargo, el proceso reporta el Ingreso en el sistema de nómina las novedades para los meses de enero, febrero, marzo y abril, mediante el Anexo No. 03. Reporte novedades.</t>
  </si>
  <si>
    <t>Gestión de calidad</t>
  </si>
  <si>
    <t>Liderar la administración del sistema de gestión de la calidad, la administración de riesgos y la gestión de indicadores que propicie en la Jurisdicción Especial para la Paz (JEP) la mejora continua; en aras del cumplimiento de la misión institucional.</t>
  </si>
  <si>
    <t>Subdirector (a) de Fortalecimiento Institucional</t>
  </si>
  <si>
    <t xml:space="preserve">Falta de apropiación del sistema de gestión de calidad en cuanto a su alcance, sus componentes y beneficios por parte de los servidores de la JEP </t>
  </si>
  <si>
    <t>Desconocimiento de los servidores públicos de los beneficios de la implementación de un SGC</t>
  </si>
  <si>
    <t xml:space="preserve">1. Utilización de documentos y formatos desactualizados o no oficializados.
2. Hallazgos administrativos por parte de la Oficina de control interno y Órganos de control </t>
  </si>
  <si>
    <t>Sensibilización al personal de la JEP sobre la importancia y beneficios del  SGC (inducción)</t>
  </si>
  <si>
    <t>Difundir entre el personal de la JEP, por lo menos una vez en el semestre, los avances y resultados concretos resultantes del sistema (mesas de trabajo, boletines, entre otros).</t>
  </si>
  <si>
    <t>Evidencia de difusión y apropiación</t>
  </si>
  <si>
    <t>* Gestión de calidad
*Gestión de comunicaciones</t>
  </si>
  <si>
    <t>* Subdirección de Fortalecimiento Institucional
*Subdirección de comunicaciones</t>
  </si>
  <si>
    <t xml:space="preserve">Se logró la aprobación por parte del Organo de Gobierno de la Política de Administración del riesgo Acuerdo No.1 del 14 de enero de 2020 (Anexo Acuerdo No.1) - anexo #5 </t>
  </si>
  <si>
    <t>Se realiza reunión por parte del personal de la Subdirección de Fortalecimiento Institucional donde se indica que se deben realizar estrategias de sencibilización y difusión para el tema de calidad y se tendrá como apoyo un contratista (anexo No..2)</t>
  </si>
  <si>
    <t>No se realizaron actividades relacionadas durante este mes</t>
  </si>
  <si>
    <t>Se anexan piezas de sencibilización sobre el sistema de gestión de calidad con relación a "apropiación del sistema"  (anexo N.3) y "Guía de diligenciamiento del formato de Informe de actividades desarrollada por el contratista" (Anexo No.4)</t>
  </si>
  <si>
    <t>Conforme al seguimiento de la acción, aun no se realiza la primera difusión al personal de la JEP sobre el estado concreto del SGC, pero se encuentran avances de la acción.</t>
  </si>
  <si>
    <t>Dado que la periodicidad de la actividad propuesta en el plan de acción es semestral, la evaluación por parte de la Subdirección de Control Interno no aplica. Sin embargo, conforme al monitoreo y cargue de evidencias realizado mensualmente por parte de la Subdirección de Fortalecimiento Institucional, se observa la realización de las siguientes actividades, así: 
(i) aprobación por parte del Órgano de Gobierno de la Política de Administración del Riesgo, mediante Acuerdo AOG 01 del 14 de enero de 2020. 
(ii) acta del comité de la Subdirección de Fortalecimiento Institucional de fecha 23/02/2020 en la que se informa sobre la estrategia de socialización y apropiación para el tema de calidad que se viene realizando con el apoyo un contratista.
(iii) piezas de sensibilización del sistema de gestión de calidad en relación con "Notas para la a apropiación del Sistema de Gestión de Calidad de la JEP" y la "Guía de diligenciamiento del Informe de actividades ejecutadas por el contratista"
Sin embargo, se hace necesario que el proceso aporte las evidencias que soportan el cumplimiento del entregable “Evidencia de difusión y apropiación”.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</si>
  <si>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 xml:space="preserve">Inexistencia de estrategias de difusión, socialización y apropiación </t>
  </si>
  <si>
    <t xml:space="preserve">Definir estrategias de difusión, socialización y apropiación </t>
  </si>
  <si>
    <t xml:space="preserve">Actas de reunión </t>
  </si>
  <si>
    <t>Elaboración y aprobación de estrategias o lineamientos</t>
  </si>
  <si>
    <t>Se realiza reunión por parte del personal de la Subdirección de Fortalecimiento Institucional donde se indica que se deben realizar estrategias de sencibilización y difusión para el tema de calidad y se tendrá como apoyo un contratista (Anexo No.2)</t>
  </si>
  <si>
    <t xml:space="preserve">Se realizaron reuniones virtuales entre el personal de la Subdirección de Fortalecimiento Institucional para definir la estrategia de divulgación y socialización de documentos de calidad (Anexo No 5 reunion virtual 24 de marzo) </t>
  </si>
  <si>
    <t xml:space="preserve">Dado que la periodicidad de la actividad propuesta en el plan de acción es semestral, la evaluación por parte de la Subdirección de Control Interno no aplica. Sin embargo, conforme al monitoreo y cargue de evidencias realizado mensualmente por parte de la Subdirección de Fortalecimiento Institucional, se observa el avance en la ejecución de algunas acciones encaminadas al cumplimiento de la actividad planificada en el plan de acción, así: 
(i)	se evidencia el acta del comité de la Subdirección de Fortalecimiento Institucional de fecha 23/02/2020 en el que se informa sobre la estrategia de socialización y apropiación para el tema de calidad que se viene realizando con el apoyo un contratista,
(ii)	se evidencia el lisado de asistencia de reuniones internas a través de la herramienta Teams, así: en reunión del 15/40/2020, se acordó el alcance y prioridades de la campaña de apropiación para la definición de piezas informativas para la apropiación del Sistema de Gestión de Calidad - SGC; en reunión del 21/04/2020, se presentó propuesta de campaña de apropiación – notas de calidad y en reunión del 22/04/2020, se presenta ante el equipo de calidad y la Subdirectora de Fortalecimiento Institucional las dos piezas de notas de calidad  propuesta de apropiación del SGC, que son aprobadas. 
(iii)	se evidencian las piezas de sensibilización del sistema de gestión de calidad en relación con "Notas para la apropiación del Sistema de Gestión de Calidad de la JEP" y la "Guía de diligenciamiento del Informe de actividades ejecutadas por el contratista"
Con respecto al monitoreo de los meses de febrero y marzo, se hace necesario incluir información sobre la fecha y la descripción de cada una de las actividades, sin hacer alusión al anexo reportado como evidencia.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
</t>
  </si>
  <si>
    <t>Resistencia al cambio para la adopción de un enfoque por procesos asociado por parte del personal de la JEP</t>
  </si>
  <si>
    <t>Deficiencias en la gestión del riesgo en cuanto a la identificación, valoración, seguimiento y ejecución de los planes de acción.</t>
  </si>
  <si>
    <t>Falta de apropiación  de la metodología de gestión del riesgo por parte de los servidores</t>
  </si>
  <si>
    <t>1. Inadecuada gestión de los riesgos (identificación, valoración, seguimiento y control)
2. Impacto en la  reputación de la JEP</t>
  </si>
  <si>
    <t>Se cuenta con personal idóneo con  conocimientos en la  gestión del riesgo</t>
  </si>
  <si>
    <t>Realizar seguimiento al plan de acción y sensibilización a los servidores sobre la importancia de la gestión del riesgo para la entidad</t>
  </si>
  <si>
    <t>Cronograma de trabajo con los procesos y evidencias de sensibilización</t>
  </si>
  <si>
    <t>Publicación de la matriz de riesgos de Corrupción pagina WEB de la entidad/ boton de transparencia/6.Planeación y gestión/6.4metas, objetivos e indicadores/Matriz riesgos de corrupción (anexo No.1)</t>
  </si>
  <si>
    <t>Revisiones por parte de la Subdirección de Fortalecimiento Institucional con los líderes de los procesos para la identificación, valoración y planes de accion de los riesgos de gestión y así conformación de la matriz de riesgos de gestión</t>
  </si>
  <si>
    <t>* Solicitud de reporte de evidencias de autoevaluación de los riesgos de corrupción (Anexo No.2 - correo del 3/04/2020)
* Acompañamiento a la identificación de riesgos - reunión virtual Gestión contractual (anexo No.3)
* Estructuración final de la Matriz de riesgos de gestión (Anexo N.o. 4 Matriz riesgos de gestión) 
* Aprobación de los riesgos de gestión con calificación "alto" y "extremo" por parte de la Secretaría Ejecutiva (Anexo correo de solicitud firma acta - reunión 29/04/2020 / pendiente acta firmada por parte de la SE)</t>
  </si>
  <si>
    <t>Conforme a la revisión de las acciones se recomienda anexar el cronograma de seguimientos.</t>
  </si>
  <si>
    <t>Dado que la periodicidad de la actividad propuesta en el plan de acción es semestral, la evaluación por parte de la Subdirección de Control Interno no aplica. Sin embargo conforme al monitoreo y cargue de evidencias realizado mensualmente por parte de la Subdirección de Fortalecimiento Institucional, se observa el avance en la ejecución de acciones encaminadas al cumplimiento de la actividad planificada en el plan de acción, así: 
(i) se evidencia la publicación de riesgos de corrupción en la página web de la entidad.   
(ii) se evidencia correo electrónico del 03/04/2020, mediante el cual la Subdirectora de Fortalecimiento Institucional solicita a las diferentes dependencias el monitoreo a cada uno de los controles y plan de acción asociado a los riesgos de corrupción, 
(iii) se evidencia el soporte de la reunión efectuada el 21/04/2020 a través de la herramienta Teams sobre acompañamiento al proceso de gestión contractual en la apropiación de los riesgos y definición de planes de acción, 
(iv) se evidencia la matriz de riesgos de gestión y v) se evidencian correos electrónicos de fecha 04/05/2020 en relación con la aprobación del acta del comité del 29/04/2020 sobre aprobación de riesgos de gestión de la Secretaría Ejecutiva.
Con respecto al monitoreo de los meses de febrero y marzo, se hace necesario ampliar la información indicando la fecha y los soportes de la revisión por parte de la SFI con los líderes de procesos.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</si>
  <si>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 xml:space="preserve">Deficiencias en la identificación, la formulación y el seguimiento de indicadores de gestión </t>
  </si>
  <si>
    <t>Falta de apropiación de la metodología para la gestión de indicadores</t>
  </si>
  <si>
    <t>1. Inadecuada identificación y formulación de indicadores
2. Mala toma de decisiones
3. Incumplimiento de metas
4. Impacto en la reputación de la Subdirección</t>
  </si>
  <si>
    <t>Contar con personal con conocimientos evidenciados (certificados) y renovados en gestión de la calidad</t>
  </si>
  <si>
    <t>Realizar seguimiento y acompañamiento a todos los procesos en indicadores para su adecuada medición y reporte</t>
  </si>
  <si>
    <t>Informe de seguimiento</t>
  </si>
  <si>
    <t>Subdirector (a) de fortalecimiento Institucional</t>
  </si>
  <si>
    <t>* Se realizó ajuste a las hojas de vida de los indicadores de los siguientes  procesos:  
- Soporte a la Administración de justicia  (Anexo No.1)
- Gestión documental (Anexo No.2)
* Se realizó asesoria y acompañamiento en la primera medición, en  referencia a como realizar el reporte y las evidencia según lo consignado en la hoja de vida de los indicadores (instrumento de medición)
* Se solicitó la primera medición de los indicadores de proceso por periodicidad mensual ( matriz de indicadores de proceso)</t>
  </si>
  <si>
    <t>* Se realizó ajuste a las hojas de vida de los indicadores de los siguientes  procesos:  
- Soporte a la Administración de justicia  (Anexo No.3)
- Gestión del talento humano (Anexo No.4)
* Se solicitó la segunda  medición de los indicadores de proceso por periodicidad mensual y bimestral  (matriz de indicadores de proceso)
* Se realizó presentación de los indicadores de proceso a la Subdirectora de Fortalecimiento Institucional y equipo de calidad.</t>
  </si>
  <si>
    <t xml:space="preserve">* Se solicitó la tercera medición de los indicadores de proceso por periodicidad (mensual, bimestral y trimestral)  ( matriz de indicadores de proceso).
* Se realizó los  ajuste a la presentación de los indicadores de proceso solictados  por la Subdirectora de Fortalecimiento, en comite del dia 17 de marzo del 2020. (Anexo No.8)
* Se remitió al Subsecretario, Directora Administrativa y  Directora de Asuntos Juridicos presentación de los indicadores y hojas de vida de los procesos que tiene a cargo. (Anexo No.5, 6 y 7)
* Se solicitó por correo electrónico a las dependencias  que pertenecen al proceso de "Soporte para Administración de Justicia", el personal asigndo para continuar con la formulación de indicadores de éste. </t>
  </si>
  <si>
    <t>Se recomienda al proceso establecer actividades y estrategias necesarias para el cumplimiento de la acción propuesta</t>
  </si>
  <si>
    <t xml:space="preserve">Dado que la periodicidad de la actividad propuesta en el plan de acción es semestral, la evaluación por parte de la Subdirección de Control Interno no aplica. Sin embargo, conforme al monitoreo y cargue de evidencias realizado mensualmente por parte de la Subdirección de Fortalecimiento Institucional, se observa el avance en la ejecución de acciones encaminadas al cumplimiento de la actividad planificada en el plan de acción, así: 
(i) se evidencia mediante correos electrónicos de 10 y 11 de febrero de 2020, la asesoría y el acompañamiento de la SFI, en relación con la medición de indicadores de los procesos “Soporte a la Administración de justicia” y “Gestión documental”, así como en la realización de ajustes a la hoja de vida de los respectivos indicadores. 
(ii) se evidencia mediante correos electrónicos del 24, 29 y 31 de marzo de 2020, la asesoría y el acompañamiento de la SFI, en relación con la medición de indicadores de los procesos “Soporte a la Administración de justicia” y “Gestión del talento humano”, así como en la realización de ajustes a la hoja de vida de los respectivos indicadores; 
(iii) se evidencia mediante correos electrónicos de fecha 15 de abril de 2020, la presentación a la Subdirectora de Fortalecimiento Institucional por parte de los servidores de la SFI, de los indicadores y hojas de vida de los procesos de Subsecretaría Ejecutiva, Dirección Administrativa y Dirección de Asuntos Jurídicos, así como las diapositivas correspondientes a la presentación de indicadores de la JEP. 
Respecto al monitoreo de los meses de febrero, marzo y abril, se hace necesario ampliar la información indicando la fecha y los soportes de las actividades realizadas, sin hacer alusión al anexo reportado como evidencia.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
</t>
  </si>
  <si>
    <t>Metodología para la formulación de indicadores confusa o inadecuada</t>
  </si>
  <si>
    <t xml:space="preserve">Desarrollar mesas de trabajo con los diferentes procesos para la formulación de indicadores,  bajo la metodología establecida para los indicadores de gestión </t>
  </si>
  <si>
    <t>Gestión de comunicaciones</t>
  </si>
  <si>
    <t>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t>
  </si>
  <si>
    <t>Subdirector (a) de Comunicaciones</t>
  </si>
  <si>
    <t xml:space="preserve">Debilidades en la implementación de la política de comunicaciones </t>
  </si>
  <si>
    <t>Desconocimiento de la política de comunicaciones</t>
  </si>
  <si>
    <t xml:space="preserve">1. Mensajes, acciones y productos comunicativos inadecuados
2. Divulgación de información no oficial o imprecisa </t>
  </si>
  <si>
    <t xml:space="preserve">Reuniones quincenales en las que se examina el contexto interno y externo llegando a conclusiones asertivas </t>
  </si>
  <si>
    <t>Socializar la política de comunicación en las diferentes áreas de la JEP (órgano de gobierno , SE, UIA)</t>
  </si>
  <si>
    <t>Evaluaciones para evidenciar la comprensión de la Política de Comunicaciones de la JEP</t>
  </si>
  <si>
    <t>Subdirector (a) de comunicaciones</t>
  </si>
  <si>
    <t>Subdirección de comunicaciones</t>
  </si>
  <si>
    <t>La politica de Comunicaciones se encuentra publicada en la pagina WEB</t>
  </si>
  <si>
    <t>Estamos diseñando una campañana interna para dar a conocer y solicialar la politica de comunicaciones</t>
  </si>
  <si>
    <t>Estamos en  la conceptualización, diseño, revisión y producción de piezas para distribuir en el público interno de la jep</t>
  </si>
  <si>
    <t xml:space="preserve">Se hace necesaario la elaboración de piezas producto de la conceptualización de la estrategia. La estrategia y las piezas deberan circualar en mayo. </t>
  </si>
  <si>
    <t>Se recomienda al proceso realizar las actividades y estrategias necesarias para el cumplimiento de la acción propuesta en los téminos y tiempos establecidos</t>
  </si>
  <si>
    <t>Dado que la periodicidad de la actividad propuesta en el plan de acción es semestral, la evaluación por parte de la SCI no aplica. Sin embargo, conforme con el monitoreo realizado en los meses de enero a abril de 2020, respecto al cumplimiento de la acción, la cual consisten en: "Socializar la política de comunicación en las diferentes áreas de la JEP (órgano de gobierno , SE, UIA)", es necesario ampliar los detalles de las actividades reportadas, tales como: link o enlace donde se encuentra publicada la Política de Comunicaciones, así como las especificaciones o aspectos a incluir en las piezas comunicativas de la campaña de socialización de dicha política, lo anterior a fin de brindar más información que permita identificar el avance en la implementación de la acción. De otra parte, el proceso aportó como evidencia dos (2) correos electrónicos de fecha 5-may-2020 con las gestiones adelantadas para la producción de dichas piezas, sin embargo, estos no aplican para el periodo evaluado (ene-abr).
Respecto al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</si>
  <si>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 xml:space="preserve">Comités primarios en los que se analizan informes del monitoreo </t>
  </si>
  <si>
    <t>Debilidades en el manejo de crisis reputacional dado el contexto de la JEP</t>
  </si>
  <si>
    <t>No aplicación de los protocolos y contenidos del plan de comunicaciones</t>
  </si>
  <si>
    <t>1. Pérdida de credibilidad y confianza
2. Impacto reputacional
3. Pérdida de apoyos políticos, técnicos, financieros</t>
  </si>
  <si>
    <t>Aplicación de protocolos contenidos en el plan de comunicaciones.</t>
  </si>
  <si>
    <t>Aprobar y oficializar el Manual de crisis</t>
  </si>
  <si>
    <t>Versión oficial del manual de crisis</t>
  </si>
  <si>
    <t>Gestión - Reputacional</t>
  </si>
  <si>
    <t xml:space="preserve">EL Manual de crisis se encuentra actualziado </t>
  </si>
  <si>
    <t>El domuento esta siendo revisado por el Subdirector de Comunicaciones</t>
  </si>
  <si>
    <t>Se realziaron las revisiones finales y fue aprobado por el Subdirector de Comunicaciones</t>
  </si>
  <si>
    <t>El manual se sometera a aprobación del Comité de Gestión para su consideración en mayo o junio</t>
  </si>
  <si>
    <t>Se recomienda al proceso realizar las actividades y estrategias necesarias para el cumplimiento de la acción propuesta en los tiempos establecidos. Adicionalmente se aclara que el comité de gestión no tiene en sus funciones la aprobación de manuales de la JEP, se puede someter a revisión para posterior aprobación del líder del proceso</t>
  </si>
  <si>
    <t>Dado que la periodicidad de la actividad propuesta en el plan de acción es semestral, la evaluación por parte de la SCI no aplica. Sin embargo, se recomienda realizar los respectivos monitoreos de acuerdo con el periodo establecido en el mapa de riesgos de gestión, toda vez que los mismos fueron realizados de forma mensual de enero a abril de 2020.
Así mismo, conforme al monitoreo realizado por el proceso en el mes de febrero de 2020 se observa la realización de actividades relacionadas con la actualización, revisión y aprobación del Manual de Crisis, no obstante, en los monitoreos se debe incluir la información de las fechas de cada una de las actividades reportadas, así mismo suministrar las evidencias que permitan verificar su ejecución, tales como: correos electrónicos y/o registros de la trazabilidad de la revisión y aprobación por parte del Subdirector de Comunicaciones.
Respecto al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</si>
  <si>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Lentitud en la toma de decisiones</t>
  </si>
  <si>
    <t>Asignación pertinente y seguimiento al cumplimiento de tareas del personal encargado</t>
  </si>
  <si>
    <t>Socializar del Manual de Crisis</t>
  </si>
  <si>
    <t xml:space="preserve">actas de reunión de socialización </t>
  </si>
  <si>
    <t>Se organizará la solicialziacion con directivos de la JEP posterior a la aprobación por parte del Comité de Gestión</t>
  </si>
  <si>
    <t>Se recomienda al proceso realizar las actividades y estrategias necesarias para el cumplimiento de la acción propuesta en los tiempos establecidos, la cual se encuentra supeditada a la aprobación del manual de crisis por parte del Subdirector de Comunicaciones</t>
  </si>
  <si>
    <t>Dado que la periodicidad de la actividad propuesta en el plan de acción es semestral, la evaluación por parte de la SCI no aplica. Sin embargo, se recomienda realizar los respectivos monitoreos de acuerdo con el periodo establecido en el mapa de riesgos de gestión, toda vez que los mismos fueron realizados de forma mensual de enero a abril de 2020.
No obstante lo anterior, de acuerdo con los monitoreos realizados por el proceso en los meses de enero a abril de 2020 se observa que no se reportan avances en la implementación de la acción propuesta, relacionada con la socialización del Manual de Crisis. En dichos monitoreos se informó que la socialización se realizará una vez el manual sea aprobado por el Comité de Gestión, de lo cual se evidencia que no se tuvo en cuenta la recomendación realizada por la Subdirección de Fortalecimiento en el ítem anterior, relacionada con: "(...) se aclara que el comité de gestión no tiene en sus funciones la aprobación de manuales de la JEP, se puede someter a revisión para posterior aprobación del líder del proceso", por lo que se debe realizar la aclaración en el monitoreo. De otra parte, el proceso aportó como evidencia un correo electrónico de fecha 5-may-2020 con las gestiones adelantadas para llevar a cabo la presentación del manual ante el Comité de Gestión, sin embargo, este no aplica para el periodo evaluado (ene-abr).</t>
  </si>
  <si>
    <t>No oficialización del Manual de crisis</t>
  </si>
  <si>
    <t>Realizar talleres de vocería</t>
  </si>
  <si>
    <t xml:space="preserve">actas de reunión y asistencia </t>
  </si>
  <si>
    <t xml:space="preserve">La Subdireccion de fortalecimiento junto con la subdireccion de comunicaciones avanzarán en un proceso para implementar el taller de vocería durante este primer semestre de 2020.
</t>
  </si>
  <si>
    <t>La Subdirireccion de Fortalecimiento avanzó en la contratacion de Willian Salazar quien apoyará a la JEP en en la realización de los talleres de voceria y de relato.</t>
  </si>
  <si>
    <t>Producto de la coyuntura provocada  por el Coronavirus, los talleres de vocería se realizaran una vez termine el aislamiento preventivo</t>
  </si>
  <si>
    <t>Teniendo en cuenta que continua el asilamiento preventivo,  se hace necearaio que en los primeros dias de mayo, con la Subdireccion de Fortalecimiento, revisar la posibilidad de realizar los talles de manera virtual y así definir el calendario.</t>
  </si>
  <si>
    <t>Dado que la periodicidad de la actividad propuesta en el plan de acción es semestral, la evaluación por parte de la SCI no aplica. Sin embargo, se recomienda realizar los respectivos monitoreos de acuerdo con el periodo establecido en el mapa de riesgos de gestión, toda vez que los mismos fueron realizados de forma mensual de enero a abril de 2020.
Así mismo, conforme al monitoreo realizado por el proceso en el mes de febrero de 2020 se observa que se reportaron avances relacionados con la suscripción de un contrato para apoyar a la JEP en la realización de los talleres de vocería y relato, según quedó establecido en la acción, no obstante, es necesario que dicho monitoreo sea ampliado en el sentido de indicar los datos del contrato y aportar las evidencias correspondientes, que permitan verificar el avance reportado. De otra parte, el proceso aportó como evidencia dos (2) correos electrónicos de fecha 5-may-2020 con las gestiones adelantadas para iniciar los talleres de vocería, sin embargo, estos no aplican para el periodo evaluado (ene-abr).
Respecto al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</si>
  <si>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Comunicación no asertiva  con los grupos de interés</t>
  </si>
  <si>
    <t>Enfoque inadecuado de contenidos</t>
  </si>
  <si>
    <t>1. Pérdida de credibilidad y confianza
2. Impacto reputacional</t>
  </si>
  <si>
    <t xml:space="preserve">Comité primario y reunión de contenidos para dar lineamientos  y seguimiento al cumplimiento de tareas </t>
  </si>
  <si>
    <t>Realizar talleres con periodistas (grupo de interés) sobre los avances de la JEP</t>
  </si>
  <si>
    <t>Informes de los talleres y actas de asistencia</t>
  </si>
  <si>
    <t>Gestión de comunicaciones
*Gestión de conocimiento e innovación
*Participación efectiva y representación y defensa técnica</t>
  </si>
  <si>
    <t>Subdirección de comunicaciones
*Subdirección de Fortalecimiento Institucional
*Subsecretaría</t>
  </si>
  <si>
    <t>Gestión - Información</t>
  </si>
  <si>
    <t xml:space="preserve">Se programó  la realizacion de 2 talleres con periodistas: una en la ciudad de Pasto y otro en Barranquilla para los meses de febrero y marzo </t>
  </si>
  <si>
    <t>Se realizó un taller para periodistas en la ciudad de Pasto el día 22 de febrero de 2020. TEMA: "Conversemos sobre la JEP" se atedieron periodistas de Nariño y Putumayo.</t>
  </si>
  <si>
    <t>Se realizó un segundo taller para periodistas en la ciudad de Bucaramanga el día 7 de marzo de 2020. TEMA: "Dialoguemos con periodistas" el objetivo: Realizar pedagogía con Periodista. en el cual se contó con la participación de 23 periodistas</t>
  </si>
  <si>
    <t>Ante la countura por el coronaviu se hace necsario replantear el calanedario de los tallers  con el equipo del ICTJ .</t>
  </si>
  <si>
    <t>El proceso anexa como evidencia los listados de asistencia a los talleres realizados. Se recomienda la elaboración del informe propuesto como entregable en el semestre.</t>
  </si>
  <si>
    <t>Dado que la periodicidad de la actividad propuesta en el plan de acción es semestral, la evaluación por parte de la SCI no aplica. Sin embargo, se recomienda realizar los respectivos monitoreos de acuerdo con el periodo establecido en el mapa de riesgos de gestión, toda vez que los mismos fueron realizados de forma mensual de enero a abril de 2020.
Así mismo, conforme al monitoreo realizado por el proceso, respecto al cumplimiento de la acción propuesta, consistente en: "Realizar talleres con periodistas (grupo de interés) sobre los avances de la JEP", se observa que se reportaron avances y se suministraron las evidencias de dos (2) talleres para periodistas realizados en las ciudades de Pasto y Bucaramanga, los días 22 de febrero y 7 de marzo de 2020, con las temáticas "Conversemos sobre la JEP" y "Dialoguemos con periodistas", respectivamente. 
Respecto al seguimiento realizado por la II línea de defensa, es necesario que se amplíe en el sentido de incluir los detalles de los avances reportados por el proceso para dar cumplimiento a la acción propuesta, tales como: número de talleres realizados, lugar, fecha y temática abordada y así brindar el aseguramiento requerido para la evaluación por parte de la III línea de defensa (SCI).</t>
  </si>
  <si>
    <t>Incorrecta priorización de los grupos de interés</t>
  </si>
  <si>
    <t xml:space="preserve">Reunión de contenidos para definición de necesidades comunicacionales </t>
  </si>
  <si>
    <t>Realizar talleres de construcción de relato</t>
  </si>
  <si>
    <t xml:space="preserve">actas comités y reuniones </t>
  </si>
  <si>
    <t>Gestión de comunicaciones
*Gestión de conocimiento e innovación</t>
  </si>
  <si>
    <t>Subdirección de comunicaciones
*Subdirección de Fortalecimiento Institucional</t>
  </si>
  <si>
    <t>Se ha avanzado en la conceptualización de los talleres de relato en conjunto con Fortalecimiento.</t>
  </si>
  <si>
    <t xml:space="preserve">Se  han enviado insumos  informativos y conceptuales en materia de relatos al Contratista de Fortaleciemnto para los tallers del relato. 
En marzo se envió correo al señor Willian, compartiéndole  acceso a la plataforma de monitoreo de noticias sobre la JEP, que se llama ATARRAYA.
Sinembargo, por la coyuntura del coronavirus este proceso se retemorá una vez termine el aislamiento preventivo definido por el Gobierno nacional. </t>
  </si>
  <si>
    <t xml:space="preserve">El contratista Willain Salazar ha avanzado en la conceptualzuaduion de los talleres de relato. Dado que la coyuntura del coroanvirus continua, el proceso se retomará en los primeros dias de mayo para evaluar si los talleres se realizan de manera virutal y asi definir un calendario. </t>
  </si>
  <si>
    <t>Dado que la periodicidad de la actividad propuesta en el plan de acción es semestral, la evaluación por parte de la SCI no aplica. Sin embargo, se recomienda realizar los respectivos monitoreos de acuerdo con el periodo establecido en el mapa de riesgos de gestión, toda vez que los mismos fueron realizados de forma mensual de enero a abril de 2020.
Así mismo, conforme al monitoreo realizado por el proceso en el mes de febrero de 2020 se observa que se reportó avance relacionado con la suscripción de un contrato para apoyar a la JEP en la realización de los talleres de vocería y relato, según quedó establecido en la acción, no obstante, es necesario que dicho monitoreo sea ampliado en el sentido de indicar los datos del contrato y aportar las evidencias correspondientes, que permitan verificar el avance reportado. Respecto al monitoreo del mes de abril de 2020, se debe complementar con la descripción de los avances obtenidos en la conceptualización de los talleres de relato, según lo reportado por el proceso en ese mes.
Respecto al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</si>
  <si>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Uso inapropiado de la imagen institucional</t>
  </si>
  <si>
    <t xml:space="preserve">Insuficiente divulgación y seguimiento a la aplicación correcta del uso de imagen institucional </t>
  </si>
  <si>
    <t>1. Desconocimiento del uso adecuado de la imagen institucional
2. Pérdida de credibilidad y confianza
3. Impacto reputacional</t>
  </si>
  <si>
    <t xml:space="preserve">Análisis de monitoreo  </t>
  </si>
  <si>
    <t>Socializar sobre el uso adecuado de la imagen institucional</t>
  </si>
  <si>
    <t xml:space="preserve">actas asistencia </t>
  </si>
  <si>
    <t>Se realizó acompañamiento a canal trece para la transmisión el segundo balance de la JEP en fragmentos, allí se dieron las pautas del uso de la imagen en las transmisiones. 
Se dispuso un repositorio en la intranet Nuestra JEP con documentación relacionada a la imagen institucional de la JEP
Se realizó socialización del manual de imagen y el uso de los logos con los contratistas responsables de la adecuación de los pisos 2 y 3, dicho acompañamiento se hizo desde el mes de diciembre hasta febrero 2020.
Ajuste al formato del Órgano de Gobierno solicitado por la servidora Carol talero entregado el 16 de enero de 2020.</t>
  </si>
  <si>
    <t>Se hizo entrega de artes para oficinas territoriales de la JEP para evitar cambios en la marca en nuestra presencia territorial, las artes se entregaron en Bucaramanga el día 3 de febrero del presente año y el 05 de marzo para la oficina en Neiva todo en cabeza del servidor Gabriel Amado.
Se Envío explicación del manual de imagen a Maria José Poveda para el uso del logo en las regiones martes 04 de febrero de 2020.</t>
  </si>
  <si>
    <t>Se realizó acompañamiento al equipo de FILBo en cabeza de Adriana Ángel de corferias ,para el uso del logo en la pata de identificadores de la feria en 2020. Se tuvo comunicación por correo electrónico para revisar las piezas, dicha aprobación se dio el 10 de marzo de 2020.
Se dispuso un repositorio en la intranet Nuestra JEP con documentación relacionada a la información institucional de la JEP.
Se ajusta al formato de la Secretaría Judicial enviado el 22 de marzo de 2020.</t>
  </si>
  <si>
    <t>Se realizó Capacitación al equipo de Viviana Ferro para el desarrollo de una caja de herramientas que se desarrollará el viernes 08 de mayo.
Asesoría y diseño de imagen para los fondos y mosca para realización de audiencias y/o diligencias virtuales. Dichas piezas fueron entregadas el 20 de abril de 2020 al contratista Jorge Gualteros responsable de dichas transmisiones.
Se dispuso un repositorio en la intranet Nuestra JEP con documentación relacionada a la imagen institucional de la JEP.
Se dispuso un repositorio en la intranet Nuestra JEP con documentación relacionada a la información institucional de la JEP.</t>
  </si>
  <si>
    <t>Dado que la periodicidad de la actividad propuesta en el plan de acción es semestral, la evaluación por parte de la SCI no aplica. Sin embargo, se recomienda realizar los respectivos monitoreos de acuerdo con el periodo establecido en el mapa de riesgos de gestión, toda vez que los mismos fueron realizados de forma mensual de enero a abril de 2020.
No obstante lo anterior, conforme al monitoreo realizado por el proceso en los meses de enero a abril de 2020, respecto al cumplimiento de la acción propuesta, la cual consiste en: "Socializar sobre el uso adecuado de la imagen institucional", el proceso reportó avances relacionados con: transmisión del canal trece del segundo balance de la JEP, repositorio en la intranet con documentación de la imagen institucional,  socialización del manual de imagen y el uso de los logos,  ajuste a formatos, entrega de artes para oficinas territoriales de la JEP en Bucaramanga y Neiva, gestiones con corferias para el uso del logo, diseño de imagen para los fondos en las audiencias, entre otros. Sin embargo, se requiere que el proceso aporte las evidencias correspondientes, toda vez que, los soportes suministrados no permitan verificar la ejecución de todas las actividades reportadas. De otra parte, se observó que en el drive de enero no se cargaron evidencias, el proceso adjuntó en el drive de febrero un documento pdf consolidado con evidencias de los meses de enero y febrero de 2020, por lo que se requiere que las evidencias sean organizadas de forma individual por cada mes en el drive correspondiente.
Respecto al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</si>
  <si>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Gestión de cooperación internacional</t>
  </si>
  <si>
    <t>Promover el reconocimiento y apoyo de la comunidad internacional en el desarrollo y consolidación de la Jurisdicción Especial para la Paz (JEP), gestionando relaciones estratégicas y acompañando la implementación de proyectos de cooperación internacional.</t>
  </si>
  <si>
    <t>Subdirector (a) de Cooperación Internacional</t>
  </si>
  <si>
    <t xml:space="preserve">Formulación de proyectos que no respondan a las necesidades de la entidad
</t>
  </si>
  <si>
    <t>Debilidades en la planeación para la formulación de proyectos pertinentes de la entidad</t>
  </si>
  <si>
    <t>1. Desaprovechamiento de los recursos
2. Impacto reputacional
3. Necesidades desatendidas</t>
  </si>
  <si>
    <t>Matriz de demandas (necesidades) de cooperación internacional.</t>
  </si>
  <si>
    <t>Difundir orientaciones sobre la gestión de apoyos de Cooperación Internacional y la articulación entre dependencias</t>
  </si>
  <si>
    <t>Circular 
Evidencias de socialización</t>
  </si>
  <si>
    <t>Gestión de cooperación internacional
*Gestión de comunicaciones</t>
  </si>
  <si>
    <t>Subdirección de Cooperación Internacional</t>
  </si>
  <si>
    <t>Subdirección de Cooperación Internacional
*Subdirección de comunicaciones</t>
  </si>
  <si>
    <t>La Subdirección de Cooperación Internacional programó para junio de 2020 la elaboración de una circular con orientaciones sobre la gestión de apoyos de Cooperación Internacional y la articulación entre dependencias.</t>
  </si>
  <si>
    <t>Se recomienda al proceso realizar las actividades y estrategias necesarias para el cumplimiento de la acción propuesta en los tiempos establecidos, teniendo en cuenta que se debe evidenciar acciones de socialización</t>
  </si>
  <si>
    <t>Falta de coordinación entre las áreas para la formulación y ejecución de proyectos</t>
  </si>
  <si>
    <t>Incumplimiento del procedimiento de Cooperación Internacional</t>
  </si>
  <si>
    <t>Implementación del procedimiento de gestión de Cooperación Internacional</t>
  </si>
  <si>
    <t>Disminución del apoyo por parte de los aliados estratégicos internacionales a la JEP</t>
  </si>
  <si>
    <t>Deficiente ejecución o bajo desempeño de los proyectos</t>
  </si>
  <si>
    <t>1. Necesidades desatendidas
2. Impacto reputacional</t>
  </si>
  <si>
    <t>Existe procedimiento e instructivo de seguimiento de proyectos de cooperación</t>
  </si>
  <si>
    <t>Gestionar la contratación de personal de apoyo</t>
  </si>
  <si>
    <t>Personal contratado</t>
  </si>
  <si>
    <t>Gestión de cooperación internacional
*Gestión contractual</t>
  </si>
  <si>
    <t>Celebración de convenios o contratación de personal</t>
  </si>
  <si>
    <t>Con el propósito de fortalecer el seguimiento a los proyectos, acuerdos y acciones colaborativas desarrolladas con socios de la comunidad internacional, la Subdirección de Cooperación Internacional incluyó en el Plan anual de adquisiciones dos contratos con los siguientes objetos:
Contrato 1: Apoyar el seguimiento de proyectos, acuerdos y acciones colaborativas de la subdirección de cooperación internacional que contribuyen a las decisiones judiciales de la justicia transicional y restaurativa, con énfasis en la documentación que se gestiona dentro de los mismos.
Contrato 2: Realizar el acompañamiento y seguimiento de proyectos, acuerdos y acciones colaborativas que contribuyen a las decisiones judiciales de la justicia transicional y restaurativa.
En enero de 2020 la Secretaria Ejecutiva aprobó las dos contrataciones. 
Se adjunta como fuente de verificación de la actividad el plan anual de adquisiciones Ver archivo:  Riesgo 27a 1- Plan Anual de Adquisiciones.</t>
  </si>
  <si>
    <t>Se procedió a adelantar el trámite de contratación de Katherine Upegui para la ejecución del Contrato 1; para este propósito se elaboró el documento justificativo de contratación, y se legalizó el contrato. 
Asi mismo, se adelantó el proceso de selección del(la) profesional encargado(a) de la ejecución del Contrato 2.
Se adjunta como evidencia de la actividad el documento justificativo y la minuta del contrato 1 que se firmó. Ver archivos:  Riesgo 27a 1- Documento justificativo Contrato 1; Riesgo 27a 2- Contrato 1.</t>
  </si>
  <si>
    <t>El proceso de selección para el Contrato 2 finalizó. La profesional Lorena Soler fue seleccionada y se adelantó su proceso de contratación; para este propósito se elaboró el documento  justificativo de contratación y se legalizó la contratación.
La profesional a cargo del Contrato 1 desarrolló las obligaciones correspondientes de acuerdo con su contrato.
Se adjunta como evidencia de la actividad la minuta del contrato 2 que se firmó y la constancia de cumplimiento de la profesional del contrato 1 para el mes de marzo de 2020. Ver archivos:  Riesgo 27a 1- Documento justificativo Contrato 2; Riesgo 27a 2- Constancia de cumplimiento Contrato 1; Riesgo 27a 3- Contrato 2 .</t>
  </si>
  <si>
    <t>Las profesionales ejecutaron sus obligaciones de acuerdo con lo establecido en sus contratos.
Se adjunta como evidencia de la actividad las constancias de cumplimiento de los contratos 1 y 2 para abril de 2020.
Ver archivos:  Riesgo 27a 1- Constancia de cumplimiento Contrato 1; Riesgo 27a 2- Constancia de cumplimiento Contrato 2.</t>
  </si>
  <si>
    <r>
      <t xml:space="preserve">Dado que la periodicidad de la actividad propuesta en el plan de acción es semestral, la evaluación por parte de la SCI no aplica. Sin embargo, el proceso aportó a la SCI para los meses de enero, febrero, marzo y abril de 2020, las evidencias que soportan lo descrito en el monitoreo respectivo, precisando que se dio observancia de la inclusión de dos (2) Códigos UNSPSC 80101604 en el Plan Anual de Adquisiciones 2020, documentos justificativos (contratos 1 y 2),  Minuta de los contratos No. JEP-158-2020 (contrato 1) y No. JEP-300-2020 (contrato 2) y formatos de constancia de cumplimiento de los contratos JEP-158-2020 y JEP-300-2020, lo anterior, permitió a la SCI verificar la gestión realizada por el proceso durante el cuatrimestre, en el marco de la acción propuesta </t>
    </r>
    <r>
      <rPr>
        <i/>
        <sz val="10"/>
        <rFont val="Palatino Linotype"/>
        <family val="1"/>
      </rPr>
      <t xml:space="preserve">"Gestionar la contratación de personal de apoyo".  
</t>
    </r>
    <r>
      <rPr>
        <sz val="10"/>
        <rFont val="Palatino Linotype"/>
        <family val="1"/>
      </rPr>
      <t>De otra parte,</t>
    </r>
    <r>
      <rPr>
        <i/>
        <sz val="10"/>
        <rFont val="Palatino Linotype"/>
        <family val="1"/>
      </rPr>
      <t xml:space="preserve"> s</t>
    </r>
    <r>
      <rPr>
        <sz val="10"/>
        <rFont val="Palatino Linotype"/>
        <family val="1"/>
      </rPr>
      <t>e requiere con corte a semestral realizar el reporte de monitoreo consolidado.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(SCI).AS69</t>
    </r>
  </si>
  <si>
    <t>Deficiente acompañamiento y seguimiento a la ejecución de los proyecto</t>
  </si>
  <si>
    <t>Realizar reuniones de seguimiento con las distintas dependencias que intervienen en la ejecución de los proyectos</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</si>
  <si>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enero de 2020. Dicha matriz se adjunta como fuente de verificación de la actividad. Ver archivos: Riesgo 27b 1 - Matriz de seguimiento enero 2020.</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</si>
  <si>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febrero de 2020. Dicha matriz se adjunta como fuente de verificación de la actividad. Ver archivos: Riesgo 27b 1 - Matriz de seguimiento febrero 2020.</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</si>
  <si>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marzo de 2020. Dicha matriz se adjunta como fuente de verificación de la actividad. Ver archivos: Riesgo 27b 1 - Matriz de seguimiento marzo 2020.</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</si>
  <si>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abril de 2020. Dicha matriz se adjunta como fuente de verificación de la actividad. Ver archivos: Riesgo 27b 1 - Matriz de seguimiento abril 2020.</t>
  </si>
  <si>
    <t>El proceso ha realizado las actividades relacionadas al cumplimiento de la acción propuesta. Se recomienda adjuntar los soportes de ejecución de las reuniones respectivas, puesto que el proceso manifiesta que reposan en los expedientes de cada proyecto</t>
  </si>
  <si>
    <t>Dado que la periodicidad de la actividad propuesta en el plan de acción es semestral, la evaluación por parte de la SCI no aplica. Sin embargo, el proceso aportó a la SCI para los meses de enero, febrero y marzo de 2020, las evidencias que soportan lo descrito en el monitoreo respectivo, precisando que se observaron las matrices con el seguimiento a Acuerdos, proyectos y acciones colaborativas, sin embargo, se presentó duplicidad de las evidencias para los meses de febrero y marzo, teniendo en cuenta que se suministró una versión de la matriz actualizada a 29 de febrero, por lo tanto, no se encontró la matriz correspondiente al mes de abril de 2020.
De otra parte, se recomienda al proceso suministrar para próximas evaluaciones las evidencias relacionadas en el marco del cumplimiento de la actividad "Realizar reuniones de seguimiento con las distintas dependencias que intervienen en la ejecución de los proyectos", conforme con el entregable "actas de reunión".  Así mismo, se requiere con corte a semestral realizar el reporte de monitoreo consolidado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</si>
  <si>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Fallas en el relacionamiento con los cooperantes</t>
  </si>
  <si>
    <t>Personal insuficiente para el desarrollo de las actividades de cooperación internacional</t>
  </si>
  <si>
    <t>Gestión de atención al ciudadano</t>
  </si>
  <si>
    <t>Brindar atención y orientación  a las víctimas, comparecientes, terceros intervinientes y ciudadanía en general en temas de la Jurisdicción Especial para la Paz (JEP), así como informar sobre las peticiones, quejas, reclamos, sugerencias, denuncias y felicitaciones PQRSDF, que hagan los mismos a través de los diferentes canales de atención en los términos enmarcados por la normatividad vigente; enfocado a la satisfacción por la información suministrada.</t>
  </si>
  <si>
    <t>Jefe del Departamento de Atención al Ciudadano</t>
  </si>
  <si>
    <t>Incumplimiento de los plazos establecidos por la ley en la respuesta a PQRSDF</t>
  </si>
  <si>
    <t>Excesiva cadena de supervisión o control que impide la agilidad en el proceso para dar respuesta.</t>
  </si>
  <si>
    <t>1. Sanciones Disciplinarias
2. Pérdida de credibilidad y confianza en la JEP
3. Sanciones legales</t>
  </si>
  <si>
    <t>Parametrizar alertas en el Sistema de Gestión Documental para el cumplimiento de los plazos establecidos en la normatividad vigente.</t>
  </si>
  <si>
    <t xml:space="preserve">Alertas parametrizadas en el Sistema de Gestión Documental </t>
  </si>
  <si>
    <t>Jefe de Atención al Ciudadano</t>
  </si>
  <si>
    <t>*Gestión de atención al ciudadano
*Gobierno y gestión de las tecnologías
*Gestión documental</t>
  </si>
  <si>
    <t>Departamento de Atención al Ciudadano</t>
  </si>
  <si>
    <t xml:space="preserve">* Dirección de TI
*Departamento de Gestión Documental </t>
  </si>
  <si>
    <t>* Dirección de TI
*Departamento de Gestión Documental 
*Todos los procesos</t>
  </si>
  <si>
    <t>El sistema de gestión documentan cuenta con alerta tipo semáforo para todos los tramites de PQRSDF y teniendo en cuenta los términos establecidos por la ley.</t>
  </si>
  <si>
    <t>Durante el mes de febrero se realizan reuniones con los contratistas del sistema de gestión documental que se implementara a partir del mes de mayo y se continúa con las alertas en el sistema ORFEO.</t>
  </si>
  <si>
    <t xml:space="preserve">Se realiza validación de los flujos documentales del departamento, teniendo en cuentas las alertas que generara el sistema documental según lo establecido por la ley. Se continúa con los parámetros de alerta en ORFEO </t>
  </si>
  <si>
    <t xml:space="preserve">Se continúa con los parámetros de alerta en ORFEO </t>
  </si>
  <si>
    <t>1. Lo referenciado en el mes de enero respecto a reuniones con contratistas no presenta evidencia en el SharePoint, sin embargo esta actividad no es necesaria para el cumplimiento de la acción.
2. Aunque el sistema Orfeo cuenta con semaforización para respuestas a PQRSDF, el seguimiento a este plan de acción continúa hasta tanto el nuevo sistema Conti sea implementado con las alertas de cumplimiento de los tiempos.
3. En las evidencias incluidas para el mes de marzo, se enumeran anexos como "Anexo 21 y 22" que no tienen una secuencia con otros soportes. Se recomienda para el próximo seguimiento nombrar los anexos que soportan el cumplimiento de la acción conforme a la actividad propuesta y si se numeran, tengan una secuencia lógica</t>
  </si>
  <si>
    <t>Conforme al monitoreo realizado por el proceso en los meses de enero a abril de 2020, respecto al cumplimiento de la acción propuesta, la cual consiste en: "Parametrizar alertas en el Sistema de Gestión Documental para el cumplimiento de los plazos establecidos en la normatividad vigente", se aportaron como evidencia capturas de pantalla de las alertas tipo semáforo generadas por el sistema Orfeo para los tramites de las PQRSDF, así: Rojo: radicado vencido o sin tipificar, Amarillo: Radicado a 3 días de vencer y Verde: radicado vigente. Sin embargo, es necesario que, para el próximo monitoreo se aporten las evidencias de la implementación de dichas alertas en el nuevo sistema de gestión documental Conti, el cual inició su operación en el mes de mayo de 2020.
Respecto al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</si>
  <si>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Error en la clasificación y tipificación  de las PQRSDF por desconocimiento de los servidores públicos de lo ordenado en las disposiciones legales</t>
  </si>
  <si>
    <t>Capacitación a los funcionarios que realizan la tipificación de los documentos</t>
  </si>
  <si>
    <t>Mantener capacitación a los funcionarios que radican haciendo énfasis en generalidades de las PQRSDF</t>
  </si>
  <si>
    <t>Asistencia a capacitaciones</t>
  </si>
  <si>
    <t>* Gestión de atención al ciudadano
* Procesos relacionados con la PQRSDF</t>
  </si>
  <si>
    <t xml:space="preserve">* Subsecretaría </t>
  </si>
  <si>
    <t>No opera para el mes informado</t>
  </si>
  <si>
    <t>Se programan capacitaciones para el mes de Mayo</t>
  </si>
  <si>
    <t>Se recomienda y alerta al proceso en realizar las actividades y estrategias necesarias para el cumplimiento de la acción propuesta.</t>
  </si>
  <si>
    <t>Conforme al monitoreo realizado por el proceso en el mes de abril, no se reportaron avances en la implementación de la acción, consistente en: "Mantener capacitación a los funcionarios que radican haciendo énfasis en generalidades de las PQRSDF", por lo que es necesario que el proceso lleve a cabo las gestiones necesarias a fin dar cumplimiento a la acción propuesta en los términos previstos teniendo en cuenta la periodicidad de seguimiento de la acción (trimestral).
Respecto al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</si>
  <si>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 xml:space="preserve">Dificultad en la identificación de la competencia para la asignación al área correspondiente </t>
  </si>
  <si>
    <t>Reporte del estado de las PQRSDF, generado  por parte del DAC y envió a los superiores inmediatos de los servidores que atienden el trámite.</t>
  </si>
  <si>
    <t>Imprecisiones en la respuesta a PQRSDF</t>
  </si>
  <si>
    <t>Falta de  actualización y capacitación permanente en las decisiones y normatividad vigente de la entidad a los servidores de la Subsecretaría y Contact Center</t>
  </si>
  <si>
    <t>1. Imagen reputacional
2. Sanciones Disciplinarias
3. Incremento en las PQRSDF</t>
  </si>
  <si>
    <t xml:space="preserve">Se realizan actualizaciones y capacitaciones permanente a los funcionarios y contratistas del DAC y Contact Center </t>
  </si>
  <si>
    <t>Realizar capacitaciones constantes a los servidores de la subsecretaría y Call Center en jurisprudencia de la JEP y normatividad vigente</t>
  </si>
  <si>
    <t>Listados de asistencia</t>
  </si>
  <si>
    <t>*Gestión de atención al ciudadano
*Gestión de asuntos jurídicos
*Gestión del conocimiento e innovación</t>
  </si>
  <si>
    <t>Subsecretaría</t>
  </si>
  <si>
    <t>Departamento de Atención al Ciudadano
Dirección de Asuntos Jurídicos
Subdirección de Fortalecimiento Institucional</t>
  </si>
  <si>
    <t>Se realizaron capacitaciones a los agentes del contac center en  diferentes temas, donde interactuaron diferentes áreas de la entidad como: Subdirección de Comunicaciones, Departamento de Atención a Víctimas, Secretaria Judicial, Departamento de Atención al Ciudadano, Departamento de SAAD Comparecientes, Departamento de Gestión Territorial, entre otros</t>
  </si>
  <si>
    <t>No opera para el mes informado toda vez que, no se realizo contratacion en el mes en curso por lo cual no se requirio</t>
  </si>
  <si>
    <t>Se realizaron capacitaciones a diferentes áreas de la JEP, de manera individual. La temática fue tipificación</t>
  </si>
  <si>
    <t>1. Las capacitaciones mencionadas en el mes de enero no cuentan con soporte (solo se anexa el cronograma y el temario)
2. En los meses de febrero a abril se menciona que al no tener nuevos contratistas no se realizan capacitaciones; es de aclarar que la acción no se supedita a nuevos contratistas sino a capacitación continua</t>
  </si>
  <si>
    <t xml:space="preserve">Dado que la periodicidad de la actividad propuesta en el plan de acción es semestral, la evaluación por parte de la SCI no aplica. Sin embargo, se recomienda realizar los respectivos monitoreos de acuerdo con el periodo establecido en el mapa de riesgos de gestión, toda vez que los mismos fueron realizados de forma mensual de enero a abril de 2020.
No obstante lo anterior, conforme al monitoreo realizado por el proceso en los meses de enero a abril de 2020 y las evidencias suministradas, respecto al cumplimiento de la acción propuesta, consistente en: "Realizar capacitaciones constantes a los servidores de la subsecretaría y Call Center en jurisprudencia de la JEP y normatividad vigente", la SCI evidenció que en los meses de enero y marzo se reportó la realización de capacitaciones a los agentes del contac center y a diferentes áreas de la entidad, sin embargo, se debe incluir en el monitoreo el detalle del número de capacitaciones realizadas, las fechas y la temática abordada, de igual forma, para soportar la realización de dichas capacitaciones se requiere anexar los listados de asistencia correspondientes. En los meses de febrero y abril se reportó: "No opera para el mes informado toda vez que, no se realizó contratación en el mes en curso por lo cual no se requirió", no obstante, se observa que este monitoreo no es coherente con la acción planteada, debido a que la acción hace referencia a capacitaciones constantes y no solamente cuando se realicen nuevas contrataciones, por lo que se deben realizar los ajustes necesarios al monitoreo, a fin de que guarde relación directa con la acción.
Respecto al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
</t>
  </si>
  <si>
    <t>Gestión del conocimiento e innovación</t>
  </si>
  <si>
    <t>Promover los procesos de creación y circulación de conocimiento de la Jurisdicción Especial para la Paz (JEP), así como el fortalecimiento de las capacidades del talento humano, para apoyar el derecho de las víctimas a la justicia, el derecho a la verdad de la sociedad en general, el derecho de los comparecientes a la seguridad jurídica y aportar al logro de una paz estable y duradera.</t>
  </si>
  <si>
    <t xml:space="preserve">Deserción e inasistencia por parte de los servidores a las actividades de formación programadas </t>
  </si>
  <si>
    <t>Exceso de carga laboral por parte de los servidores que dificulta la asistencia a las actividades de capacitación programadas</t>
  </si>
  <si>
    <t>1. Desgaste administrativo
2. Continuidad en las brechas de conocimiento
3. Falta de credibilidad en el proceso de capacitación</t>
  </si>
  <si>
    <t>Construcción de un plan anual de capacitación que consulte las necesidades de todas las áreas.</t>
  </si>
  <si>
    <t>Validar con los jefes la implementación del plan anual de capacitación.</t>
  </si>
  <si>
    <t>Actas de reuniones</t>
  </si>
  <si>
    <t>Gestión de conocimiento e innovación</t>
  </si>
  <si>
    <t>Elaboración y aprobación del Plan Anual de Capacitación 2020 por el Comité de Gestión. Evidencia: Plan Anual de Capacitación 2020 aprobado (anexo No.1)</t>
  </si>
  <si>
    <t xml:space="preserve">Dado que la periodicidad de la actividad propuesta en el plan de acción es semestral, la evaluación por parte de la SCI no aplica. Sin embargo, conforme al monitoreo correspondiente al mes de abril y las evidencias suministradas se puede observar avance en la elaboración del Plan Anual de Capacitación 2020, el cual se encuentra pendiente de aprobación por el Comité de Gestión. </t>
  </si>
  <si>
    <t>Baja pertinencia de las actividades programadas</t>
  </si>
  <si>
    <t>Definición de los contenidos específicos de las capacitaciones de manera coordinada con todas las áreas</t>
  </si>
  <si>
    <t>Realizar evaluación del plan anual de capacitación</t>
  </si>
  <si>
    <t>Informe de evaluación del plan de capacitación</t>
  </si>
  <si>
    <t>Esta activida se desarrollará al finalizar la implementación del plan de capacitación</t>
  </si>
  <si>
    <t>Conforme al seguimiento de la acción, no se ha realizado evaluación del plan de capacitación, toda vez que es una actividad a desarrollar al finalizar la implementación del plan de capacitación</t>
  </si>
  <si>
    <t>Dado que la periodicidad de la actividad propuesta en el Plan de Acción es anual, la evaluación por parte de la SCI no aplica. Sin embargo, conforme al monitoreo realizado durante los meses de enero, febrero, marzo y abril de 2020, se manifiesta que esta actividad se desarrollará al finalizar la implementación del plan de capacitación</t>
  </si>
  <si>
    <t>Falta de compromiso por parte de los servidores para participar respecto de las actividades de formación programadas</t>
  </si>
  <si>
    <t>Desarrollo y aplicación de una encuesta de satisfacción sobre la calidad y pertinencia de cada una de las capacitaciones</t>
  </si>
  <si>
    <t>Existencia de sanciones disciplinarias para los servidores que no asistan a las capacitaciones sin justa causa</t>
  </si>
  <si>
    <t>Falta de coordinación interna para la realización de actividades pedagógicas institucionales.</t>
  </si>
  <si>
    <r>
      <t xml:space="preserve">Debilidades en la apropiación de la estrategia pedagógica  
</t>
    </r>
    <r>
      <rPr>
        <b/>
        <i/>
        <sz val="9"/>
        <color rgb="FF00B050"/>
        <rFont val="Palatino Linotype"/>
        <family val="1"/>
      </rPr>
      <t xml:space="preserve"> </t>
    </r>
  </si>
  <si>
    <t>1. Impacto reputacional
2. Ineficiencia en el manejo de los recursos
3. Desinformación en los grupos de interés</t>
  </si>
  <si>
    <t xml:space="preserve">Estrategia pedagógica institucional aprobada por el comité de gestión para la administración de justicia. </t>
  </si>
  <si>
    <t>Socializar e Implementar la estrategia pedagógica</t>
  </si>
  <si>
    <t>Actas de jornadas de socialización</t>
  </si>
  <si>
    <t>* Gestión del conocimiento e innovación
*Gestión de comunicaciones</t>
  </si>
  <si>
    <t>* Subdirección de fortalecimiento Institucional
*Subdirección de Comunicaciones</t>
  </si>
  <si>
    <t>La estrategia de pedagogia fue formulada en 2019 y se aprobó en noviembre de ese mismo año,  se elabora el Plan de Pedagogía 2020, el cual se aprueba en el mes de abril de 2020 por el Comité de Gestión. Evidencia: Plan de Pedagogía 2020 aprobado (Anexo No.1)</t>
  </si>
  <si>
    <t xml:space="preserve">Dado que la periodicidad de la actividad propuesta en el Plan de Acción es anual, la evaluación por parte de la SCI no aplica. Sin embargo, en el monitoreo realizado por el proceso y las evidencias aportadas para el mes de abril, adjuntó el Plan de Pedagogía 2020, haciendo claridad que fue aprobado en abril de 2020; se hace necesario que el proceso aporte las evidencias que soporten la aprobación por parte del Comité correspondiente. 
</t>
  </si>
  <si>
    <t xml:space="preserve">Desconocimiento sobre las acciones pedagógicas que desarrollan las distintas áreas 
</t>
  </si>
  <si>
    <t>Desarrollar espacios que faciliten el intercambio de lecciones aprendidas sobre las acciones pedagógicas que desarrollan las distintas áreas</t>
  </si>
  <si>
    <t>Jornadas de intercambio ejecutadas</t>
  </si>
  <si>
    <t>* Gestión del conocimiento e innovación
*Participación efectiva y representación y defensa técnica
*Gestión de comunicaciones</t>
  </si>
  <si>
    <t>Se tiene programado para el segundo semestre de 2020 la ejecución de estas jornadas</t>
  </si>
  <si>
    <t xml:space="preserve">Dado que la periodicidad de la actividad propuesta en el Plan de Acción es anual, la evaluación por parte de la SCI no aplica. </t>
  </si>
  <si>
    <t>Gestión jurídica</t>
  </si>
  <si>
    <t>Efectuar la representación judicial y extrajudicial de la Jurisdicción Especial para la Paz (JEP); emitir conceptos o respuestas y brindar la asesoría jurídica a la administración de manera oportuna y eficiente en los asuntos que la puedan comprometer legalmente.</t>
  </si>
  <si>
    <t>Director (a) de Asuntos Jurídico</t>
  </si>
  <si>
    <t xml:space="preserve">Incumplimiento de los plazos establecidos por la ley para dar respuesta a los requerimientos jurídicos de particulares y autoridades judiciales por mala clasificación  o tipificación de la correspondiente solicitud </t>
  </si>
  <si>
    <t>Error en la clasificación o tipificación de la PQRS por desconocimiento del personal interno de la entidad</t>
  </si>
  <si>
    <t>1. Acciones constitucionales y disciplinarias contra la JEP y/o alguno de sus funcionarios
2. Impacto reputacional para la entidad</t>
  </si>
  <si>
    <t>Revisión periódica TRD de los ORFEOS a cargo de los servidores públicos</t>
  </si>
  <si>
    <t>Realizar seguimiento de las TRD del Departamento de Conceptos y Representación Jurídica, con el apoyo del Departamento de Gestión Documental con el fin de actualizarlas de ser necesario</t>
  </si>
  <si>
    <t xml:space="preserve">Jefe de Conceptos y Representación Jurídica </t>
  </si>
  <si>
    <t>* Gestión jurídica
* Gestión Documental</t>
  </si>
  <si>
    <t xml:space="preserve">* Dirección de Asuntos Jurídicos
* Departamento de Conceptos y Representación Jurídica.  </t>
  </si>
  <si>
    <t>* Dirección de Asuntos Jurídicos</t>
  </si>
  <si>
    <t xml:space="preserve">* Departamento de Conceptos y Representación Jurídica.
* Departamento de Gestión Documental  </t>
  </si>
  <si>
    <t>Gestión - Cumplimiento</t>
  </si>
  <si>
    <t>El 17 de enero de 2020, se llevó a cabo una capacitación por parte del Departamento de Gestión Documental, con la asistencia de los funcionarios del Departamento de Conceptos y Representación Jurídica, en que se trató entre otros el tema de Clasificación Documental - TRD</t>
  </si>
  <si>
    <t xml:space="preserve">El 20 de febrero de 2020 se llevo a cabo una reunión liderada por el Jefe de Conceptos y Representación Jurídica y con la participación del Departamento de Gestión Documental,a fin de verificar la aplicación de las TRD, clasificación y atención de trámites, con énfasis en el cumplimiento de los términos. </t>
  </si>
  <si>
    <t>El 2 de marzo de 2020 se llevo a cabo una reunión liderada por la Directora de Asuntos Jurídicos y con la participación del Departamento de Atención a Víctimas y la lider del grupo de abogados de apoyo al trámite de PQRS,  con el de hacer seguimiento al cumplimiento de la normatividad verificar la aplicación de las TRD, clasificación y atención de trámites, con énfasis en el cumplimiento de los términos.</t>
  </si>
  <si>
    <t>El 13 de abril  de 2020 se llevo a cabo una reunión liderada por el Jefe de Conceptos y Representación Jurídica, con la participación de las áreas usuarias y dependencias de la SE, a fin de verificar la aplicación de las TRD, clasificación y atención de trámites, con énfasis en el cumplimiento de los términos.</t>
  </si>
  <si>
    <r>
      <t>Se observa que en los meses de febrero, marzo y abril  no se cargaron las evidencias en el one drive, en cumplimiento a lo relacionado en la columna</t>
    </r>
    <r>
      <rPr>
        <b/>
        <sz val="9"/>
        <rFont val="Palatino Linotype"/>
        <family val="1"/>
      </rPr>
      <t xml:space="preserve"> Y</t>
    </r>
    <r>
      <rPr>
        <sz val="9"/>
        <rFont val="Palatino Linotype"/>
        <family val="1"/>
      </rPr>
      <t xml:space="preserve"> ( actas de reunión )</t>
    </r>
  </si>
  <si>
    <t>Conforme al monitoreo y cargue de evidencias realizado mensualmente por el proceso, se observa avances en el cumplimiento de la actividad durante el I Cuatrimestre de 2020, toda vez que, se observa la lista de asistencia de la capacitación impartida el 17/01/2020 por parte del Departamento de Gestión Documental -DGD, con la asistencia de los servidores del Departamento de Conceptos y Representación Jurídica -DCRJ, en la que se trató entre otros, el tema relacionado con la Clasificación Documental. 
Así mismo se evidencia un archivo que contiene la relación de cinco reuniones con el detalle de la fecha, temas tratados y nombre de asistentes, así: i) 17/02/2020 - Reunión PQRS; ii) 20/02/2020 - Cuadro seguimiento derechos de petición; iii) 02/03/2020 – Estado Trámite derechos de petición; iv) 13/04/2020 – Matriz seguimiento derechos de petición y v) 13/04/2020 – Matriz seguimiento derechos de petición. 
Respecto a los monitoreos de los meses de febrero, marzo y abril, las actividades mencionadas deben ser soportadas, anexando evidencias tales como:  agendas, capturas de pantalla, listas de asistencia, grabaciones y/o cualquier otro registro que permita verificar dichas las reuniones, por lo que se recomienda tener en cuenta esta observación para el próximo monitoreo, con el propósito de dar cumplimiento a los lineamientos establecidos en la Política de Administración del Riesgo de la JEP.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</si>
  <si>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Ausencia de definición de competencias para la resolución de derechos de petición entre la magistratura y la Secretaría Ejecutiva</t>
  </si>
  <si>
    <t>Reuniones periódicas de la Dirección Jurídica con la Secretaría Judicial para definir los criterios de reparto</t>
  </si>
  <si>
    <t>Sostener reuniones mensuales de coordinación con la Secretaría Judicial, Departamentos de Atención al Ciudadano y el Departamento de Gestión Documental para dar cumplimiento a la normatividad interna y resolver los requerimientos judiciales</t>
  </si>
  <si>
    <t>* Gestión jurídica
* Gestión Documental
*Soporte para la administración de justicia</t>
  </si>
  <si>
    <t>Departamento de Conceptos y Representación Jurídica.</t>
  </si>
  <si>
    <t>El 17 de enero de 2020, se llevó a cabo una capacitación por parte del Departamento de Gestión Documental, con la asistencia de los funcionarios del Departamento de Conceptos y Representación Jurídica, en que se trató, entre otros, el tema de Clasificación Documental - TRD</t>
  </si>
  <si>
    <t>El 17 de febrero de 2020 se llevó a cabo una reunión liderada por la  Directora de Asuntos Jurídicos, y los abogados de apoyo al tramite de PQRS, con el fin de hacer seguimiento al cumplimiento de la normatividad vigente</t>
  </si>
  <si>
    <t>El 2 de marzo de 2020 se llevo a cabo una reunión liderada por la Directora de Asuntos Jurídicos y con la participación del Departamento de Atención a Víctimas y la lider del grupo de abogados de apoyo al trámite de PQRS, con el fin de verificar la aplicación correcta de la normatividad vigente.</t>
  </si>
  <si>
    <t>El 13 de abril  de 2020 se llevo a cabo una reunión liderada por el Jefe de Conceptos y Representación Jurídica, con la participación de diferentes dependencias de la SE, a fin de verificar la correcta aplicación de lla normatividad vigente.</t>
  </si>
  <si>
    <t>Conforme al monitoreo y cargue de evidencias realizado mensualmente por el proceso, se observa avances en el cumplimiento de la actividad durante el I Cuatrimestre de 2020, toda vez que, se observa la lista de asistencia de la capacitación impartida el 17/01/2020 por parte del Departamento de Gestión Documental -DGD, con la asistencia de los servidores del Departamento de Conceptos y Representación Jurídica -DCRJ, en la que se trató entre otros, el tema relacionado con la Clasificación Documental. 
Así mismo, se evidencia un archivo que contiene la relación de cinco reuniones con el detalle de la fecha, temas tratados y nombre de asistentes, así: i) 17/02/2020 - Reunión PQRS; ii) 20/02/2020 - Cuadro seguimiento derechos de petición; iii) 02/03/2020 – Estado Trámite derechos de petición; iv) 13/04/2020 – Matriz seguimiento derechos de petición y v) 13/04/2020 – Matriz seguimiento derechos de petición. 
Con respecto a los monitoreos de los meses de febrero, marzo y abril, las actividades mencionadas deben ser soportadas, anexando evidencias tales como:  agendas, capturas de pantalla, listas de asistencia, grabaciones y/o cualquier otro registro que permita verificar dichas las reuniones.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</si>
  <si>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Retrasos en las respuestas de otras áreas que generan tutelas a la entidad</t>
  </si>
  <si>
    <t>Apoyo desde la Dirección Jurídica a las áreas para dar respuestas oportunas a las PQRS presentadas</t>
  </si>
  <si>
    <t xml:space="preserve">Realizar informes periódicos al Comité de Conciliación en el marco de la política de daño antijurídico. </t>
  </si>
  <si>
    <t>Informes generados</t>
  </si>
  <si>
    <t>* Gestión jurídica</t>
  </si>
  <si>
    <t>Dirección de Asuntos Jurídicos</t>
  </si>
  <si>
    <t>* Dirección de Asuntos Jurídicos
* Departamento de Conceptos y Representación Jurídica</t>
  </si>
  <si>
    <t xml:space="preserve">Para el mes de enero no se llevó a cabo la correspondiente sesión del Comité de Conciliación y Representación Judicial, teniendo en cuenta la ausencia de litigiosidad y la vacancia judicial de la jurisdicción ordinaria. </t>
  </si>
  <si>
    <t xml:space="preserve">El 11 de febrero de 2020  se llevó a cabo la sesión No. 4 del Comité de Conciliación y Representación Judicial, y en el mismo se presentó el informe períodico correspondiente a seguimiento de las peticiones asignadas a la Secretaría Ejecutiva de la JEP, en el marco de la política del daño antijurídico </t>
  </si>
  <si>
    <t xml:space="preserve">El 12 de marzo de 2020  se llevó a cabo la sesión No. 4 del Comité de Conciliación y Representación Judicial, y en el mismo se presentó el informe periódico correspondiente a seguimiento de las peticiones asignadas a la Secretaría Ejecutiva de la JEP, en el marco de la política del daño antijurídico </t>
  </si>
  <si>
    <t xml:space="preserve">El 24 de abril de 2020  se llevó a cabo la sesión No. 5l del Comité de Conciliación y Representación Judicial, y en el mismo se presentó el informe correspondiente al seguimiento períodico de las peticiones asignadas a la Secretaría Ejecutiva de la JEP, en el marco de la política del daño antijurídico </t>
  </si>
  <si>
    <t>Conforme al monitoreo y cargue de evidencias realizado mensualmente por el proceso, se constató el cumplimiento de la actividad durante el I cuatrimestre de 2020, toda vez que se observan las convocatorias a los comités de conciliación llevados a cabo el 11/02/2020, 12/02/2020 y 24/03/2020, y los respectivos informes periódicos presentados en cada comité, en relación con el seguimiento de las peticiones asignadas a la Secretaría Ejecutiva de la JEP, en el marco de la política del daño antijurídico.</t>
  </si>
  <si>
    <t>Participación efectiva, representación y defensa técnica</t>
  </si>
  <si>
    <t>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t>
  </si>
  <si>
    <t>Subsecretario (a)</t>
  </si>
  <si>
    <t>Debilidades en la comprensión del quehacer de la JEP por parte de las entidades del orden nacional,   organizaciones sociales de derechos humanos, organismos de cooperación y otros aliados estratégicos.</t>
  </si>
  <si>
    <t xml:space="preserve">Múltiples sectores de la población e instituciones públicas y privadas tienen expectativas amplias, diversas y, en muchos casos desinformadas, frente al quehacer y la respuesta de la JEP </t>
  </si>
  <si>
    <t>1. Debilitamiento de las relaciones y las alianzas con actores estratégicos y los sujetos de derechos ante la JEP y participación en instancias estratégicas para la JEP.
2. Afectación  de la imagen y reputación institucional</t>
  </si>
  <si>
    <t>Orientación para focalización de territorios y para el relacionamiento con actores estratégicos en los territorios</t>
  </si>
  <si>
    <t>Generar espacios para la orientación y seguimiento a los equipos territoriales frente al desarrollo de agendas territoriales, en donde se identifiquen los actores estratégicos a atender y se precisen los mensajes institucionales</t>
  </si>
  <si>
    <t>Memorias de los espacios periódicos de orientación y seguimiento a los equipos  territoriales (actas de reuniones periódicas).</t>
  </si>
  <si>
    <t xml:space="preserve">Jefe del  Departamento de Gestión Territorial </t>
  </si>
  <si>
    <t>*Participación efectiva, representación y defensa técnica</t>
  </si>
  <si>
    <t>*Departamento de Gestión Territorial</t>
  </si>
  <si>
    <t>*Departamento de Gestión Territorial 
* Departamento Atención a Víctimas
*Departamento de SAAD Víctimas
*Departamento de SAAD Comparecientes
*Subsecretaría</t>
  </si>
  <si>
    <r>
      <t>La jefatura del Departamento de Gestión Territorial dispuso la realización de reuniones virtuales periódicas con los enlaces territoriales contratados para la vigencia 2020 y el equipo en Bogotá del Departamento.  
A finales de enero se perfeccionó la contratación de 8 enlaces territoriales, por lo que en ese mes no se llevó a cabo</t>
    </r>
    <r>
      <rPr>
        <sz val="9"/>
        <color rgb="FFFF0000"/>
        <rFont val="Palatino Linotype"/>
        <family val="1"/>
      </rPr>
      <t xml:space="preserve"> </t>
    </r>
    <r>
      <rPr>
        <sz val="9"/>
        <rFont val="Palatino Linotype"/>
        <family val="1"/>
      </rPr>
      <t xml:space="preserve">reunión de orientación y seguimiento.  </t>
    </r>
  </si>
  <si>
    <t>En el mes de febrero se perfeccionó la contratación de otros 9 enlaces territoriales, para un total de 17; así como la contratación de 3 profesionales de apoyo en Bogotá. El equipo del Departamento de Gestión Territorial se enfocó en el alistamiento y programación de actividades de acuerdo con su planeación para la presente vigencia.
En el mes de febrero se llevarón a cabo 4 reuniones de orientación y seguimiento con los enlaces territoriales.</t>
  </si>
  <si>
    <r>
      <t>En el mes de marzo se llevarón a cabo 3</t>
    </r>
    <r>
      <rPr>
        <sz val="9"/>
        <color rgb="FFFF0000"/>
        <rFont val="Palatino Linotype"/>
        <family val="1"/>
      </rPr>
      <t xml:space="preserve"> </t>
    </r>
    <r>
      <rPr>
        <sz val="9"/>
        <rFont val="Palatino Linotype"/>
        <family val="1"/>
      </rPr>
      <t xml:space="preserve"> reuniones de orientación y seguimiento con los enlaces territoriales.</t>
    </r>
  </si>
  <si>
    <t xml:space="preserve">"En el mes de abril se llevarón a cabo 2  reuniones de orientación y seguimiento con los enlaces territoriales.
En total, durante el primer cuatrimestre del 2020, se llevaron a cabo 9 reuniones de orientación y seguimiento con los enlaces territoriales.
Se adjuntan las actas de las reuniones periódicas realizadas durante el primer cuatrimestre 2020 (Anexo 1. Actas de reuniones jefatura del DGT y los enlaces territoriales)."_x000D_
</t>
  </si>
  <si>
    <t xml:space="preserve">Conforme al monitoreo y cargue de evidencias realizado por parte del Departamento de Gestión Territorial, durante el periodo comprendido entre los meses de enero a abril de 2020 se observa el avance en la ejecución de algunas de las acciones relacionadas con el cumplimiento de la actividad planificada, así: Actas de Reunión Vía Skype de fechas 03-02-2020, 12-02-2020, 21-02-2020, 28-02-2020, 10-03-2020, 16-03-2020, 24-03-2020, 03-04-2020 y 22-04-2020 cuyo objetivo es realizar orientación y seguimiento desde el Departamento de Gestión Territorial de la Jurisdicción a los enlaces territoriales; en el desarrollo de las mencionadas reuniones se pueden advertir lineamientos de distintos aspectos para la adecuada ejecución de las obligaciones contractuales por parte del equipo de contratistas que se desempeñan como enlaces en los territorios.
Sin embargo, analizado el contenido de las actas, no se logra identificar el modo como los contenidos allí plasmados coadyuvan a prevenir las debilidades en la comprensión del quehacer de la JEP por parte de las entidades del orden nacional,  organizaciones sociales de derechos humanos, organismos de cooperación y otros aliados estratégicos; por lo anterior, se hace necesario que el proceso describa el cómo estas reuniones y lineamientos precisos han promovido la identificación de los actores estratégicos más relevantes en el territorio y la ruta mediante la cual los enlaces territoriales van a precisar los mensajes institucionales en los territorios, en aras de prevenir la materialización del riesgo identificado.
De otra parte, se requiere que para el próximo monitoreo (II trimestre de 2020) el proceso realice el cargue de las evidencias organizadas de forma individual por cada subactividad, toda vez que, en el presente monitoreo dichas evidencias no se encontraban ordenadas, como tampoco fueron identificados o nombrados los archivos según el número de la subactividad, lo que dificulta la revisión y verificación, conllevando a posibles imprecisiones en la evaluación por parte de la SCI.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
</t>
  </si>
  <si>
    <t xml:space="preserve">Debilidad en el conocimiento del personal que presta sus servicios en territorio frente a temas técnicos y específicos de la JEP requeridos para el desarrollo de la gestión territorial
</t>
  </si>
  <si>
    <t>Entrega de información básica sobre la JEP</t>
  </si>
  <si>
    <t>Fortalecer los procesos de formación, capacitación  y actualización del personal de la JEP en territorio en los conocimientos técnicos relacionados con la entidad</t>
  </si>
  <si>
    <t xml:space="preserve">Memorias y listas de asistencia de participantes en jornadas de formación, capacitación y actualización </t>
  </si>
  <si>
    <t>*Participación efectiva, representación y defensa técnica
*Gestión del conocimiento e innovación</t>
  </si>
  <si>
    <t xml:space="preserve">*Departamento de Gestión Territorial </t>
  </si>
  <si>
    <t>*Departamento de Gestión Territorial 
* Departamento Atención a Víctimas
*Departamento de SAAD Víctimas
*Departamento de SAAD Comparecientes
*Subsecretaría
*Subdirección de Fortalecimiento Institucional</t>
  </si>
  <si>
    <t xml:space="preserve">No se reportan avances ya que el equipo de enlaces y demás contratistas del Departamento estaban en proceso de contratación. A finales de enero se perfeccionó la contratación de 8 enlaces territoriales.  </t>
  </si>
  <si>
    <t xml:space="preserve">No se reportan avances en la medida en que se continuó con el proceso de contratación de 9 enlaces territoriales más. A su vez, se perfeccionó la contratación de 3 profesionales de apoyo en Bogotá.
</t>
  </si>
  <si>
    <t xml:space="preserve">El 24 de marzo inició el curso  virtual “ABC de la JEP”, en el cual se inscribieron 15 contratistas enlaces territoriales y 2 contratistas de apoyo en Bogotá. </t>
  </si>
  <si>
    <t xml:space="preserve">"En el mes de abril los contratistas inscritos en el curso virtual ""ABC de la JEP"",  lo culminaron. 
Así, en el primer cuatrimestre de 2020, 17 contratistas (15 enlaces territoriales y 2 profesionales del nivel central) de los 20 contratados a la fecha, es decir el 85%, realizaron y finalizaron el curso de formación virtual del ABC de la JEP. Dos de las tres contratistas restantes (2 enlaces y una profesional de apoyo en Bogotá) no pudieron realizar el curso por dificultades en la inscripción y la tercera, por problemas de conectividad. Se espera que para la próxima cohorte del curso, que inició el 4 de mayo de 2020, lo puedan llevar a cabo. 
Se adjuntan los certificados de realización del curso por parte de los 17 contratistas (Anexo 2. Certificados del curso ABC de la JEP)"_x000D_
</t>
  </si>
  <si>
    <t>Dado que la periodicidad de la actividad propuesta en el plan de acción es anual, la evaluación por parte de la SCI no aplica.  Sin embargo, se recomienda realizar los respectivos monitoreos de acuerdo con el periodo establecido en el mapa de riesgos de gestión.
Conforme a las evidencias aportadas, se observan 17 certificados de aprobación del Curso Virtual ABC de la JEP, los cuales, de acuerdo al reporte del monitoreo por parte del Departamento de Gestión Territorial corresponden a 15 enlaces territoriales y 2 profesionales del nivel central.
De acuerdo al reporte de monitoreo, esto constituye el 85% del personal territorial que realizó y finalizó el curso. De igual modo, se reporta por parte del proceso que 2 de las 3 contratistas restantes (2 enlaces y una profesional de apoyo en Bogotá) no pudieron realizar el curso por dificultades en la inscripción y la tercera, por problemas de conectividad y que lo realizarán una vez se abra la próxima cohorte del curso durante el mes de mayo.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</si>
  <si>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 xml:space="preserve">Dificultades para la articulación de las distintas  áreas de la JEP frente a la gestión a desarrollarse en los territorios
</t>
  </si>
  <si>
    <t xml:space="preserve">Debilidades en la socialización y articulación interna de las acciones a realizarse en territorio, entre las dependencias de la entidad </t>
  </si>
  <si>
    <t xml:space="preserve">1. Duplicidad de acciones y desarticulación interna que genera ineficacia e ineficiencia
2. Afectación de la imagen y credibilidad institucional
3. Pérdida de confianza institucional </t>
  </si>
  <si>
    <t>Participación en las reuniones convocadas por la Subsecretaría Ejecutiva para articulación.</t>
  </si>
  <si>
    <t>Generar un plan de gestión territorial con el fin de articular las actividades de las dependencias de la Subsecretaría  Ejecutiva en el territorio.</t>
  </si>
  <si>
    <t>Plan de Gestión Territorial conjunto aprobado, para la articulación de la  acción de la Subsecretaría Ejecutiva en el territorio.</t>
  </si>
  <si>
    <t xml:space="preserve">*Departamento de Gestión Territorial 
*Subsecretaría (6 Departamentos ) </t>
  </si>
  <si>
    <t>No se reportan acciones al respecto.</t>
  </si>
  <si>
    <t>Por instrucciones del Subsecretario Ejecutivo, la jefatura del Departamento de Gestión Territorial ha liderado la realización de reuniones periódicas (cada 15 días)  de articulación territorial de los Departamentos misionales de la Subsecretaría. 
En el mes de febrero se llevaron a cabo 2 reuniones de articulación (5 y 19 de febrero de 2020)</t>
  </si>
  <si>
    <t>En el marco de las reuniones de articulación territorial de los Departamentos y la Subsecretaría se planteó la ruta de trabajo para la formulación del Plan de Gestión Territorial de la Secretaría Ejecutiva. Se acordó que el primer paso para la elaboración del Plan era la aprobación de los documentos de linemientos que se vienen elaborando desde varios Departamentos, los cuales servirán de insumo para trazar la ruta de trabajo en territorio.
En el mes de marzo se llevó a cabo 1 reunión de articulación (4 de marzo de 2020)</t>
  </si>
  <si>
    <t>En reunión de articulación territorial de los Departamentos y la Subsecretaría se acordó  la consolidación semanal de la agenda de actividades de los equipos territoriales de la Secretaría Ejecutiva, que diera cuenta de las acciones que se desarrollan en territorio para el cumplimiento del Plan de Gestión Territorial  de la Subsecretaría. En este sentido, a modo de prueba, durante las dos últimas semanas de abril se consolidó la programación de actividades a desarrollar en territorio por parte de los Departamentos, así como los resultados obtenidos; los cuales fueron socializados con la Subsecretaría y la Secretaría Ejecutiva.
En el mes de abril se llevaron a cabo 2 reuniones de articulación territorial (15 y 29 de abril de 2020) y 2 agendas territoriales semanales (semana del 20 de abril y semana del 27 de abril).
Durante el primer cuatrimestre se realizaron en total 5 reuniones de articulación territorial de los Departamentos y la Subsecretaría Ejecutiva.
Se anexan las Ayudas de Memoria de las reuniones de articulación territorial de los Departamentos y la Subsecretaría Ejecutiva realizadas durante el primer cuatrimestre  (Anexo 3. Ayudas de Memoria reuniones articulación territorial). 
Se anexan las agendas territoriales de las semanas del 20 al 24 de abril y del 27 de abril al 1 de mayo de 2020 (Anexo 4. Agendas territoriales semanales de la Subsecretaría Ejecutiva)</t>
  </si>
  <si>
    <t xml:space="preserve">Se observa que en los monitores de febrero y marzo, en las reuniones realizadas  del 5 y 19 de febrero y  4 de marzo no se evidencia las firmas del acta de la reunión que reposan en el one drive. Así mismo, se sugiere enumerar las evidencias en el one drive, con el fin de facilitar el seguimiento. </t>
  </si>
  <si>
    <t>Dado que la periodicidad de la actividad propuesta en el plan de acción es anual, la evaluación por parte de la SCI no aplica.  Sin embargo, se recomienda realizar los respectivos monitoreos de acuerdo con el periodo establecido en el mapa de riesgos de gestión.
Conforme a las evidencias aportadas, se observan actas de reunión de fechas 05-02-2020, 19-02-2020, 04-03-2020, 15-04-2020 y 29-04-2020  en las que la Subsecretaría Ejecutiva le hace seguimiento a la actividad misional en el territorio desarrollada por parte de las jefaturas misionales.
De igual modo, se observan avances en lo concerniente a la construcción del Plan de Articulación Territorial, entre ellos, la consolidación de una agenda semanal de las actividades de los equipos territoriales de la Secretaría Ejecutiva, que da cuenta de las acciones que se desarrollan en territorio para el cumplimiento del Plan de Gestión Territorial  de la Subsecretaría. En este sentido, a modo de prueba, durante las dos últimas semanas de abril se consolidó la programación de actividades a desarrollar en territorio por parte de los Departamentos, así como los resultados obtenidos; los cuales fueron socializados con la Subsecretaría y la Secretaría Ejecutiva.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</si>
  <si>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Falta de validación y socialización de los lineamientos del enfoque territorial que permita una articulación efectiva</t>
  </si>
  <si>
    <t xml:space="preserve">Lineamientos para la aplicación del enfoque territorial por parte de la Secretaría Ejecutiva </t>
  </si>
  <si>
    <r>
      <t xml:space="preserve">Socializar los lineamientos para la aplicación del  enfoque territorial  </t>
    </r>
    <r>
      <rPr>
        <sz val="9"/>
        <color theme="1"/>
        <rFont val="Palatino Linotype"/>
        <family val="1"/>
      </rPr>
      <t>y los resultados del seguimiento a la implementación de los mismos, por parte de la Subsecretaría Ejecutiva</t>
    </r>
  </si>
  <si>
    <r>
      <t xml:space="preserve">Reporte de la socialización de los lineamientos </t>
    </r>
    <r>
      <rPr>
        <sz val="9"/>
        <color theme="1"/>
        <rFont val="Palatino Linotype"/>
        <family val="1"/>
      </rPr>
      <t>y los resultados del seguimiento a la implementación de los mismos  (acta de reunión, listados de asistencia)</t>
    </r>
  </si>
  <si>
    <t>*Departamento de Gestión Territorial 
*Subsecretaría</t>
  </si>
  <si>
    <r>
      <t xml:space="preserve">En el mes de enero el Subsecretario Ejecutivo realizó la revisión del documento de </t>
    </r>
    <r>
      <rPr>
        <i/>
        <sz val="9"/>
        <rFont val="Palatino Linotype"/>
        <family val="1"/>
      </rPr>
      <t xml:space="preserve">Lineamientos para la Aplicación del Enfoque Territorial en la Secretaría Ejecutiva </t>
    </r>
    <r>
      <rPr>
        <sz val="9"/>
        <rFont val="Palatino Linotype"/>
        <family val="1"/>
      </rPr>
      <t xml:space="preserve">y propuso la inclusión de información complementaria, así como la realización de algunos ajustes de forma al documento. </t>
    </r>
  </si>
  <si>
    <r>
      <t xml:space="preserve">El Departamento de Gestión Territorial realizó los ajustes propuestos por el Subsecretario Ejecutivo al documento de </t>
    </r>
    <r>
      <rPr>
        <i/>
        <sz val="9"/>
        <rFont val="Palatino Linotype"/>
        <family val="1"/>
      </rPr>
      <t xml:space="preserve">Lineamientos para la Aplicación del Enfoque Territorial en la Secretaría Ejecutiva, </t>
    </r>
    <r>
      <rPr>
        <sz val="9"/>
        <rFont val="Palatino Linotype"/>
        <family val="1"/>
      </rPr>
      <t xml:space="preserve">y le remitió la versión ajustada del documento para su verificación y aprobación. </t>
    </r>
  </si>
  <si>
    <r>
      <t xml:space="preserve">El Subsecretario Ejecutivo realizó la verificación de la inclusión de los ajustes propuestos al documento de </t>
    </r>
    <r>
      <rPr>
        <i/>
        <sz val="9"/>
        <rFont val="Palatino Linotype"/>
        <family val="1"/>
      </rPr>
      <t xml:space="preserve">Lineamientos para la Aplicación del EnfoqueTterritorial en la Secretaría Ejecutiva. </t>
    </r>
  </si>
  <si>
    <r>
      <t xml:space="preserve">En el mes de abril se surtió el proceso de adecuación necesaria al nuevo Reglamento General de la JEP, revisión, ajustes y validación del documento de </t>
    </r>
    <r>
      <rPr>
        <i/>
        <sz val="9"/>
        <rFont val="Palatino Linotype"/>
        <family val="1"/>
      </rPr>
      <t>Lineamientos para la Aplicación del Enfoque Territorial en la Secretaría Ejecutiva</t>
    </r>
    <r>
      <rPr>
        <sz val="9"/>
        <rFont val="Palatino Linotype"/>
        <family val="1"/>
      </rPr>
      <t xml:space="preserve">, por parte del Subsecretario Ejecutivo. Documento que fue remitido el 5 de mayo de 2020 a la Secretaría Ejecutiva para la revisión y aprobación por parte de la Dra. María del Pilar Bahamón. 
Se anexa documento de </t>
    </r>
    <r>
      <rPr>
        <i/>
        <sz val="9"/>
        <rFont val="Palatino Linotype"/>
        <family val="1"/>
      </rPr>
      <t>Lineamientos para la Aplicación del Enfoque Territorial en la Secretaría Ejecutiva, revisados y validados</t>
    </r>
    <r>
      <rPr>
        <sz val="9"/>
        <rFont val="Palatino Linotype"/>
        <family val="1"/>
      </rPr>
      <t xml:space="preserve"> por el Subsecretario Ejecutivo (Anexo 5. Lineamientos para la aplicación del enfoque territorial en la Secretaría Ejecutiva para aprobación SE).</t>
    </r>
  </si>
  <si>
    <t>Se observa que en los monitoreos de enero, febrero y marzo no tienen evidencia en el one drive. Adicionalmente se sugiere enumerar las evidencias en el one drive, con el fin de facilitar el seguimiento.</t>
  </si>
  <si>
    <t xml:space="preserve">Dado que la periodicidad de la actividad propuesta en el plan de acción es anual, la evaluación por parte de la SCI no aplica.  Sin embargo, se recomienda realizar los respectivos monitoreos de acuerdo con el periodo establecido en el mapa de riesgos de gestión.
Conforme a la s evidencias suministradas, se observa el documento:  Lineamientos para la Aplicación del Enfoque Territorial en la Secretaría Ejecutiva.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
</t>
  </si>
  <si>
    <t>Debilidades en la comprensión de las víctimas sobre los mecanismos de participación en las etapas preprocesales y procesales en la JEP</t>
  </si>
  <si>
    <t>Desinformación y desconocimiento de las víctimas sobre sus derechos y mecanismos de participación en la JEP</t>
  </si>
  <si>
    <t xml:space="preserve">1. Incumplimiento frente a la centralidad de las víctimas en la JEP
2. Falta de cumplimiento con respecto a la garantía del acceso a la justicia
3. Deslegitimación de la JEP 
4. Detrimento patrimonial
5. Duplicidad de acciones  </t>
  </si>
  <si>
    <t>Jornadas de difusión en territorio y entrega de material ( cartilla sobre elaboración de informes )</t>
  </si>
  <si>
    <t xml:space="preserve">Elaborar propuesta sobre el modelo de participación colectiva de víctimas </t>
  </si>
  <si>
    <t xml:space="preserve">Propuesta de modelo  de participación colectiva de víctimas </t>
  </si>
  <si>
    <t>Jefe del  Departamento de Atención a Víctimas (participa Jefe del Departamento de SAAD Víctimas)</t>
  </si>
  <si>
    <t>*Departamento de Atención a Víctimas</t>
  </si>
  <si>
    <t xml:space="preserve">*Departamento de Atención a Víctimas </t>
  </si>
  <si>
    <t>Durante el mes de enero no se realizaron acciones frente a la actividad.</t>
  </si>
  <si>
    <t>Durante el mes de febrero no se realizaron acciones frente a la actividad.</t>
  </si>
  <si>
    <t>Durante el mes de marzo se elaboró un borrador de la propuesta de Sistema de Coordinación, que incorpora los comentarios presentados por la Comisión de participaciónm en el que se  desarrolla con mayor profundidad y presición las fases que lo integran. El documento está pendiete de revisión por parte de la Subsecretaría para ajustes y posterior envio, de nuevo, a la Comisión de participación. Soporte: Primer Borrador Sistema de coordinación participación de víctimas</t>
  </si>
  <si>
    <t>Durante el mes de abril se ajustó el documento borrador teniendo en cuenta los comentarios realizados por el Subsecretario Ejecutivo, se elaboró un acápite sobre el Sistema de Coordinación para el Manual de Participación . El documento fue enviado nuevamente a revisión de los Jefes de Departamento. Soporte: Última versión - Sistema de coordinación para la participación de las víctimas 30042020</t>
  </si>
  <si>
    <t>Se observa que el entregable de la acción es "propuesta de modelo de participación efectiva" sin embargo en los monitoreos de marzo y abril se habla de un sistema de coordinación  y en la evidencia en el one drive se sube un documento que habla de un entregable llamado " instrumento y mecanismos para la promoción efectiva de los derechos de las victimas; adicionalmente no se evidencian los ajustes que solicita la comisión de participación y el Subsecretario.
De otra parte se recomienda enumerar las evidencias en el one drive, con el fin de facilitar el seguimiento.</t>
  </si>
  <si>
    <t xml:space="preserve">Dado que la periodicidad de la actividad propuesta en el plan de acción es anual, la evaluación por parte de la SCI no aplica.  Sin embargo, se recomienda realizar los respectivos monitoreos de acuerdo con el periodo establecido en el mapa de riesgos de gestión.
Conforme a las evidencias aportadas, se observa el documento denominado: Sistema de Coordinación para la Participación Colectiva de Víctimas, el cual se deriva de la orden tercera de la Sentencia de Interpretación 1 proferida por la Sección de Apelación, la cual pretende facilitar la intervención colectiva – voluntaria u oficiosa – de las víctimas en todas las actuaciones que se surtan en la Jurisdicción.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
</t>
  </si>
  <si>
    <t xml:space="preserve">Alto volumen de trabajo del Departamento de Atención a Víctimas para el desarrollo de las actividades que se requiere desarrollar </t>
  </si>
  <si>
    <t>Construcción de agendas priorizadas de trabajo en el territorio</t>
  </si>
  <si>
    <t>Elaborar plan de trabajo territorial</t>
  </si>
  <si>
    <t xml:space="preserve">Plan de acción y plan de trabajo territorial </t>
  </si>
  <si>
    <t xml:space="preserve">Jefe del  Departamento de Atención a Víctimas </t>
  </si>
  <si>
    <t>Durante el mes de febrero se realizó la consolidación del plan de trabajo interno del Departamento de Atención a Víctimas y se establecieron actividades y subactividades, fechas, responsables y productos por cada una de las líneas de trabajo, teniendo en cuenta el Plan Operativo Anual. Soporte: Plan de Trabajo Interno DAV 2020 Completo</t>
  </si>
  <si>
    <t>Durante el mes de marzo se realizó la consolidación de actividades del DAV a desarrollar durante los meses de marzo y abril, teniendo en cuenta la situación de emergencia sanitaria decretada por el Gobierno Nacional, con el objetivo de hacerle un seguimiento detallado a cada uno de los profesionales en territorio y a nivel nacional. Soporte: Carpeta Seguimiento Actividades Periodo Contingencia</t>
  </si>
  <si>
    <t>Durante el mes de abril se inició el proceso de recolección de información de los equipos territoriales sobre las actividades semanales a desarrollar por cada una de las regiones, con el objetivo de reportar los avances en la agenda territorial enviada a la Subsecretaría Ejecutiva. Así mismo, se consolidó la proyección de actividades a desarrollar por el DAV durante el periodo del 1 al 18 de mayo de 2020. Soporte: Carpeta Agenda Territoriales DAV,  Programación Actividades DAV 1 al 18 Mayo y Avances Plan de Trabajo DAV 20 marzo al 18 abril.</t>
  </si>
  <si>
    <t>Se recomienda al proceso enumerar las evidencias en el one drive, con el fin de facilitar el seguimiento.</t>
  </si>
  <si>
    <t>Dado que la periodicidad de la actividad propuesta en el plan de acción es anual, la evaluación por parte de la SCI no aplica.  Sin embargo, se recomienda realizar los respectivos monitoreos de acuerdo con el periodo establecido en el mapa de riesgos de gestión.
Conforme a las evidencias aportadas, se observa el documento denominado: Plan de Trabajo Interno DAV 2020,  en la carpeta Seguimiento Actividades Periodo Contingencia, se encuentran 8 archivos en formato Excel con las matrices de seguimiento de actividades del equipo DAV por regiones, y en la carpeta denominada: Agenda Territoriales (sic) se encuentran 3 archivos en formato Excel con agendas de trabajo semanales, así como los documentos: Avances Plan de Trabajo DAV 20 marzo al 18 de abril en formato PowerPoint, Programación Actividades DAV 1 al 18 de mayo en formato Excel y Ultima Versión-Sistema de coordinación para la participación de las víctimas.
Finalmente el seguimiento realizado por la II línea de defensa, la SCI considera que este debe ser complementada en el sentido de incluir la descripción de las actividades preparativas realizadas para dar cumplimiento a la acción propuesta, lo anterior, a fin de brindar el aseguramiento requerido para la evaluación por parte de la III línea de defensa (SCI).</t>
  </si>
  <si>
    <t>Debilidades en el acompañamiento psico social de víctimas</t>
  </si>
  <si>
    <t xml:space="preserve">Falta de socialización y apropiación de lineamientos psico- sociales </t>
  </si>
  <si>
    <t>1. Participación inefectiva
2. Revictimización
3. Deslegitimación de la institución
4. Baja incidencia de las víctimas en la definición de las sanciones propias</t>
  </si>
  <si>
    <t>Orientación psico jurídica a víctimas y entrega de material (cartillas sobre elaboración de informes)</t>
  </si>
  <si>
    <t>Actualizar, integrar e implementar metodología para el acompañamiento psico social de las víctimas</t>
  </si>
  <si>
    <t>Metodología actualizada e integrada</t>
  </si>
  <si>
    <t>Durante el mes de febrero se realizó la contrucción de los formatos para la recolección de información sobre las metodologías psicosociales implementadas por los equipos territoriales del DAV. Soporte: Formato matriz recolección estrategias DAV</t>
  </si>
  <si>
    <t>Durante el mes de marzo se realizó la consolidación de la información de las metodologías psicosociales en territorio por parte de los profesionales del DAV.</t>
  </si>
  <si>
    <t>Durante el mes de abril se adelantaron las reuniones con los equipos territoriales en el marco del convenio con OIM, con el objetivo de identificar las estrategias psicosociales implementadas en territorio y así recolectar experiencias y conocimientos para fortalecer la estrategia psicosocial del DAV. Soporte: Carpeta Grupo Focales</t>
  </si>
  <si>
    <t>Se observa que los monitoreos del mes de marzo y abril no cuenta con evidencias en el one drive.</t>
  </si>
  <si>
    <t>Dado que la periodicidad de la actividad propuesta en el plan de acción es anual, la evaluación por parte de la SCI no aplica.  Sin embargo, se recomienda realizar los respectivos monitoreos de acuerdo con el periodo establecido en el mapa de riesgos de gestión.
Conforme a las  evidencias suministradas, se observa,  documentos:  (i) Formato Matriz Recolección Estrategias DAV y (ii) una carpeta denominada Grupos Focales que contiene 5 listados y el documento Jornada Virtual de Trabajo con Equipos Territoriales,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</si>
  <si>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Inadecuada preparación del acompañamiento psico-social</t>
  </si>
  <si>
    <t>Fortalecer, capacitar y actualizar a los equipos de trabajo del Departamento de Atención a Víctimas (DAV) sobre el enfoque psico social en la JEP</t>
  </si>
  <si>
    <t>Las actas de capacitación y listados de asistencia</t>
  </si>
  <si>
    <t>Durante el mes de febrero no se realizaron acciones frente a la actividad, debido a que se estaba llevando a cabo el proceso de contratación del equipo territorial.</t>
  </si>
  <si>
    <t>Durante el mes de febrero se diseñó la metodología para la formación de los equipos territoriales del DAV. Se diseñó una capacitación dividida en 4 módulos diferentes (introducción al SIVJRNR, introducción a la JEP, Derechos de las Víctimas y Acciones del DAV). Soporte: Estrategia de Formación Equipo Territorial DAV</t>
  </si>
  <si>
    <t>Durante el mes de abril se realizaron los primeros 2 módulos de la capacitación a los equipos territoriales del DAV (Introducción al SIVJRNR e Introducción a la JEP). Soporte: Carpeta: Formación Virtual DAV.</t>
  </si>
  <si>
    <t>Dado que la periodicidad de la actividad propuesta en el plan de acción es anual, la evaluación por parte de la SCI no aplica.  Sin embargo, se recomienda realizar los respectivos monitoreos de acuerdo con el periodo establecido en el mapa de riesgos de gestión.
Conforme al monitoreo y cargue de evidenciasse observan los siguientes documentos: (i) Estrategia de Formación Equipo Territorial DAV y (ii) carpeta denominada Formación Virtual DAV que contiene la presentación en Powerpoint con el nombre de Enfoque Psicosocial y Primeros Auxilios Emocionales y 5 archivos con listados de capacitación.
Analizado el contenido de los documentos, se puede advertir que, en el caso de los listados de asistencia a las capacitaciones, al abrirlos, éstos tienen un nombre o contenido diferentes. Por ejemplo: al abrir el documento PDF denominado: Lista capacitación introducción a la JEP 27 al 29 de abril 2020 se observa que el documento tiene el encabezado: Reunión DAV Diálogos Territoriales Llanos Orientales y Caribe. 
Aunado a lo anterior, los listados  no contienen firmas, por lo tanto no es posible verificar su autenticidad.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</si>
  <si>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Demoras en las respuestas a las solicitudes de las PQRSDF interpuestas por víctimas o relacionadas con víctimas</t>
  </si>
  <si>
    <t>Alto volumen de trabajo en el Departamento de Atención a Víctimas para las respuestas de PQRSDF</t>
  </si>
  <si>
    <t>1. Las víctimas no cuentan con información oportuna sobre sus requerimientos
2. Presentación de tutelas por parte de los peticionarios</t>
  </si>
  <si>
    <t>Diseño y socialización de respuestas tipo o guía frente a preguntas recurrentes de las víctimas y/o temas específicos</t>
  </si>
  <si>
    <t>Actualizar periódicamente las respuestas tipo o guía existentes y formular nuevas respuestas frente a preguntas que se vuelven recurrentes</t>
  </si>
  <si>
    <t xml:space="preserve">Propuesta de respuesta tipo elaboradas por el Departamento </t>
  </si>
  <si>
    <t>Departamento de Atención a Víctimas</t>
  </si>
  <si>
    <t xml:space="preserve">Departamento de Atención a Víctimas </t>
  </si>
  <si>
    <t>En el mes de marzo se realizó una propuesta de modificación de los párrafos utilizados en las respuestas a los derechos de petición, para que los mismos fueran más fáciles de comprender para los peticionarios, ya que el lenguaje utilizado es muy técnico. Esta propuesta está en espera de aprobación por parte de los asesores jurídicos de la Subsecretaría Ejecutiva. Soporte: Propuesta Parráfos para Derechos de Petición DAV</t>
  </si>
  <si>
    <t>En el mes de abril se elaboró una propuesta de respuesta guía a los derechos de petición que no contienen una petición concreta, con el fin de unificar la respuesta dada a las peticiones que se enmarcan dentro del tipo de peticiones descritas en el art 17 de la Ley 1755 de 2015. Soporte: Propuesta Respuesta Solicitudes Incompletas DAV</t>
  </si>
  <si>
    <t>Dado que la periodicidad de la actividad propuesta en el plan de acción es semestral, la evaluación por parte de la SCI no aplica.  Sin embargo, se recomienda realizar los respectivos monitoreos de acuerdo con el periodo establecido en el mapa de riesgos de gestión.
Conforme al monitoreo y cargue de evidencias realizado por parte del Departamento de Atención a Víctimas, durante el periodo comprendido entre los meses de enero a abril de 2020 se observa el avance en la ejecución de algunas de las acciones relacionadas con el cumplimiento de la actividad planificada en el Plan de Acción, así:
(i) Se evidencia cargado en el Drive el documento: Propuesta párrafos para derechos de petición DAV y (ii) el formato tipo denominado Propuesta Respuesta Solicitudes Incompletas DAV.
Analizados dichos documentos, se observa, que la propuesta de modificación de los párrafos utilizados en las respuestas a los derechos de petición, tiene por objeto facilitar la comprensión del lenguaje por parte del peticionario, ya que el lenguaje utilizado es muy técnico, respecto del formato tipo denominado Propuesta Respuesta Solicitudes Incompletas DAV, no se reporta en qué trámite se encuentra o cuando comenzará a ser implementado en la Jurisdicción. Por lo tanto se recomienda incluir en el reporte del monitoreo los aspectos anteriormente mencionados.
Finalmente 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</si>
  <si>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 xml:space="preserve">Alta demanda de derechos de petición </t>
  </si>
  <si>
    <t>Reuniones periódicas con las Salas y Secciones para actualizar la información</t>
  </si>
  <si>
    <t>Propiciar reuniones con las Salas y Secciones para actualizar la información disponible sobre los casos.</t>
  </si>
  <si>
    <t>Durante el mes de marzo no se realizaron acciones frente a la actividad.</t>
  </si>
  <si>
    <t>Durante el mes de abril no se realizaron acciones frente a la actividad.</t>
  </si>
  <si>
    <t xml:space="preserve">Dado que la periodicidad de la actividad propuesta en el plan de acción es semestral, la evaluación por parte de la Subdirección de Control Interno no aplica. </t>
  </si>
  <si>
    <t>Falta de claridad en la orientación suministrada a los comparecientes frente a las disposiciones que regulan la JEP</t>
  </si>
  <si>
    <t>Falta de conocimiento y práctica en el ejercicio de asesoría y defensa de los abogados del SAAD Comparecientes, frente a las normas aplicables en la JEP.</t>
  </si>
  <si>
    <t>1. Vulneración de derechos humanos
2. Pérdida de imagen y credibilidad en la entidad
3. Sanciones propias inadecuadas
4. Pérdida de la verdad
5. Revictimización de las víctimas
6. Conformación de disidencias
7. Violación al debido proceso, defensa técnica y derecho de contradicción.</t>
  </si>
  <si>
    <t>Contratación de abogados con el cumplimiento de los requisitos establecidos en el  artículo 115 de la Ley 1957 de 2019.</t>
  </si>
  <si>
    <t xml:space="preserve">Fortalecer la estrategia de información,  divulgación,  capacitación y formación dirigida a los profesionales que brindan asesoría y defensa en el SAAD Comparecientes y la forma en que se debe transmitir la información a los comparecientes .   </t>
  </si>
  <si>
    <t xml:space="preserve">Memorias , actas de jornadas de capacitación y listados de asistencia. </t>
  </si>
  <si>
    <t xml:space="preserve">Jefe del Departamento SAAD Comparecientes </t>
  </si>
  <si>
    <t>Departamento de SAAD comparecientes</t>
  </si>
  <si>
    <t>Se efectuaron dos (2) capacitaciones  la primera "Lineamientos de temas jurídicos en colaboración con el Departamento de Conceptos y Representación Jurídica" sesiones 25 y 26 de marzo de 2020, y la segunda sobre "Lineamientos de temas jurídicos en lo que tiene que ver con Toar", sesión 26 de marzo de 2020.</t>
  </si>
  <si>
    <r>
      <rPr>
        <sz val="10"/>
        <rFont val="Palatino Linotype"/>
        <family val="1"/>
      </rPr>
      <t>Conforme al monitoreo y cargue de evidencias realizado por parte del Departamento SAAD Comparecientes, durante el periodo comprendido entre los meses de enero a abril de 2020 se observa la ejecución de acciones relacionadas con el cumplimiento de la actividad planificada en el Plan de Acción, así:  (i) Dos listados de asistencia de capacitación virtual sobre Lineamientos de temas en colaboración con el Departamento de Conceptos y Representación Jurídica en fechas las 25-03-2020 y 26-03-2020, (ii) Un listado de asistencia de capacitación virtual de fecha 30-03-2020 acerca de Lineamientos de Defensa., (iii) Informe de Módulos de Capacitación de Abogados SAAD Comparecientes Implementados y Actualizados, (iv) Presentación en formato PowerPoint sobre Rutas de Atención de Asesoría y Defensa y (v) Presentación en formato PowerPoint sobre Competencia de la JEP, Tratamientos penales especiales y Régimen de condicionalidad.  Sin embargo, se hace necesario que el proceso realice la organización de las evidencias y que las mismas sean nombradas por cada actividad programada.
Respecto del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r>
    <r>
      <rPr>
        <sz val="10"/>
        <color rgb="FFFF0000"/>
        <rFont val="Palatino Linotype"/>
        <family val="1"/>
      </rPr>
      <t xml:space="preserve">
</t>
    </r>
  </si>
  <si>
    <t>Alta carga de asignaciones de casos de comparecientes a un mismo apoderado.</t>
  </si>
  <si>
    <t>Capacitaciones  a los  abogados vinculados al SAAD Comparecientes, en normas especiales aplicables en el SIVJRNR</t>
  </si>
  <si>
    <t>Distribuir de forma equitativa las asignaciones y diferentes tareas a los abogados  a cargo del SAAD</t>
  </si>
  <si>
    <t>Base de datos de asignación de abogados SAAD Comparecientes.</t>
  </si>
  <si>
    <t>Se efectuó seguimiento y control a las asignaciones de abogodos a compareciente en el departamento, mediante base de datos.</t>
  </si>
  <si>
    <t>Se recomienda al proceso subir en el one drive la evidencia (matriz seguimiento y control a los abogados de SAAD Comparecientes) que corresponde al mes del monitoreo.</t>
  </si>
  <si>
    <t>Conforme al monitoreo y cargue de evidencias realizado por parte del Departamento SAAD Comparecientes,  se observa la ejecución menusal de las acciones relacionadas con el cumplimiento de la actividad planificada en el Plan de Acción, toda vez que, se suministraron  4 formatos de control de asignaciones correspondientes a los meses de enero, febrero, marzo y abril.
Respecto del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</si>
  <si>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Posibles incumplimiento de los plazos establecidos por los términos de ley para dar respuesta a las PQRSDF y órdenes de magistratura JEP relacionadas con los comparecientes</t>
  </si>
  <si>
    <t>Alta demanda de PQRSDF y oficios de magistratura JEP con relación a comparecientes.</t>
  </si>
  <si>
    <t>1. Violación al derecho de petición
2. Pérdida de imagen y credibilidad en la Entidad
3. Faltas disciplinarias a funcionarios públicos
4. Incumplimiento contractual de prestadores del servicio
5. Violación al debido proceso</t>
  </si>
  <si>
    <t>Definición de tiempos de proyección de respuestas de las  PQRSDF</t>
  </si>
  <si>
    <t>Realizar reuniones de coordinación con las diferentes dependencias que interactúan con SAAD Comparecientes para cumplir con los plazos establecidos en la ley para respuestas a  PQRS y oficios de magistratura JEP.</t>
  </si>
  <si>
    <t>Listados de asistencia y actas de reunión</t>
  </si>
  <si>
    <t xml:space="preserve">No se reportan acciones ejecutado con evidencias, se plantea su desarrollo durante los siguientes mes del primer semestre. </t>
  </si>
  <si>
    <t xml:space="preserve">Alta carga laboral del equipo de SAAD comparecientes para responder PQRSDF y oficios de magistratura de la JEP.
</t>
  </si>
  <si>
    <t xml:space="preserve">Definición de tiempos de revisión de las  respuestas a los  PQRSDF por parte de Jefe Departamento  </t>
  </si>
  <si>
    <t>Actualizar periódicamente las respuestas tipo o guía.</t>
  </si>
  <si>
    <t xml:space="preserve">Actas de reunión, listado de asistencia y  las respuestas tipo o guía actualizadas.  </t>
  </si>
  <si>
    <t>Solicitudes presentadas tardíamente por parte de otras dependencias (magistratura JEP, UIA, GRAI, entre otras).</t>
  </si>
  <si>
    <t>Definición de  formatos para respuestas tipo.
A través de un reporte que se realiza diariamente y una matriz de control que alimenta cada una de las personas que intervienen en el proceso.</t>
  </si>
  <si>
    <t>Solicitudes remitidas con términos vencidos por parte de otras dependencias (magistratura JEP, UIA, GRAI, entre otras).</t>
  </si>
  <si>
    <t>Reporte de PQRSDF vencidos  al Departamento de Conceptos y Representación Jurídica y al Departamento de Atención al Ciudadano.</t>
  </si>
  <si>
    <t>Posibles dificultades de acceso de las víctimas a los procesos adelantados por la JEP por falta de adecuada información y debida representación</t>
  </si>
  <si>
    <t xml:space="preserve">Incremento en la demanda de asesorías y de representación  de parte de las víctimas o sujetos colectivos </t>
  </si>
  <si>
    <t>1. Impacto reputacional negativo
2. Incumplimiento de la misión institucional en la representación de víctimas
3. Desprotección de los derechos de las víctimas</t>
  </si>
  <si>
    <t>Procesos de contratación y suscripción de acuerdos para proveer servicios de representación</t>
  </si>
  <si>
    <t>Suscribir contratos y realizar convenios con organizaciones de la sociedad civil, con los recursos necesarios para llevar a cabo la representación de víctimas bajo los lineamientos establecidos por el SAAD-Víctimas.</t>
  </si>
  <si>
    <t>Convenios y contratos celebrados para la asesoría y representación jurídica de víctimas. Informes de supervisión y actas de comité técnico.</t>
  </si>
  <si>
    <t xml:space="preserve">Jefe del Departamento SAAD Víctimas </t>
  </si>
  <si>
    <t>Departamento de SAAD Víctimas</t>
  </si>
  <si>
    <t>1. Se encuentra en ejecución el convenio 399-2019 el cual garantiza la representación jurídica a las víctimas con enfoque étnico, de género, diferencial y ofrecido desde los territorios.
Evidencia: 
Convenio 399-2019
2.Elaboración por parte del SAAD - Victimas de la ficha de técnica para el nuevo convenio de PNUD
Evidencias: Borrador de ficha técnica</t>
  </si>
  <si>
    <t>Dado que la periodicidad de la actividad propuesta en el plan de acción es trimestral, se recomienda al proceso realizar el reporte de monitoreo conforme a la planificación, toda vez que, los mismos fueron realizados desde enero hasta abril y no es clara la consolidación del reporte trimestrestral.
Conforme a las evidencias aportadas, se observan los siguientes documentos: (i) Acuerdo de financiación 399 entre la JEP y el PNUD 4 suscrito el 08 de noviembre de 2019, (ii) Borrador de ficha técnica de un convenio nuevo con el PNUD.  No obstante, el Acuerdo de Financiación relacionado en el Drive fue suscrito con anterioridad a la definición de la actividad orientada a la reducción del riesgo.
De otra parte, se hace necesario que en el monitoreo el proceso manifieste el como las acciones reportadas contribuyen al cumplimiento de la actividad planificada.
Respecto del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</si>
  <si>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Desconocimiento de cambios normativos o jurisprudenciales que tengan impacto en los escenarios de participación a víctimas ante la JEP.</t>
  </si>
  <si>
    <t>Implementación de actividades de formación para cualificación del servicio de la representación a víctimas</t>
  </si>
  <si>
    <t>Realizar acciones de mejora en el programa de  formación dirigido a los equipos profesionales que prestan servicios de asesoría y representación a víctimas.</t>
  </si>
  <si>
    <t>Módulos de capacitación para los equipos psico jurídicos que presten servicios al SAAD
Informes de supervisión
Memorias y listas de participantes de actividades de formación.</t>
  </si>
  <si>
    <t>Se ajustó el plan curricular de acuerdo con las necesidades  identificadas en el encuentro entre las organizaciones suscritas al convenio PNUD y el SAAD-V. 
Se actualiza el cronograma de capacitaciones conforme la estrategia de virtualización a implementarse.
Evidencias:
1. Plan curricular con contenidos definidos
2. Actualización plan de trabajo 2020</t>
  </si>
  <si>
    <t xml:space="preserve">
Dado que la periodicidad de la actividad propuesta en el plan de acción es semestral, la evaluación por parte de la Subdirección de Control Interno no aplica. Sin embargo, de acuerdo a las evidencias suministradas, se observan documentos: (i) Plan curricular del y (ii) Programa de Formación Actualización plan de trabajo 2020.
Respecto del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</si>
  <si>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Órdenes o solicitudes tardías, incompletas o con dificultad de cumplimiento para la asignación de abogados.</t>
  </si>
  <si>
    <t>Realizar seguimiento y control a los procesos de asignación de representación judicial de víctimas conforme a las órdenes judiciales recibidas.</t>
  </si>
  <si>
    <t>Base de datos de asignación de abogados SAAD Víctimas.</t>
  </si>
  <si>
    <t>Se realizó informe con el fin de evidenciar la gestión de los abogados SAAD  respecto a las asesorías brindadas y  víctimas representadas.
Evidencia: 
* Asesorías y representación profesionales SAAD: Informe estadístico: https://jepcolombia.sharepoint.com/SE/SDP/IE/Lists/FECSESAAD_Vic/AllItems.aspx?CT=1588811223102&amp;OR=OWA%2DNT&amp;CID=fc42f6a6%2D50ab%2D815e%2D292d%2D8a7843514ef3.</t>
  </si>
  <si>
    <t>Se realizó informe con el fin de evidenciar la gestión de los abogados SAAD  respecto a las asesorías brindadas y  víctimas representadas.
Evidencia: 
* Asesorías y representación profesionales SAAD: 
Informe de gestión
Informe estadístico: https://jepcolombia.sharepoint.com/SE/SDP/IE/Lists/FECSESAAD_Vic/AllItems.aspx?CT=1588811223102&amp;OR=OWA%2DNT&amp;CID=fc42f6a6%2D50ab%2D815e%2D292d%2D8a7843514ef3.</t>
  </si>
  <si>
    <t>Se realizó informe con el fin de evidenciar la gestión de los abogados SAAD  respecto a las asesorías brindadas y  víctimas representadas.
Evidencia: 
* Asesorías y representación profesionales SAAD: Informe SPI.</t>
  </si>
  <si>
    <t>Se observa que en los monitoreos  de enero y febrero no se subieron las evidencia en el one drive.
Nota: El entregable es una base de datos de asignación de abogados de SAAD Víctimas, pero por la sensibilidad de la información se realiza un informe.</t>
  </si>
  <si>
    <t>Conforme al monitoreo realizado por el proceso y las evidencias suministradas se evidencia avance en el cumplimiento de la actividad planificada, toda vez que, se observan los siguientes documentos: (i) Asesorías y representación profesionales SAAD: Informe SPI., (ii) Informe SPI Proyecto Justicia; sin embargo, se hace necesario que el proceso suministre la Base de datos de asignación de abogados SAAD Víctimas planificada como entregable en el cumplimiento mensual.
Respecto del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</si>
  <si>
    <t>Situaciones de fuerza mayor o caso fortuito (situaciones de orden público, emergencia nacional, entre otras) que impidan el desarrollo de la misionalidad.</t>
  </si>
  <si>
    <t>Debilidades en la comprensión de las víctimas respecto de la aplicación de los enfoques diferenciales en los procesos de la JEP</t>
  </si>
  <si>
    <t>Dificultades para la apropiación de los lineamientos y procedimientos de los enfoques diferenciales  e interseccionalidad.</t>
  </si>
  <si>
    <t xml:space="preserve">1. Atención sin pertinencia específica en relación con la calidad de titulares de derechos y sujetos colectivos  de los grupos de especial protección.
2.Generación de barreras de acceso a la justicia
3. Ruptura y perdida de confianza en la institucionalidad  </t>
  </si>
  <si>
    <t>Lineamientos de enfoques diferenciales e interseccionalidad</t>
  </si>
  <si>
    <t xml:space="preserve">Entregar de 5 lineamientos sobre los diferentes enfoques diferenciales y uno de interseccionalidad , para su posterior socialización y difusión entre los funcionarios y funcionarias de la JEP </t>
  </si>
  <si>
    <t>5 Documentos de lineamientos de los enfoques diferenciales y 1 de interseccionalidad, cargados  en  la intranet de la JEP</t>
  </si>
  <si>
    <t>Jefe del Departamento Enfoques Diferenciales</t>
  </si>
  <si>
    <t>Departamento de Enfoques Diferenciales</t>
  </si>
  <si>
    <t xml:space="preserve">Durante el mes de enero se entregaron versiones finales de los 5 lineamientos de enfoques diferenciales y el documento de interseccionalidad para revisión del Subsecretarío Ejecutivo. </t>
  </si>
  <si>
    <t>Durante el mes de febrero se avanzó en la sistematización y revisión de las observaciones y ajustes a los documentos derivados de la revisión del Subsecretario Ejecutivo. Así mismo, se avanzó en el proceso de contratación de las personas encargadas de apoyar el ajuste y estrategia de implementación de estos ineamientos.</t>
  </si>
  <si>
    <t xml:space="preserve">Par el mes de marzo, estuvo contratado el equipo completo de apoyo al ajuste y re diseño de los 6 documentos entregados. De igual manera, se realizó una lectura integral de cada documento por parte de todas las personas del equipo de enfoques diferenciales a fin de consolidar las recomendaciones y revisar los avanzaces en los ajustes recomendados por el Subsecretario Ejecutivo. </t>
  </si>
  <si>
    <t xml:space="preserve">Durante el mes de abril, se presentaron al Subsecretario Ejecutivo propuestas de los 6 documentos ajustados. Se han sostenido reuniones específicas por enfoque diferencial y por la perspectiva interseccional con el Subsecretario para revisar los avances en los ajustes. De igual forma, se han desarrollado reuniones con distintas áreas de la Jurisdicción con el fin de identificar e incoroporar en el reajuste de los documentos las perspectivas con las que estas instancias han venido implementando los enfoques. </t>
  </si>
  <si>
    <t>Se observa que el monitoreo del mes de abril no cuenta con la evidencia respectiva en el one-drive</t>
  </si>
  <si>
    <r>
      <rPr>
        <sz val="10"/>
        <rFont val="Palatino Linotype"/>
        <family val="1"/>
      </rPr>
      <t xml:space="preserve">
Dado que la periodicidad de la actividad propuesta en el plan de acción es semestral, la evaluación por parte de la Subdirección de Control Interno no aplica. Sin embargo, de acuerdo a las evidencias suministradas, se observan documentos: (i) lineamiento de enfoque diferencial de persona con discapacidad, (ii) lineamiento de enfoque diferencial de  género, (iii) lineamiento de enfoque diferencial de niños, niñas y adolescentes, (iv) lineamiento de enfoque diferencial étnico, (v) lineamiento adulto mayor y (vi) lineamiento de interseccionalidad.
Así mismo se evidencian 5 contratos de prestación de servicios profesionales cuyos objetos están relacionados con la construcción de los lineamientos de que trata la actividad objeto de análisis y seguimiento, asi como evidencia de la convocatoria a reuniones de revisión a los lineamientos correspondientes a las fechas 28-04-2020, 30-04-2020, 05-05-2020 y 06-05-2020.
Respecto del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r>
    <r>
      <rPr>
        <sz val="10"/>
        <color rgb="FFFF0000"/>
        <rFont val="Palatino Linotype"/>
        <family val="1"/>
      </rPr>
      <t xml:space="preserve">
</t>
    </r>
  </si>
  <si>
    <t>Inadecuada caracterización de víctimas y comparecientes en calidad de titulares de derechos y sujetos de especial protección.</t>
  </si>
  <si>
    <t>Ajuste a formatos e instrumentos de seguimiento a la participación que contengan información sobre los  enfoques diferenciales</t>
  </si>
  <si>
    <t>Realizar la construcción de la metodología para la caracterización de las poblaciones en los diferentes enfoques diferenciales (Étnico, Género,  NNA, persona mayor, Discapacidad)</t>
  </si>
  <si>
    <t xml:space="preserve">Documento con la Metodología para la caracterización de las poblaciones en los diferentes enfoques diferenciales </t>
  </si>
  <si>
    <t xml:space="preserve">Durante el mes de enero no se llevaron a cabo acciones específicas para el monitoreo de este tema. </t>
  </si>
  <si>
    <t xml:space="preserve">Durante el mes de febrero se realizó una reunión con la Subdirección de Planeación con el fin de conocer el proceso de incorporación a los procesos estadísticos de la JEP de las variables de caracterización poblacional de acuerdo con los enfoques diferenciales. </t>
  </si>
  <si>
    <t xml:space="preserve">Durante este mes, se realizó la evaluación de los formularios de captura de información remitidos por la Subdirección de Planeación con el fin de identificar aquellos en los que es viable incorporar variables de caracterización poblacional. Este ejercicio se realizó de forma específica para cada uno de los enfoques diferenciales y desde la perspectiva interseccional. </t>
  </si>
  <si>
    <t xml:space="preserve">Durante el mes de abril, se ha avanzado en la consolidación de la propuesta de incorporación de variables de caracterización poblacional en los formularios de captura remitidos por la Subdirección de Planeación. De igual forma, se ha designado al equipo que, a partir del ejercicio desarrollado por cada enfoque diferencial, desarrollará una propuesta de la metodogía para la caracterización poblacional a partir de los enfoques diferenciales. </t>
  </si>
  <si>
    <r>
      <t xml:space="preserve">
</t>
    </r>
    <r>
      <rPr>
        <sz val="10"/>
        <rFont val="Palatino Linotype"/>
        <family val="1"/>
      </rPr>
      <t>Dado que la periodicidad de la actividad propuesta en el plan de acción es semestral, la evaluación por parte de la Subdirección de Control Interno no aplica. Sin embargo, de acuerdo a las evidencias suministradas, se observan documentos: (i) Convocatoria a reunión revisión estadísticas enfoques diferenciales, (ii) grabación de reunión virtual de seguimientos a los lineamientos de construcción de indicadores y análisis estadístico a través de la plataforma y (ii) Pantallazos de 4 reuniones virtuales en la plataforma Teams.
Respecto del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r>
  </si>
  <si>
    <t xml:space="preserve">Dificultades de relacionamientos con las organizaciones representativas de los titulares de derechos colectivos e individuales víctimas y comparecientes.  </t>
  </si>
  <si>
    <t>Seguimiento a los acuerdos establecidos con las organizaciones representativas de los titulares de derechos y articulación preliminar entre departamentos</t>
  </si>
  <si>
    <t>Realizar presentación de avance de cumplimiento de los acuerdos establecidos en las instancias de representación correspondientes al enfoque étnico racial</t>
  </si>
  <si>
    <t xml:space="preserve">Matriz e informe de seguimiento al cumplimiento de  los acuerdos. </t>
  </si>
  <si>
    <t xml:space="preserve">. Durante el mes de febrero no se llevaron a cabo acciones específicas para el monitoreo de este tema. </t>
  </si>
  <si>
    <t>Durante el mes de marzo se presentó ante la Comisión Étnica una matriz preeliminar de seguimiento a los acuerdos de consulta previa para revisión y validación</t>
  </si>
  <si>
    <t>Se ha consolidado una primera matriz de seguimiento al cumplimiento de acuerdos de consulta previa. Esta matriz recoge todos los avances de la JEP con corte a 31 de marzo de 2020.</t>
  </si>
  <si>
    <r>
      <t xml:space="preserve">
</t>
    </r>
    <r>
      <rPr>
        <sz val="10"/>
        <rFont val="Palatino Linotype"/>
        <family val="1"/>
      </rPr>
      <t xml:space="preserve">
Dado que la periodicidad de la actividad propuesta en el plan de acción es semestral, la evaluación por parte de la Subdirección de Control Interno no aplica. Sin embargo, de acuerdo a las evidencias suministradas, se observan los  documentos: (i) Presentación en formato PowerPoint denominada Compromisos de Consulta Previa con pueblos étnicos y (ii) Documento denominado Cumplimiento de compromisos de la consulta previa pueblos indígenas.
Respecto del seguimiento realizado por la II línea de defensa, la SCI considera que este debe ser complementado en el sentido de incluir la descripción de las actividades preparativas realizadas para dar cumplimiento a la acción propuesta, lo anterior, a fin de brindar el aseguramiento requerido para la evaluación por parte de la III línea de defensa (SCI).</t>
    </r>
    <r>
      <rPr>
        <sz val="10"/>
        <color rgb="FFFF0000"/>
        <rFont val="Palatino Linotype"/>
        <family val="1"/>
      </rPr>
      <t xml:space="preserve">
</t>
    </r>
  </si>
  <si>
    <t>Gobierno y gestión de las tecnologías</t>
  </si>
  <si>
    <t>Definir y gestionar la arquitectura y estrategia de Tecnologías de la Información, TI, de la Jurisdicción Especial para la Paz (JEP), orientada a la administración de los datos, los sistemas de información, la infraestructura de TI y la seguridad de la información de la entidad; con el fin de facilitar el logro de los objetivos institucionales a través de la tecnología.</t>
  </si>
  <si>
    <t>Director (a) de Tecnologías de la Información</t>
  </si>
  <si>
    <t xml:space="preserve">Debilidades en el diseño de la arquitectura TI. </t>
  </si>
  <si>
    <t>Desconocimiento de las necesidades de la entidad por parte del usuario en las áreas técnicas</t>
  </si>
  <si>
    <t>1. Soluciones tecnológicas que no cubren las necesidades de la entidad 
2. Inadecuada prestación del servicio de tecnología
3. Sobrecosto en los proyectos de Tecnología
4. Afectación en la operación de la entidad y el servicio a los usuarios</t>
  </si>
  <si>
    <t xml:space="preserve">Capacitaciones continuas a los profesionales de la Dirección de TI  sobre temas técnicos </t>
  </si>
  <si>
    <t>Capacitar a los profesionales de la DTI en procesos de la entidad y lineamientos, metodologías y mejores prácticas de tecnología para el año 2020.</t>
  </si>
  <si>
    <t>Plan de capacitaciones y registros de asistencia</t>
  </si>
  <si>
    <t>Director (a) de TI</t>
  </si>
  <si>
    <t>Dirección de TI</t>
  </si>
  <si>
    <t>Se elaboró el Plan de capacitación que incluye el curso y certificación de la norma ISO 27001. Como se evidencia en el documento JEP - Plan Sensibilización y Divulgación.</t>
  </si>
  <si>
    <t>Se realizó la solicitud de capacitación en la norma ISO 27001 a través del documento JEP-FR-03-04_Recolección_Necesidades_capacitación-ISO27001
Se ejecutó la capacitación como se evidencia en el documento 20200214_Listas_Asistencias_ISO27001</t>
  </si>
  <si>
    <t>No se adelantaron acciones sobre este riesgo.</t>
  </si>
  <si>
    <t>Se inició la capacitación en el marco de referencia ITIL Information Technology Infrastructure Library, en los días 29 y 30 de abril, se adjuntan las presentaciones de las dos sesiones:
2020.04.28 ITIL JEP - Charla Capacitación - SESION1
2020.04.29 ITIL - Charla Capacitación - SESION2</t>
  </si>
  <si>
    <t>Se recomienda al proceso:
1.En la redacción de los monitoreos, relacionar de forma específica la evidencia que reposa en el one drive. 
2. Enumerar las evidencias con el fin de facilitar el seguimiento. 
3. Para las capacitaciones virtuales, si bien es cierto la presentación es parte de las evidencias, incluir un pantallazo de los participantes que se conectaron de forma virtual.
4. Tener en cuenta las modificaciones realizadas al reporte en la matriz de riesgos, solicitadas por la profesional Alicia Arenas, mediante correo electrónico del día 08 de mayo de 2020, producto de la asesoría brindada por la Subdirección de Fortalecimiento Institucional. El correo indica lo siguiente "
De: Alicia Mercedes Arenas Valderrama &lt;alicia.arenas@jep.gov.co&gt;
Fecha: viernes, 8 de mayo de 2020, 3:03 p. m.
Para: Julián David Hernández Valencia &lt;julian.hernandez@jep.gov.co&gt;
CC: Yurani Gonzalez Cruz &lt;yurani.gonzalez@jep.gov.co&gt;, Luis Felipe Rivera Garcia &lt;luis.rivera@jep.gov.co&gt;
Asunto: última versión del informe de riesgos
Buenas tardes Julian
Se adjunta la última versión del informe de riesgos de acuerdo a los lineamientos recibidos, este documento se encuentra en el OneDrive con los soportes respectivos</t>
  </si>
  <si>
    <t xml:space="preserve">Dado que la periodicidad de la actividad propuesta en el plan de acción es semestral, la evaluación por parte de la Subdirección de Control Interno no aplica. Sin embargo, de acuerdo con el monitoreo y evidencias presentadas por el proceso, se verifica el cumplimiento de la de acción durante el I cuatrimestre, toda vez que, se observa que se han adelantado las siguientes actividades:
En enero se realizó el documento, plan de divulgación y sensibilización en seguridad de la información en el numeral 5, 5.1,5.1.1, se define el plan de formación para la JEP de la norma NTC-ISO/IEC 27001:2013 - Auditor interno y ISO/IEC 31000:2018 – Gestor en Riesgos.
En el mes de febrero se diligencia el formato JEP-FR-03-4_Recolección_Necesidades_capacitación-ISO27001 y lista de asistencia del curso auditor interno en seguridad de la información.
En el mes de abril se llevó a cabo la trasferencia de conocimiento en ITIL sesión1 y sesion2.
Sin embargo, se sugiere que al momento de registrar la información del monitoreo se detalle con más claridad la manera de como de dio ejecución a las actividades, en relación a las capacitaciones virtuales es necesario incluir captura de pantalla de los asistentes que permita verificar las acciones desarrolladas, , Por otra parte, en el formato JEP-FR-03-4, no se evidencia la traza de la solicitud realizada a la Subdirección de fortalecimiento.
</t>
  </si>
  <si>
    <t>Debilidad en la capacidad técnica para definir la arquitectura</t>
  </si>
  <si>
    <t>Debilidades en la formulación del Plan de Tecnología de la Información (PTI)</t>
  </si>
  <si>
    <t>Inadecuada formulación de la arquitectura de TI</t>
  </si>
  <si>
    <t>1. Las soluciones no son adecuadas 
2. Inadecuada prestación del servicio de tecnología
3. Sobrecosto en los proyectos
4. No se cubren las necesidades de la entidad
5. Afectación en la operación de la entidad
6. Afectación en el servicio a los usuarios de la entidad</t>
  </si>
  <si>
    <t>Capacitación continuada a las personas de la Dirección de TI  sobre temas técnicos y los procesos de la entidad</t>
  </si>
  <si>
    <t>Capacitar a los profesionales de la DTI en transformación e innovación tecnológica año 2020.</t>
  </si>
  <si>
    <t>Se recomienda al proceso:
1.En la redacción de los monitoreos, relacionar de forma específica la evidencia que reposa en el one drive. 
2. Enumerar las evidencias con el fin de facilitar el seguimiento. 
3. Para las capacitaciones virtuales, si bien es cierto la presentación es parte de las evidencias, se sugiere incluir un pantallazo de los participantes que se conectaron de forma virtual.</t>
  </si>
  <si>
    <t>Dado que la periodicidad de la actividad propuesta en el plan de acción es semestral, la evaluación por parte de la Subdirección de Control Interno no aplica. Sin embargo, de acuerdo con el monitoreo y evidencias presentadas por el proceso, se verifica el cumplimiento de la de acción durante el I cuatrimestre, toda vez que, se observa que se han adelantado las siguientes actividades:
En enero se realizó el documento, plan de divulgación y sensibilización en seguridad de la información en el numeral 5, 5.1,5.1.1, se define el plan de formación para la JEP de la norma NTC-ISO/IEC 27001:2013 - Auditor interno y ISO/IEC 31000:2018 – Gestor en Riesgos.
En el mes de febrero se diligencia el formato JEP-FR-03-4_Recolección_Necesidades_capacitación-ISO27001 y lista de asistencia del curso auditor interno en seguridad de la información.
En el mes de abril se llevó a cabo la trasferencia de conocimiento en ITIL sesión1 y sesion2.
Sin embargo, se sugiere que al momento de registrar la información del monitoreo se detalle con más claridad la manera de como de dio ejecución a las actividades, en relación a las capacitaciones virtuales es necesario incluir captura de pantalla de los asistentes que permita verificar las acciones desarrolladas, , Por otra parte, en el formato JEP-FR-03-4, no se evidencia la traza de la solicitud realizada a la Subdirección de fortalecimiento.</t>
  </si>
  <si>
    <t>Debilidad en la alineación del Plan de Tecnología con la estrategia de la entidad</t>
  </si>
  <si>
    <t>Revisiones permanentes del PTI por parte de la Dirección de TI en conjunto con la Subdirección de Planeación y los proyectos asociados.</t>
  </si>
  <si>
    <t xml:space="preserve">Realizar revisiones permanentes del PTI y los proyectos asociados. </t>
  </si>
  <si>
    <t>Informe de seguimiento del PTI</t>
  </si>
  <si>
    <t>No se adelantaron acciones asociadas a este riesgo</t>
  </si>
  <si>
    <t>Se realiza seguimiento al PTI  y sus proyectos evidenciando un  avance del 68 %. Descrito en el documento PLAN DE TI-PTI 2018-2022 Rejecutivo V2.0</t>
  </si>
  <si>
    <t>Dado que la periodicidad de la actividad propuesta en el plan de acción es semestral, la evaluación por parte de la Subdirección de Control Interno no aplica. Sin embargo, de acuerdo al monitoreo realizado por el proceso en el mes de abril del 2020, se observa avance en el cumplimiento de la actividad toda vez que como evidencia se aporta el resumen ejecutivo del plan de las tecnologías de la información-PTI JEP, en el numeral 2.4 estados de los proyectos del PTI,  se evidencia un avance del 68% en la implementación y ejecución de los proyectos, de otra parte, se observa documentos pdf, relacionados con la capacitación del marco de referencia ITIL.
Por lo anterior se sugiere al proceso fortalece  la redacción del monitoreo, relacionar de forma específica la evidencia que reposa en el OneDrive, así mismo para las capacitaciones virtuales incluir la captura de pantalla con los asistentes para verificar las actividades desarrolladas. 
+AS46+AS51</t>
  </si>
  <si>
    <t xml:space="preserve">Falta de difusión y apropiación de los lineamientos y riesgos contenidos en la política de seguridad de la información 
</t>
  </si>
  <si>
    <t>Inadecuada estrategia de implementación, difusión y apropiación del sistema de Gestión Seguridad y Privacidad de la Información -SGSPI en la entidad.</t>
  </si>
  <si>
    <t>1. Afectación en la operación de la entidad
2. Afectación en el servicio a los usuarios de la entidad
3. Afectación en la credibilidad de la organización
4. Vulnerabilidad en la información de la JEP</t>
  </si>
  <si>
    <t>*Consultores expertos en Seguridad de la Información (Password)
*Divulgación y sensibilización del SGSPI y   herramientas tecnológicas de seguridad informática que lo soporten.</t>
  </si>
  <si>
    <t>Aprobar e implementar la gestión de riesgos de seguridad de la información</t>
  </si>
  <si>
    <t>Plan de divulgación y sensibilización del  SGSPI</t>
  </si>
  <si>
    <t>Se ejecuto el plan de Sensibilización y Capacitación</t>
  </si>
  <si>
    <t>Se recomienda al proceso:
1.En la redacción de los monitoreos, relacionar de forma específica la evidencia que reposa en el one drive. 
2. Enumerar las evidencias con el fin de facilitar el seguimiento.
3. Cargar todas las evidencias que den cuenta den cumplimiento de la actividad 
4. Dar claridad frente a las evidencias del monitoreo del mes de febrero referente a "Se realizó la solicitud de capacitación en la norma ISO 27001 a través del documento JEP-FR-03-04_Recolección_Necesidades_capacitación-ISO27001
Se ejecutó la capacitación como se evidencia en el documento 20200214_Listas_Asistencias_ISO27001"</t>
  </si>
  <si>
    <t xml:space="preserve">Conforme al monitoreo y las evidencias suministradas por el proceso, se observa el cumplimiento parcial de la acción planificada, toda vez que, se presentan los siguientes documentos durante el I cuatrimestre así: (i) Plan divulgación y sensibilización en seguridad de la información, (ii) solicitud de capacitación formato EP-FR-03-04 y lista de asistencia ISO27001, la SCI verifica que la política de seguridad y privacidad de la información  y los anexos correspondientes al manual del sistema de gestión de seguridad y privacidad de la información (SGSPI), se encuentran publicado en la intranet https://www.jep.gov.co/organosgobierno/Acuerdo%20AOG%20No%20045%20de%202019.pdf#search=045, sin embargo no se ha realizado la implementación de la misma.
De otra parte, se hace necesario que el proceso fortalezca el reporte del monitoreo y el cargue de las evidencias en el OneDrive las cuales deben estar nombradas por cada actividad, asi mismo,  en relación al formato JEP-FR-03-4 se sugiere anexar la trazabilidad del correo electrónico o fecha de recepción para dicha capacitación.
</t>
  </si>
  <si>
    <t>Realizar campañas permanentes de divulgación y  sensibilización a los servidores de la JEP sobre la política del SGSP</t>
  </si>
  <si>
    <t>Registros de asistencia</t>
  </si>
  <si>
    <t>*Gobierno y gestión de las tecnologías
*Gestión de comunicaciones</t>
  </si>
  <si>
    <t xml:space="preserve">
Se ejecuto el plan de capacitación como se evidencia en los documentos JEP - Informe de Sensibilización y Capacitación
Anexos del informe</t>
  </si>
  <si>
    <t>Se recomienda al proceso:
1.En la redacción de los monitoreos, relacionar de forma específica la evidencia que reposa en el one drive. 
2. Enumerar las evidencias con el fin de facilitar el seguimiento.</t>
  </si>
  <si>
    <t xml:space="preserve">Conforme al monitoreo y cargue de información suministrada por el proceso, se observa el cumplimiento de la actividad, toda vez que, se presentan las siguientes evidencias, así: Plan de divulgación y sensibilización en seguridad de la información, informe plan de capacitación y sensibilización en seguridad de la información, anexos del informe.
De otra parte, se recomienda al proceso fortalece  la redacción del monitoreo, relacionar de forma específica la evidencia que reposa en el OneDrive,  asi mismo organizar las evidencias y adjuntar solo las aplicables al periodo a evaluar.
</t>
  </si>
  <si>
    <t>Implementar herramientas de seguridad de la información</t>
  </si>
  <si>
    <t>Herramientas de seguridad informáticas implementadas</t>
  </si>
  <si>
    <t>* Gobierno y gestión de las tecnologías
* Gestión contractual</t>
  </si>
  <si>
    <t>Se adquiríó la herramienta identity governance and administration (IGA) para lagestión de la seguridad y gobierno de los perfiles de la JEP. Como se evidencia en el cronograma del proyecto: Cronograma JEP-423-2019</t>
  </si>
  <si>
    <t>Levantamiento de información</t>
  </si>
  <si>
    <t>Se identificaron los sistemas a gestionar. Como se evidencia en el cronograma del proyecto: Cronograma JEP-423-2019</t>
  </si>
  <si>
    <t>Se realizaron las reuniones con Talento Humano y Jirídica para identificaciónde las novedades y necesidades a gestionar por la herramienta IGA. Como se evidencia en el cronograma del proyecto: Cronograma JEP-423-2019</t>
  </si>
  <si>
    <t>Se recomienda al proceso:
1.En la redacción de los monitoreos, relacionar de forma específica la evidencia que reposa en el one drive. 
2.Enumerar las evidencias con el fin de facilitar el seguimiento.
3.Cargar evidencias específicas de indiquen la implementación de las acciones, el cronograma obedece a acciones de planificación de la acción.</t>
  </si>
  <si>
    <t>Conforme al monitoreo realizado por el proceso y la evidencia enviada se observa que se ha definido actividades relacionadas al cumplimiento de la acción propuesta según el cronograma JEP-423-2019 V2, específicamente en el id numero 38 herramienta IGA, se identifica el inicio y fin contemplado para esta actividad, sin embargo, se hace necesario aportar las evidencias que permitan verificar el cumplimiento y avance en la ejecución contemplado para la acción.
Asi mismo, aportar  las evidencias reportadas en el monitoreo correspondiente a las reuniones ejecutadas con las áreas de Talento Humano y Jurídica, en la identificación de las novedades y necesidades en la herramienta IGA.
De otra parte, se recomienda al proceso fortalece  la redacción del monitoreo, relacionar de forma específica la evidencia que reposa en el OneDrive,  asi mismo organizar las evidencias y adjuntar solo las aplicables al periodo a evaluar.</t>
  </si>
  <si>
    <t>Gestión contractual</t>
  </si>
  <si>
    <t>Adquirir bienes, obras y servicios que se requieren para el correcto funcionamiento de la Entidad y el desarrollo de sus proyectos, con criterios de oportunidad y transparencia, haciendo uso eficiente de los recursos.</t>
  </si>
  <si>
    <t>Subdirector (a) de Contratación</t>
  </si>
  <si>
    <t xml:space="preserve">Debilidades en la identificación y descripción de las necesidades de contratación que requieren las diferentes dependencias de la entidad </t>
  </si>
  <si>
    <t>Debilidades en las áreas para precisar las necesidades de contratación</t>
  </si>
  <si>
    <t>1. No inclusión de las necesidades de contratación  en el PAA y por tanto no se puedan suplir en la vigencia. 
2. Inexistencia de recursos necesarios para respaldar presupuestalmente las necesidades de contratación.</t>
  </si>
  <si>
    <t>Manual de contratación - adopción de las guías de Colombia compra eficiente</t>
  </si>
  <si>
    <t xml:space="preserve">Elaborar del Plan Anual de Adquisiciones </t>
  </si>
  <si>
    <t xml:space="preserve">Plan Anual de Adquisiciones </t>
  </si>
  <si>
    <t xml:space="preserve">Subdirector (a) de Recursos Físicos e Infraestructura </t>
  </si>
  <si>
    <t>*Gestión contractual.
*Administración de bienes y servicios.
*Procesos que requieren contratar.</t>
  </si>
  <si>
    <t>Subdirección de contratación</t>
  </si>
  <si>
    <t>Comité de Contratación.</t>
  </si>
  <si>
    <t>El Plan Anual de Adquisiciones fue aprobado el 31 de enero de 2020 y cargado en dicha fecha a la página web del SECOP por parte de la Subdirección de Recursos Fisicos e infraestructura, el cual se puede consultar en el link https://community.secop.gov.co/Public/App/AnnualPurchasingPlanEditPublic/View?id=67308</t>
  </si>
  <si>
    <t>Mes a mes se ha dado gestión a las solicitudes de actualización conforme el procedimiento de Plan Anual de adquisiciones</t>
  </si>
  <si>
    <t>Cumplida-posible cierre</t>
  </si>
  <si>
    <t>Conforme al monitoreo realizado por el proceso y las evidencias suministradas, se observa cumplimiento de la actividad del plan de acción, toda vez que, en el siguiente link,  se puede constatar la elaboración del  Plan Anual de Aquisiciones:  https://community.secop.gov.co/Public/App/AnnualPurchasingPlanEditPublic/View?id=67308n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</si>
  <si>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Debilidades en el acompañamiento a las áreas para garantizar una adecuada identificación de necesidades.</t>
  </si>
  <si>
    <t xml:space="preserve">POA, Manual de Contratación </t>
  </si>
  <si>
    <t>Ajustar el procedimiento del Plan Anual de Adquisiciones</t>
  </si>
  <si>
    <t xml:space="preserve">Procedimiento ajustado </t>
  </si>
  <si>
    <t xml:space="preserve">*Administración de bienes y servicios
*Gestión de Calidad </t>
  </si>
  <si>
    <t xml:space="preserve">Subdirección de contratación y Subdirección de Recursos Físicos e Infraestructura </t>
  </si>
  <si>
    <t xml:space="preserve">Líder del proceso y  Gestión de Calidad </t>
  </si>
  <si>
    <t xml:space="preserve">Subdirección de Recursos Físicos e Infraestructura </t>
  </si>
  <si>
    <t xml:space="preserve">Con ocasión a la actualización al Procedimiento del Plan de Adquisiciones realizado por la Subdirección de Recursos Físicos, el 30 de  marzo de 2020 el Subdirector de Contratación remite a la Subdirección de Fortalecimiento la actulización de la caracterización del proceso de Gestión Contractual en lo que se refiere a la responsabilidad del Plan Anual de Adquisiciones y a la normatividad del proceso de gestión de contratación. </t>
  </si>
  <si>
    <t xml:space="preserve">El 23 de abril se remite la version final de la caracterizacion con el formato para publicacion. 
El 27 de abril de 2020 la Subdirección de Fortalecimiento Institucional aprobó la inclusión del procedimiento del Plan Anual de Adquisiciones en cabeza de la Subdirección de Recursos Físicos e Infraestructura, visible en intranet en proceso de Gestión de Administración de Bienes y Servicios. 
El 30 de abril se remite solicitud de eliminación del procedimiento del Plan Anual de Adquisiciones de la caracterización del proceso de gestión contractual. </t>
  </si>
  <si>
    <t xml:space="preserve">Conforme al monitoreo realizado por el proceso y las evidencias suministradas, se observa cumplimiento de la actividad del plan de acción, toda vez que, se observa el cargue de las siguientes actividades : 
(i)  Correo electrónico del 13/04/2020 por medio del cual el Subdirector de Contratación envía a la Subdirección de Fortalecimiento Institucional, la actualización de la caracterizacióndel proceso de Gestión Contractual ajustado a la normatividad vigente, donde se extrajo lo relacionado con el Plan de Adquisiciones, que corresponde a la Subdirección de Infraestructura.
(II) Correo electrónico del 13/04/2020 mediante el cual el Subdirector de Contratación  remite a la Subdirección de Fortalecimiento Institucional para aprobación,  versión final de la caracterización del proceso de Gestión contractual junto con el formato de elaboración, modificación y eliminación de documentos.
(III) Correo electrónico del 30/04/2020 a través del cual el Subdirector de Contratación envía la Subdirección de Fortalecimiento Institucional,  el  formato diligenciado que se requiere  para dar de baja el  formato de solicitud de modificaciones al Plan Anual de Adquisiciones del Proceso de Gestión de Contratación,  toda vez que el mismo hace parte del proceso de Administración de Bienes y Servicios. 
(iv) Publicación del procedimiento Plan anual de adquisiciones (PAA) JEP-PT-09-09 versión 00 del 2020-04-27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
</t>
  </si>
  <si>
    <t>Debilidades en la estructuración del proceso de contratación.</t>
  </si>
  <si>
    <t>Falta de conocimiento idóneo de los servidores que estructuran los procesos de contratación en las diferentes áreas</t>
  </si>
  <si>
    <t>1. Revocatoria del proceso contractual
2. Declaración fallida del proceso contractual
3. Adjudicación del proceso a un proponente que no este en capacidad de ejecutar el contrato
4. Deficiente claridad de las condiciones de ejecución del contrato</t>
  </si>
  <si>
    <t xml:space="preserve">Guías de Colombia Compra Eficiente </t>
  </si>
  <si>
    <t>Capacitar a los funcionarios intervinientes.</t>
  </si>
  <si>
    <t xml:space="preserve">*Gestión contractual
*Gestión de Conocimiento. </t>
  </si>
  <si>
    <t>Subdirección de Fortalecimiento</t>
  </si>
  <si>
    <t>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en el riesgo 50. (aplica mismos soportes del riesgo 50)</t>
  </si>
  <si>
    <t>Se recomienda al proceso realizar las actividades y estrategias necesarias para evidenciar el cumplimiento de las actividades propuestas en próximo seguimiento</t>
  </si>
  <si>
    <t>Dado que la periodicidad de la actividad propuesta en el plan de acción es semestral, la evaluación por parte de la Subdirección de Control Interno no aplica. Sin embargo, conforme al monitoreo y cargue de evidencias realizado mensualmente por parte de la Subdirección de Contratación, se observa el avance en la ejecución de algunas acciones encaminadas al cumplimiento de la actividad planificada en el Plan de Acción, así:
Elaboración y actualización de procedimientos y formatos con el acompañamiento de la  Subdirección de Fortalecimiento Institucional, los cuáles serán parte del material de las capacitaciones propuestas .</t>
  </si>
  <si>
    <t>Ausencia de lineamientos para la adecuada estructuración del proceso de contratación</t>
  </si>
  <si>
    <t xml:space="preserve">Modelos de documentos justificativos de la contratación </t>
  </si>
  <si>
    <t>Inobservancia de los términos y formalidades del manual de contratación.</t>
  </si>
  <si>
    <t xml:space="preserve">Falta de conocimiento en las diferentes áreas sobre el manual de contratación </t>
  </si>
  <si>
    <t>1. Revocatoria del proceso contractual
2. Declaración fallida del proceso contractual
3. Adjudicación del proceso a un proponente que no este en capacidad de ejecutar el contrato</t>
  </si>
  <si>
    <t xml:space="preserve">Verificación de los procesos y procedimientos de acuerdo a las modalidades de selección </t>
  </si>
  <si>
    <t>Gestión contractual
Gestión de Conocimiento. 
*Procesos que requieren contratar</t>
  </si>
  <si>
    <t>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abajo.</t>
  </si>
  <si>
    <t xml:space="preserve">Ausencia de lineamientos para garantizar una mayor comprensión sobre el manual de contratación. </t>
  </si>
  <si>
    <t>Ajustar los procedimientos de acuerdo con el Manual de Contratación adoptado por resolución 039 de 2019</t>
  </si>
  <si>
    <t xml:space="preserve">Procedimientos ajustados </t>
  </si>
  <si>
    <t xml:space="preserve">Gestión contractual.
Administración de gestión de calidad. </t>
  </si>
  <si>
    <t xml:space="preserve">El 2 y el 23 de enero de 2020, la Subdirección de Fortalecimiento solicita se remita la version definitiva de los procedimientos del Proceso de Gestión de Contratación remitidos el 24 de diciembre de 2019. 
El 28 de enero de 2020, la Subdirección de Fortalecimiento solicita se informe que formatos continuan vigentes segun el nuevo manual y los procedimientos remitidos. </t>
  </si>
  <si>
    <t>Entre el 3 y el 5 de febrero de 2020, la Subdirección de Contratación realiza los ajustes solicitados y los remite a la Subdirección de Fortalecimiento. 
El 5 de febrero se remiten los borradores de los formatos actualizados según el nuevo manual de contratación y los nuevos procedimientos a adoptar. 
El 10 de febrero de 2020 se aclaran modelos de formatos que continúan vigentes.
El 12 de febrero de 2020 la Subdirección de Fortalecimiento informa de los procesos y formatos que se encontraban aprobados y los que aun requerían algún tipo de aclaración. 
El 14 de febrero de 2020 la Subdirección de Contratación remite a la Subdirección de Fortalecimiento los formatos de listas de chequeo segun el Manual de Contratación adpotado en Acuerdo 039 de 2019.</t>
  </si>
  <si>
    <t xml:space="preserve">El 19 de marzo de 2020 la Subdirección de Fortalecimiento brinda aclaración frente a los procedimientos y formatos que estan listos para aprobarse y publicar y de los que aún se requiere alguna aclaración o ajuste.
El 20 de marzo de 2020 se da respuesta a la anterior comunicación atendiendo punto a punto las observaciones finales.
El 24 de marzo de 2020 la Subdirección de Fortalecimiento informa de la aprobación y publicación de los procedimientos: “ Invitación Cerrada ",  "Invitación Pública inferior a 45 SMMLV ", "Invitación Pública inferior a 450 SMMLV ", "Invitación Pública superior 450 SMMLV ", "Subasta a la baja " , "Incumplimiento en la ejecución de los contratos ", "Balance final y cierre de la contratación " y elaboración de  dos formatos "Lista de Chequeo Contratos o Convenios que no requieren pluralidad de ofertas" y "Lista de Chequeo prestación de servicios profesionales y de apoyo a la gestión".   </t>
  </si>
  <si>
    <t xml:space="preserve">El 23 de abril de 2020 se remite la versión final de la caracterización con el formato para publicación. 
El 23 de abril de 2020 se remite ajuste a las listas de chequeo de procesos de selección públicos. 
El 30 de abril se remite solicitud de eliminación del procedimiento del Plan Anual de Adquisiciones de la caracterización del proceso de gestión contractual. </t>
  </si>
  <si>
    <t>El proceso ha realizado actividades relacionadas al cumplimiento de la acción propuesta y se espera dar cumplimiento en próximo seguimiento</t>
  </si>
  <si>
    <t>Conforme al monitoreo realizado por parte de la Subdirección de Contratación y cargue de  evidencias suministradas, se observa el cumplimiento de la actividad planificada, toda vez que,  se observa la realización de actividades durante los meses de enero, febrero, marzo y abril,  con el acompañamiento de la Subdirección de Fortalecimiento Institucional , la realización de actividades relacionadas con los ajustes a  los procedimientos de acuerdo con el Manual de Contratación adoptado por resolución 039 de 2019. 
Respecto a las evidencias aportadas por el proceso, se observa la realización de actividades coordinadas entre la Subdirección de Fortalecimiento Institucional y la Subdirección de Contratación que dan cumplimiento a las acciones planteadas para reducir el riesgo, así: 
(i) Enero 2020: Cuatro (4) correos electrónicos entre el 2 y el 28 de enero.
(ii) Febrero 2020:  Entre el 3 y el 14 de febrero, ocho (8) correos electrónicos.
(iii) Marzo 2020: Entre el 20 y el 24 de marzo, tres (3) correos electrónicos.
(iv) Abril 2020: Entre el 23 y el 30 de abril, tres (3) correos electrónicos.
Aclarando que los correos electrónicos estuvieron encaminados a la culminación de la versión final de la caracterización del proceso de gestión contractual para la publicación, el ajuste a las listas de chequeo de procesos de selección públicos y la solicitud de eliminación del procedimiento del Plan Anual de Adquisiciones de la caracterización del proceso de gestión contractual.</t>
  </si>
  <si>
    <t>Posibles fallas en la adecuada evaluación  de las propuestas</t>
  </si>
  <si>
    <t xml:space="preserve">Falta de conocimiento suficiente de las personas que intervienen en la evaluación de las propuestas del proceso contractual.  </t>
  </si>
  <si>
    <t>1. Revocatoria del proceso contractual
2. Declaración fallida  del proceso contractual
3. Adjudicación del proceso a un proponente que no este en capacidad de ejecutar el contrato</t>
  </si>
  <si>
    <t xml:space="preserve">Manual de Contratación </t>
  </si>
  <si>
    <t>Capacitar a los funcionarios intervinientes a través de talleres.</t>
  </si>
  <si>
    <t>Como labor previa al inicio de las capacitaciones se ha trabajado en la elaboración y actualización de procedimientos y formatos con la Subdirección de Fortalecimiento a efectos que los mismos hagan parte del material de dicchas capacitaciones, conforme las actividades descritas en el riesgo 50. (aplica mismos soportes del riesgo 50)</t>
  </si>
  <si>
    <t>Como labor previa al inicio de las capacitaciones se ha trabajado en la elaboración y actulización de procedimientos y formatos con la Subdirección de Fortalecimiento a efectos que los mismos hagan parte del material de dichas capacitaciones, conforme las actividades descritas en el riesgo 50. (aplica mismos soportes del riesgo 50)</t>
  </si>
  <si>
    <t xml:space="preserve">Ausencia de lineamientos y protocolos que fortalezcan la evaluación de las propuestas dentro del proceso contractual. </t>
  </si>
  <si>
    <t xml:space="preserve">Demoras e inconvenientes en la suscripción y legalización de contratos </t>
  </si>
  <si>
    <t xml:space="preserve">Demoras en trámites de aprobación y firma por el ordenador del gasto </t>
  </si>
  <si>
    <t>1. Retraso en la ejecución contractual y posible afectación del cumplimiento del mismo.</t>
  </si>
  <si>
    <t xml:space="preserve">El 2 de enero de 2020 y el 23 de enero de 2020, la Subdirección de Fortalecimiento solicita se remita la versión definitiva de los procedimientos del Proceso de Gestión de Contratación remitidos el 24 de diciembre de 2019. 
El 28 de enero de 2020, la Subdirección de Fortalecimiento solicita se informe que formatos continúan vigentes según el nuevo manual y los procedimientos remitidos. </t>
  </si>
  <si>
    <t>Entre el 3 y el 5 de febrero de 2020, la Subdirección de Contratación realiza los ajustes solicitados y los remite a la Subdirección de Fortalecimiento. 
El 5 de febrero se remiten los borradores de los formatos actualizados según el nuevo manual de contratación y los nuevos procedimientos a adoptar. 
El 10 de febrero de 2020 se aclaran modelos de formatos que continuan vigentes.
El 12 de febrero de 2020 la Subdirección de Fortalecimiento informa de los procesos y formatos que se encontraban aprobados y los que aún requeran algún tipo de aclaración. 
El 14 de febrero de 2020 la Subdirección de Contratación remite a la Subdirección de Fortalecimiento los formatos de listas de chequeo según el Manual de Contratación adoptado en Acuerdo 039 de 2019.</t>
  </si>
  <si>
    <t xml:space="preserve">El 23 de abril de 2020 se remite la version final de la caracterización con el formato para publicación. 
El 23 de abril de 2020 se remite ajuste a las listas de chequeo de contratos de prestación de servicios. 
El 30 de abril se remite solicitud de eliminación del procedimiento del Plan Anual de Adquisiciones de la caracterización del proceso de gestión contractual. </t>
  </si>
  <si>
    <t>Conforme al monitoreo realizado por parte de la Subdirección de Contratación y cargue de  evidencias suministradas para el cumplimiento de la actividad planificada,  se observa la realización de actividades durante los meses de enero, febrero, marzo y abril,  con el acompañamiento de la Subdirección de Fortalecimiento Institucional , la realización de actividades relacionadas con los ajustes a  los procedimientos de acuerdo con el Manual de Contratación adoptado por resolución 039 de 2019. 
Respecto a las evidencias aportadas por el proceso, se observa la realización de actividades coordinadas entre la Subdirección de Fortalecimiento Institucional y la Subdirección de Contratación que dan cumplimiento a las acciones planteadas para reducir el riesgo, así: 
(i) Enero 2020: Cuatro (4) correos electrónicos entre el 2 y el 28 de enero.
(ii) Febrero 2020:  Entre el 3 y el 14 de febrero, ocho (8) correos electrónicos.
(iii) Marzo 2020: Entre el 20 y el 24 de marzo, tres (3) correos electrónicos.
(iv) Abril 2020: Entre el 23 y el 30 de abril, tres (3) correos electrónicos.
Aclarando que los correos electrónicos estuvieron encaminados a la culminación de la versión final de la caracterización del proceso de gestión contractual para la publicación, el ajuste a las listas de chequeo de procesos de selección públicos y la solicitud de eliminación del procedimiento del Plan Anual de Adquisiciones de la caracterización del proceso de gestión contractual.</t>
  </si>
  <si>
    <t xml:space="preserve">Demoras del contratista en los trámites para firma y/o para legalización </t>
  </si>
  <si>
    <t>Secop II</t>
  </si>
  <si>
    <t xml:space="preserve">Debilidades en el seguimiento a la ejecución de los contratos </t>
  </si>
  <si>
    <t>Desconocimiento y/o falta de diligencia de los supervisores de contratos</t>
  </si>
  <si>
    <t>1. Retraso en la ejecución contractual.
2. Imposibilidad de ejecución adecuada y completa del objeto contractual.</t>
  </si>
  <si>
    <t>Realizar mesas de trabajo con los supervisores</t>
  </si>
  <si>
    <t>*Gestión contractual
*Procesos que requieren contratar</t>
  </si>
  <si>
    <t>Como labor previa al inicio de las mesas de trabajo se ha trabajado en la actulización de formatos relacionados con la Supervision junto a la Subdirección de Fortalecimiento a efectos que los mismos hagan parte del material de dichcas mesas de trabajo.</t>
  </si>
  <si>
    <t xml:space="preserve">El 26 de febrero de 2020 se actuliza el formato de informe de supervisión y el formato de informe de actividades de contratista. Se encuentran publicados en el subsitio de calidad de la intranet. Link: https://jepcolombia.sharepoint.com/sites/GSC/Documentos%20del%20Sistema%20de%20Calidad/Forms/AllItems.aspx?viewid=34e7bf2e%2D260a%2D4721%2Dbdec%2D924e96ba3e27%3Fcsf&amp;id=%2Fsites%2FGSC%2FDocumentos%20del%20Sistema%20de%20Calidad%2F08%20Proceso%20de%20Gesti%C3%B3n%20Contractual%2FFormatos%20guias%20instructivos%20y%20manuales </t>
  </si>
  <si>
    <t>El 19 de marzo de 2020 junto a la Subdirección de Control Interno y a la Subdirección de Fortalecimiento se realiza mesa de trabajo para analizar la forma en que se va a socializar el diliegenciamiento de el seguimiento a riesgos dentro del informe de supervisión.</t>
  </si>
  <si>
    <t xml:space="preserve">El 2 de abril de 2020de acuerdo a los compromisos de la reunión del 129 de abril, la Subdirección de Control Interno remite modelo de diligenciamiento del apartado de riesgos de los informes de supervisión. 
El 30 de abril por correo electrónico se socializa la guía de diligenciamiento de informe de actividades ejecutadas por el contratista </t>
  </si>
  <si>
    <t>Conforme al monitoreo realizado por parte de la Subdirección de Contratación y cargue de  evidencias suministradas, se suministroó la siguiente información:
(i) Citación por parte de la Subdirección de Contratación a una reunión programada para el  19 de marzo, con el acompañamiento de la Subdirección de Fortalecimiento Institucional y la Subdirección de Control Interno con el objeto de analizar el reporte de  los riesgos en la contratación.
(ii) Copia de la aceptación a le mencionada reunión.
(iii) Correo electronico del 2/04/2020 por medio del cual la Subdirectora de Control Interno indica que de acuerdo con los compromisos  adquiridos en la reunión del  19 de marzo de 2020, envía el diligenciamiento del apartado del formato de supervisión de contratos, aclarando que tuvo en cuenta únicamente  los riesgos de la etapa de ejecución tal como fue acordado en dicha  reunión.
(iv) Formados de informe de actividades ejecutadas por el contratista y formato de informe de supervisión de contratos 
Sin embargo, no se documentó  las citaciones a las  mesas de trabajo con los supervisores ni registro sobre el listado de asistencia. por parte de los mismos, tal como lo establece la actividad documentada.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</si>
  <si>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 xml:space="preserve">
Incumplimiento de las obligaciones contractuales por parte del contratista </t>
  </si>
  <si>
    <t xml:space="preserve">Manual del Supervisión </t>
  </si>
  <si>
    <t>Socializar del manual de contratación y supervisión</t>
  </si>
  <si>
    <t>Evidencias de socialización del manual de contratación y supervisión</t>
  </si>
  <si>
    <t>*Gestión contractual
*Gestión de Conocimiento</t>
  </si>
  <si>
    <t>Como labor previa al inicio de las mesas de trabajo se ha trabajado en la actualización de formatos relacionados con la Supervisión junto a la Subdirección de Fortalecimiento a efectos que los mismos hagan parte del material de dichas mesas de trabajo.</t>
  </si>
  <si>
    <t>El 19 de marzo de 2020 junto a la Subdirección de Control Interno y a la Subdirección de Fortalecimiento se realiza mesa de trabajo para analizar la forma en que se va a socializar el diligenciamiento del seguimiento a riesgos dentro del informe de supervisión.</t>
  </si>
  <si>
    <t xml:space="preserve">El 2 de abril de 2020 de acuerdo a los compromisos de la reunión del 19 de marzo, la Subdirección de Control Interno remite modelo de diligenciamiento del apartado de riesgos de los informes de supervisión. 
El 30 de abril por correo electrónico se socializa la guía de diligenciamiento de informe de actividades ejecutadas por el contratista </t>
  </si>
  <si>
    <t xml:space="preserve">Falta de oportunidad en la liquidación o balance final y cierre de los contratos </t>
  </si>
  <si>
    <t>Desconocimiento y/o falta de diligencia del supervisor y/u ordenador del gasto.</t>
  </si>
  <si>
    <t>1. Detrimento patrimonial. 
2. Pérdida de competencia para liquidar o realizar el balance final y cierre en sede administrativa. 
3. Incertidumbre del estado del contrato.
4. Falta de paz y salvo por las partes.</t>
  </si>
  <si>
    <t>Realizar seguimiento a los contratos en ejecución con el fin de generar alertas para la oportuna liquidación</t>
  </si>
  <si>
    <t>Alertas a los supervisores de contratación</t>
  </si>
  <si>
    <t>Se ha implementado la acción con la remisión de correo electrónico a los ordenadores del gasto y supervisores de los contratos, en los cuales se adjunta base de datos de los contratos que están pendientes de liquidación; de fecha 14/02/2020.</t>
  </si>
  <si>
    <t>Se ha implementado la acción con la remisión de correo electrónico a los ordenadores del gasto y supervisores de los contratos, en los cuales se adjunta base de datos de los contratos que están pendientes de liquidación; de fecha 18/03/2020.</t>
  </si>
  <si>
    <t xml:space="preserve">Se ha implementado la acción con la remisión de correo electrónico a los ordenadores del gasto y supervisores de los contratos, en los cuales se adjunta base de datos de los contratos que están pendientes de liquidación de fecha 16/04/2020. 
Adicionalmente se ha implementado la acción con la remisión de correo electrónico de fecha 16/04/2020 en el cual se adjuntó oficio cuyo asunto es: "LINEAMIENTOS – LIQUIDACIÓN O BALANCE FINAL Y CIERRE DE  LA CONTRATACIÓN"; conforme a lo anterior, se da cumplimiento a la actividad establecida.   </t>
  </si>
  <si>
    <t>El proceso se encuentra cumpliendo las actividades relacionadas al cumplimiento de la acción propuesta, con excepción del mes de enero</t>
  </si>
  <si>
    <t xml:space="preserve">Conforme al monitoreo realizado por parte de la Subdirección de Contratación y cargue de  evidencias suministradas, se observa el cumplimiento de la actividad planificadas durante los meses de marzo y abril. Sin embargo, dado que la periodicidad de la actividad propuesta en el plan de acción es mensual, se recomienda al proceso realizar el reporte de monitoreo conforme a la planificación, toda vez que durante los meses de enero y febrero  no se registró dicho monitoreo para dar  cumplimiento a la acción.
Respecto a las evidencias aportadas por el proceso, se observa la realización de actividades que dan cumplimiento a las acciones planteadas para reducir el riesgo, así: 
(i) Correo electrónico del 18/03/2020 por medio del cual el Subdirector de Contratación  recuerda a los Ordenadores del Gasto y Supervisores iniciar los trámites para realizar el acta de liquidación o balance final (según sea el
caso), la cual debe  reposar en el expediente contractual y  publicarse en el SECOP, adjuntando base de datos de los contratos pendientes de liquidar de los años 2018 , 2019 y ordenes de copra de 2018 
(ii)  Correo electrónico del 16 /04/2020 por medio del cual el l el Subdirector de Contratación  recuerda a los Ordenadores del Gasto y Supervisores iniciar los trámites para realizar el acta de liquidación o balance final (según sea el caso), la cual debe  reposar en el expediente contractual y  publicarse en el SECOP, adjuntando base de datos de los contratos pendientes de liquidar de los años 2018 , 2019 y ordenes de copra de 2018.
(iii)  Correo electrónico del 16 /04/2020 por medio del cual el l el Subdirector de Contratación  indica a los superviosres los lineamientos para el acta de liquidación de los contratos o balenace de cierre.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  </t>
  </si>
  <si>
    <t>Gestión documental</t>
  </si>
  <si>
    <t>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Jurisdicción Especial para la Paz (JEP) en el marco de la justicia transicional y la Gestión del conocimiento.</t>
  </si>
  <si>
    <t>Subdirector (a) de Gestión Documental</t>
  </si>
  <si>
    <t>Demoras o errada asignación de la  correspondencia interna</t>
  </si>
  <si>
    <t>Aplicación inadecuada de la ley general de archivo</t>
  </si>
  <si>
    <t>1. Sanciones disciplinarias, penales y fiscales
2. Impacto reputacional
3. Pérdida de memoria e información
4. Reprocesos 
5. Pérdidas económicas</t>
  </si>
  <si>
    <t xml:space="preserve">Implementación del procedimiento para la recepción y envío de correspondencia </t>
  </si>
  <si>
    <t>Controlar el manejo del sistema de gestión documental en cuanto al registro, radicación, direccionamiento y archivo de manera sistemática las comunicaciones oficiales que ingresan</t>
  </si>
  <si>
    <t>Informe</t>
  </si>
  <si>
    <t>Jefe del Departamento de Gestión Documental</t>
  </si>
  <si>
    <t>Departamento de Gestión Documental</t>
  </si>
  <si>
    <t>Se realiza reporte mensual de las comunicaciones oficiales internas tramitadas en el aplicativo ORFEO, esto con el fin de validar el estado del trámite y el archivo en el expediente de cada una de las áreas.
- Reporte del 1 al 31 de enero de 2020</t>
  </si>
  <si>
    <t>Se realiza reporte mensual de las comunicaciones oficiales internas tramitadas en el aplicativo ORFEO, esto con el fin de validar el estado del trámite y el archivo en el expediente de cada una de las áreas.
- Reporte del 1 al 29 de febrero de 2020</t>
  </si>
  <si>
    <t>Se realiza reporte mensual de las comunicaciones oficiales internas tramitadas en el aplicativo ORFEO, esto con el fin de validar el estado del trámite y el archivo en el expediente de cada una de las áreas.
- Reporte del 1 al 31 de marzo de 2020</t>
  </si>
  <si>
    <t>La acción refiere a controlar de manera sistemática la correspondencia interna, sin embargo en el monitoreo solo se evidencia la generación de un reporte. Este reporte puede ser base para el entregable que es un informe trimestral</t>
  </si>
  <si>
    <t>Dado que la periodicidad de la actividad propuesta en el plan de acción es trimestral, se recomienda al proceso realizar el reporte de monitoreo conforme a la planificación, toda vez que, los mismos fueron realizados de forma mensual de enero a marzo de 2020. De otra parte, en el mes de abril no se registró monitoreo consolidado, lo cual  es necesario de acuerdo con la  periodicidad establecida para el reporte y cumplimiento de la acción.
Al analizar dichos monitoreos, se observó que el proceso reportó la realización de los reportes mensuales correspondientes al primer trimestre de la vigencia 2020 sobre las comunicaciones oficiales internas tramitadas en el aplicativo ORFEO , no obstante, si bien esta información puede ser insumo para el cumplimiento de la acción "Controlar el manejo del sistema de gestión documental en cuanto al registro, radicación, direccionamiento y archivo de manera sistemática las comunicaciones oficiales que ingresan", se requiere reportar y suministrar el entregable Informe (trimestral), a fin de verificar el cabal cumplimiento de la actividad propuesta.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</si>
  <si>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Ausencia de criterios de clasificación interna de la información.</t>
  </si>
  <si>
    <t xml:space="preserve">Definición acuerdo de nivel de servicio operativo </t>
  </si>
  <si>
    <t>Realizar capacitación al personal</t>
  </si>
  <si>
    <t xml:space="preserve">Registro de asistencia </t>
  </si>
  <si>
    <t>Durante el mes de marzo, se realizaron dos reuniones  para actualizar los ANS y mejorar la calidad del servicio de correspondencia de la JEP con las dependencias:
 - Departamento de Atención al Ciudadano 
 - Departamento de Conceptos y Representación Jurídica</t>
  </si>
  <si>
    <t>Se recomienda al proceso adjuntar evidencia de la ejecución de las reuniones de capacitación en el mes de marzo, toda vez que se está anexando la solicitud de reuniones únicamente</t>
  </si>
  <si>
    <t>Dado que la periodicidad de la actividad propuesta en el plan de acción es semestral, la evaluación por parte de la SCI no aplica. Sin embargo, al analizar el monitoreo del mes de marzo, se observó que el proceso reportó la realización de reuniones con el objetivo de actualizar los Acuerdos de Niveles de Servicio, sin embargo, si bien el proceso suministró correos electrónicos del mes de marzo de 2020 intercambiando información relacionada con la solicitud de reuniones y el envío de los ajustes a los ANS, se requiere aportar los listados de asistencia correspondientes a fin de verificar la ejecución de dichas reuniones.</t>
  </si>
  <si>
    <t>Sobrecarga laboral</t>
  </si>
  <si>
    <t xml:space="preserve">Se cuenta con personal contratado con conocimiento en gestión documental </t>
  </si>
  <si>
    <t xml:space="preserve">Contratar personal idóneo con conocimientos en gestión documental </t>
  </si>
  <si>
    <t>Contrato de personal</t>
  </si>
  <si>
    <t>Gestión documental
*Gestión contractual</t>
  </si>
  <si>
    <t>Secretaría Ejecutiva</t>
  </si>
  <si>
    <t xml:space="preserve">Se presenta como evidencia los CDP y Documentos de contratación trámitados, durante los meses de febrero y marzo de los procesos de contratación aprobados para el Departamento:
1. CDP No. 21920 y Documento Justificativo de Contratación 
2. CDP No. 22020 y Documento Justificativo de Contratación
3. CDP No. 22120 y Documento Justificativo de Contratación
</t>
  </si>
  <si>
    <t>Se realizó la contratación de 3 profesionales con experiencia en las áreas de correspondencia y gestión documental el Departamento de Gestión Documenta, para lo cual se presentan los contratos de prestación de servicio.
1. Contrato No. JEP-294-2020 JAIME RODRIGUEZ SARMIENTO
2. Contrato No. JEP-309-2020 ELIANA KATERINA IMBOL
3. Contrato No. JEP-296-2020 DIEGO MOLINA SARMIENTO</t>
  </si>
  <si>
    <t>Dado que la periodicidad de la actividad propuesta en el plan de acción es semestral, la evaluación por parte de la SCI no aplica. Sin embargo, conforme al monitoreo realizado por el proceso y las evidencias suministradas, se evidenció los documentos justificativos de la contratación y la suscripción de tres (3) minutas de contratos de prestación de servicios profesionales, así:
1. Contrato No. JEP-294-2020 Jaime Rodríguez Sarmiento
2. Contrato No. JEP-296-2020 Diego Molina Sarmiento
3. Contrato No. JEP-309-2020 Eliana Katerina Imbol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</si>
  <si>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Falta de idoneidad del personal encargado</t>
  </si>
  <si>
    <t>Realizar sensibilizaciones en la gestión documental y la importancia que tiene el proceso</t>
  </si>
  <si>
    <t xml:space="preserve">Mediante los soportes adjuntos de la presente actividad, se evidencia la asistencia de servidores y contratistas a las inducciones realizadas por el Departamento de Gestión Documental, sobre los procesos técnicos de la gestión documental de la entidad.
 - Lista de asistencia socialización Subdirección de Fortalecimiento Institucional
 - Lista de asistencia socialización Departamento de Conceptos y Representación Jurídicas
</t>
  </si>
  <si>
    <t>Mediante los soportes adjuntos de la presente actividad, se evidencia la asistencia de servidores y contratistas a las inducciones realizadas por el Departamento de Gestión Documental, sobre los procesos técnicos de la gestión documental de la entidad.
 - Lista de asistencia socialización SAAD Comparecientes
 - Lista de asistencia socialización Subdirección Financiera</t>
  </si>
  <si>
    <t xml:space="preserve">Mediante los soportes adjuntos de la presente actividad, se evidencia la asistencia de servidores y contratistas a las inducciones realizadas por el Departamento de Gestión Documental, sobre los procesos técnicos de la gestión documental de la entidad.
 - Lista de asistencia socialización Subdirección de Contratación
 - Lista de asistencia socialización SAAD Comparecientes </t>
  </si>
  <si>
    <t xml:space="preserve">
Mediante los soportes adjuntos de la presente actividad, se evidencia la asistencia de servidores y contratistas a la capacitación virtual realizda por el Departamento mediante la plataforma Teams,  de las siguientes áreas:
- Administrativa UIA 
- CONTROL INTERNO
- DAF
- DAV 
- Departamento de Atención a Víctimas
- Departamento de Atención al Ciudadano
- Departamento de Conceptos y Representación Jurídica
- Departamento de Gestión Documental
- Departamento de enfoques diferenciales
- Departamento de Gestión Territorial
- DEPARTAMENTO GESTIÓN DOCUMENTAL
- ESMRR/ SE
- Fortaleciendo institucional 
- GRAI
- Grupo Territorial de Norte de Santander y Arauca - UIA
- Oficina Asesora de Seguridad y Protección
- Presidencia 
- Relatoría
- S.R.F.I.
- SAAD Comparecientes
- SAAD-VÍCTIMAS
- SAI
- SALA AMNISTIA 
- Sala de amnistía o indulto 
- sala de definición de situaciones jurídicas
- sala de reconocimiento
- Sala de Reconocimiento 
- Sala de Reconocimiento de Verdad, de Responsabilidad y de Determinación de los Hechos y Conductas
- SDSJ
- Sección de primera instancia con reconocimiento y responsabilidad 
- Sección de Primera Instancia para casos de Ausencia de Reconocimiento de Verdad y Responsabilidad 
- SECCION DE RECONOCIMIENTO DE VERDAD
- Sección de revisión 
- Sección de Revisión (SR)
- Secretaría Ejecutiva- Planeación
- SECRETARIA GENERAL 
- SECRETARÍA GENERAL JUDICIAL
- Secretaria Judicial
- Sede territorial Villavicencio
- Subdirección de cooperación
- SRFI 
- SRVR
- SRVR - Despacho Mga. Belkis Izquierdo
- Sub dirección de Control Interno 
- Subdirección de Asuntos Disciplinarios
- Subdirección de contratación
- Subdirección de Control Interno
- Subdirección de Cooperación Internacional 
- Subdirección de Fortalecimiento Institucional
- Subdirección de recursos físicos e infraestructura 
- subdirección de Talento Humano
- Subdirección Financiera
- Subsecretaría
- TI
- TP SARV
- Tribunal, Sección Ausencia de Reconocimiento. Despacho Magistrada María del Pilar Valencia García
- UIA - GPVTI
- UIA-GETIJ
- UIA-GRANCE
- UNIDAD DE INVESTIGACION Y ACUSACION
- Unidad de Investigación y Acusación
- Unidad de Investigación y Acusación - Grupo Territorial de Neiva
- Unidad de Investigación y Acusación Grupo Territorial de Bucaramanga</t>
  </si>
  <si>
    <t>El proceso ha realizado las actividades necesarias para el cumplimiento de la acción propuesta. Se recomienda adjuntar evidencia de la realización de capacitación virtual del mes de abril.</t>
  </si>
  <si>
    <t>Dado que la periodicidad de la actividad propuesta en el plan de acción es semestral, la evaluación por parte de la SCI no aplica. Sin embargo, conforme al monitoreo realizado por el proceso y las evidencias suministradas, se anexaron  un total de seis (6) listados de asistencia relacionados con capacitaciones cuyas temáticas fueron manejo y organización documental, organización de archivos, seguimiento organización de archivos, socialización lineamientos gestión documental, mesa de trabajo lineamientos archivos de gestión, una (1) base de datos de inscripción,  una presentación (power point) sobre la organización de los archivos de gestión y un (1) informe de "Inscripción evento capacitación virtual en gestión documental".
De otra parte, se requiere con corte a semestral realizar el reporte de monitoreo consolidado.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</si>
  <si>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Demoras en la asignación  o mal direccionamiento de la  correspondencia externa</t>
  </si>
  <si>
    <t>Ausencia de controles</t>
  </si>
  <si>
    <t>1. Demora en los trámites
2. Divulgación indebida de la entidad
3. Pérdida o extravío de los documentos
4. Reprocesos y pérdidas económicas</t>
  </si>
  <si>
    <t xml:space="preserve">Sensibilización del Cumplimiento de las políticas de Gestión documental con referencia a las comunicaciones oficiales y el sistema ORFEO; además de la digitalización de la información </t>
  </si>
  <si>
    <t xml:space="preserve">Informe </t>
  </si>
  <si>
    <t>Se  aporta como evidencia el informe ejecutivo de las actividades asociadas al contrato 014 de 2019 (JEP-ETB) emitido por el contratista, en el cual se describe el detalle de la gestión de las diferentes actividades realizadas por la ventanilla única de correspondencia.
- informe del 1 al 31 de enero de 2020</t>
  </si>
  <si>
    <t>se  aporta como evidencia el informe ejecutivo de las actividades asociadas al contrato 014 de 2019 (JEP-ETB) emitido por el contratista, en el cual se describe el detalle de la gestión de las diferentes actividades ejecutadas por la ventanilla única de correspondencia.
- informe del 1 al 29 de febrero de 2020</t>
  </si>
  <si>
    <t>se  aporta como evidencia el informe ejecutivo de las actividades asociadas al contrato 014 de 2019 (JEP-ETB) emitido por el contratista, en el cual se describe el detalle de la gestión de las diferentes actividades ejecutadas por la ventanilla única de correspondencia.
- informe del 1 al 31 de marzo de 2020</t>
  </si>
  <si>
    <t>se  aporta como evidencia el informe ejecutivo de las actividades asociadas al contrato 014 de 2019 (JEP-ETB) emitido por el contratista, en el cual se describe el detalle de la gestión de las diferentes actividades ejecutadas por la ventanilla única de correspondencia.
- informe del 1 al 30 de abril de 2020</t>
  </si>
  <si>
    <t>Se recomienda al proceso la elaboración de un informe trimestral que evidencie el cumplimiento de la acción propuesta, toda vez que el soporte anexo hace referencia a datos estadísticos por mes. Adicionalmente se observa que el informe del mes de febrero no se cargó, se duplicó el de enero 2020 y el soporte del mes de marzo no es un informe, es una especie de ficha resumen de correspondencia</t>
  </si>
  <si>
    <t>Dado que la periodicidad de la actividad propuesta en el plan de acción es trimestral, se recomienda al proceso realizar el reporte de monitoreo conforme a la planificación, toda vez que, los mismos fueron realizados de forma mensual de enero a abril de 2020, sin la consolidación del reporte del trimestre.
Conforme al monitoreo realizado por el proceso y las evidencias suministradas, se observa lo siguiente:
* Enero y febrero:  el proceso relaciona informes ejecutivos emitidos por el contratista asociados a la ejecución de las actividades establecidas en el contrato 014 de 2019 (JEP-ETB), en estos se describe la gestión de diferentes actividades ejecutadas por la ventanilla única de correspondencia, sin embargo, los informes cargados corresponden al mismo periodo "INFORME DE EJECUTIVO DE ACTIVIDADES EJECUTADAS EN EL DICIEMBRE CONTRATO O14 DE 2019 JEP-ETBINFOMETRIKA", de manera que se presentó duplicidad en la información. 
* Marzo: la evidencia suministrada corresponde a un documento que relaciona datos estadísticos, que no corresponde a un informe ejecutivo como se menciona en el monitoreo.
Por lo anterior, se requiere que el proceso describa el avance de las actividades ejecutadas en el marco de la acción propuesta "Controlar el manejo del sistema de gestión documental en cuanto al registro, radicación, direccionamiento y archivo de manera sistemática las comunicaciones oficiales que ingresan", y se presente el informe trimestral como entregable de la actividad planificada.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</si>
  <si>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 xml:space="preserve">Falta de idoneidad del personal interno encargado </t>
  </si>
  <si>
    <t>Radicación física y digital (base de datos)</t>
  </si>
  <si>
    <t>Capacitar al personal del proceso y de apoyo técnico</t>
  </si>
  <si>
    <t>Registro Asistencia</t>
  </si>
  <si>
    <t>Se aporta como evidencia, las actas de reunion de las actividades realizadas para validar los procesos de la ventanilla única de correspondencia con SERVISOFT e INFOMÉTRIA. 
 - Comunicado No. 20201510087292
 - Actas de reunión</t>
  </si>
  <si>
    <t xml:space="preserve">Dado que la periodicidad de la actividad propuesta en el plan de acción es semestral, la evaluación por parte de la SCI no aplica. Sin embargo, conforme al monitoreo realizado por el proceso y las evidencias suministradas, se observó un (1) comunicado emitido por Infométrika el 17 de febrero de 2020 con radicado No. 20201510087292, en el cual relaciona la realización de actividades dirigidas al personal de la ventanilla única conforme al cronograma presentado, así: 
* Procesos de radicación física, electrónica y digitalización - 11 de febrero de 2020
* Proceso de recepción de expedientes judiciales - 12 de febrero de 2020
* Proceso de recepción y entrega de correspondencia - 13 de febrero de 2020
* Proceso de archivo - 13 de febrero de 2020
* Proceso de soporte y escalamiento de solicitudes - 14 de febrero de 2020
* Proceso de envío de radicados físicos y electrónicos - 17 de febrero de 2020
De otra parte, se adjuntó las respectivas actas que registran las firmas de los participantes a dicho proceso de capacitación.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
</t>
  </si>
  <si>
    <t>Deficiencias en la gestión de documentos y administración de los archivos físicos y electrónicos de la JEP</t>
  </si>
  <si>
    <t xml:space="preserve">Debilidad en los lineamientos normativos propios de la JEP para el levantamiento de los instrumentos archivísticos (Tablas de retención documental, programa de gestión documental, Plan institucional de archivo, entre otros) </t>
  </si>
  <si>
    <t>1. Anarquía documental
2. Sanciones disciplinarias, penales
3. Divulgación de información reservada y clasificada
4.Pérdida de archivos históricos, culturales y científicos de importancia para la nación</t>
  </si>
  <si>
    <t>Aplicación de la normatividad expedida por el Archivo General de la Nación</t>
  </si>
  <si>
    <t>Definir, capacitar y socializar los lineamientos sobre el manejo de los archivos físicos y electrónicos propios de la JEP</t>
  </si>
  <si>
    <t xml:space="preserve">Lineamientos definidos y aplicados </t>
  </si>
  <si>
    <t xml:space="preserve">* Gestión documental </t>
  </si>
  <si>
    <t xml:space="preserve">*  Departamento de Gestión Documental  </t>
  </si>
  <si>
    <t xml:space="preserve">*  Departamento de Gestión Documental
* Todos los procesos  </t>
  </si>
  <si>
    <t>Aunque la acción refiere un seguimiento anual, al tratarse de una acción compuesta (definir, capacitar y socializar lineamientos), es necesario que el proceso de prioridad a la definición de los lineamientos, para así capacitar y socializar.</t>
  </si>
  <si>
    <t>Dado que la periodicidad del monitoreo de la actividad propuesta en el plan de acción es anual, la evaluación por parte de la SCI no aplica. Sin embargo, toda vez que, se propone como entregable "Lineamientos definidos y aplicados", y teniendo en cuenta la importancia de contar con unos lineamientos precisos y claros sobre el manejo de los archivos físicos y electrónicos propios de la JEP, se recomienda la periodicidad se realice con corte semestral o trimestral, con el propósito de fortalecer las actividades de autocontrol en la verificación del cumplimiento de los lineamientos expedidos en el marco de la acción propuesta.</t>
  </si>
  <si>
    <t xml:space="preserve">Retraso en tiempo para la implementación del Sistema de Gestión documental </t>
  </si>
  <si>
    <t>Supervisión constante al desarrollo del sistema de gestión documental</t>
  </si>
  <si>
    <t>Implementar el Sistema de gestión documental en desarrollo</t>
  </si>
  <si>
    <t xml:space="preserve">Sistema de gestión documental en implementación </t>
  </si>
  <si>
    <t xml:space="preserve">* Gestión documental
* Gobierno y gestión de las tecnologías </t>
  </si>
  <si>
    <t xml:space="preserve">* Departamento Gestión documental
* Dirección de Gobierno y gestión de las tecnologías </t>
  </si>
  <si>
    <t>* Departamento Gestión documental
* Dirección de Gobierno y gestión de las tecnologías 
* Todos los procesos</t>
  </si>
  <si>
    <t>Para la puesta en marcha del sistema de Gestión Documental CONTi, se programó 3 reuniones dirigidas por la Dirección de TI para el seguimiento del contrato No. 056-2019 entre las cuales se encuentra el desarrollo de la herramienta ECM y su implementación.</t>
  </si>
  <si>
    <t>Para la puesta en marcha del sistema de Gestión Documental CONTi, se programó 4 reuniones dirigidas por la Dirección de TI para el seguimiento del contrato No. 056-2019 entre las cuales se encuentra el desarrollo de la herramienta ECM y su implementación.</t>
  </si>
  <si>
    <t xml:space="preserve">Para la puesta en marcha del sistema de Gestión Documental CONTi, se programó 1 reunión dirigida por la Dirección de TI para el seguimiento del contrato No. 056-2019 entre las cuales se encuentra el desarrollo de la herramienta ECM y su implementación.
se adjuntan los correos electronicos, en los cuales la Subdirección de comunicaciones realizó campañas de divulgación del sistema CONTi </t>
  </si>
  <si>
    <t>Dado que la periodicidad de la actividad propuesta en el plan de acción es semestral, la evaluación por parte de la SCI no aplica. Sin embargo, conforme al monitoreo realizado por el proceso y las evidencias suministradas, se anexaron un total de once (11) Actas de seguimiento del contrato 056-2019 (de la No. 20 a la No. 30) emitidas entre el 11 de enero del 2020 al 03 de abril del 2020 y dos (2) piezas comunicativas sobre la implementación del Sistema de Gestión Documental - CONTI, las cuales fueron divulgadas por la Subdirección de Comunicaciones a través de correos electrónicos durante el mes de abril de 2020, sin embargo, se recomienda al proceso suministrar evidencias correspondientes al cuatrimestre evaluado, toda vez que, se remitió una (1) pieza comunicativa de divulgación del Sistema de Gestión Documental correspondiente al mes de mayo de 2020.
De otra parte, el proceso aportó como evidencia pantallazos de acompañamientos y/o capacitaciones realizadas en el mes de abril en el marco de la implementación del SGD, el formato de evaluación a diligenciar como resultado de la capacitación aplicada, un documento que contiene la validación migración orfeo-conti y gestión de flujos en CONTI, entre otros, de los cuales no se hizo mención en el monitoreo, por lo tanto, se requiere que el proceso amplíe el mismo, a fin de identificar la gestión realizada en un periodo determinado, respecto al cumplimiento de la actividad planificada.
Finalmente, respecto del seguimiento realizado por la II línea de defensa, el mismo carece de análisis cualitativo frente a las evidencias y reporte de monitoreo realizado por el proceso, el cual no brinda el aseguramiento requerido para la evaluación por parte de la III línea de defensa (SCI).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</si>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</sst>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yyyy\-mm\-dd"/>
  </numFmts>
  <fonts count="24">
    <font>
      <sz val="11"/>
      <color theme="1"/>
      <name val="Calibri"/>
      <family val="2"/>
      <scheme val="minor"/>
    </font>
    <font>
      <b/>
      <sz val="16"/>
      <color rgb="FF0070C0"/>
      <name val="Palatino Linotype"/>
      <family val="1"/>
    </font>
    <font>
      <b/>
      <sz val="11"/>
      <color theme="0"/>
      <name val="Palatino Linotype"/>
      <family val="1"/>
    </font>
    <font>
      <sz val="11"/>
      <name val="Palatino Linotype"/>
      <family val="1"/>
    </font>
    <font>
      <b/>
      <sz val="11"/>
      <name val="Palatino Linotype"/>
      <family val="1"/>
    </font>
    <font>
      <sz val="12"/>
      <color rgb="FF000000"/>
      <name val="Calibri"/>
      <family val="2"/>
    </font>
    <font>
      <sz val="9"/>
      <color rgb="FF000000"/>
      <name val="Palatino Linotype"/>
      <family val="1"/>
    </font>
    <font>
      <sz val="10"/>
      <name val="Palatino Linotype"/>
      <family val="1"/>
    </font>
    <font>
      <b/>
      <sz val="9"/>
      <name val="Palatino Linotype"/>
      <family val="1"/>
    </font>
    <font>
      <sz val="9"/>
      <name val="Palatino Linotype"/>
      <family val="1"/>
    </font>
    <font>
      <b/>
      <sz val="28"/>
      <name val="Palatino Linotype"/>
      <family val="1"/>
    </font>
    <font>
      <sz val="10"/>
      <color rgb="FFFF0000"/>
      <name val="Palatino Linotype"/>
      <family val="1"/>
    </font>
    <font>
      <sz val="12"/>
      <color rgb="FFFF0000"/>
      <name val="Palatino Linotype"/>
      <family val="1"/>
    </font>
    <font>
      <sz val="9"/>
      <color rgb="FFFF0000"/>
      <name val="Palatino Linotype"/>
      <family val="1"/>
    </font>
    <font>
      <sz val="9"/>
      <color theme="1"/>
      <name val="Palatino Linotype"/>
      <family val="1"/>
    </font>
    <font>
      <b/>
      <i/>
      <sz val="9"/>
      <color rgb="FF00B050"/>
      <name val="Palatino Linotype"/>
      <family val="1"/>
    </font>
    <font>
      <i/>
      <sz val="9"/>
      <name val="Palatino Linotype"/>
      <family val="1"/>
    </font>
    <font>
      <b/>
      <sz val="9"/>
      <color rgb="FF000000"/>
      <name val="Palatino Linotype"/>
      <family val="1"/>
    </font>
    <font>
      <sz val="9"/>
      <color rgb="FF00B050"/>
      <name val="Palatino Linotype"/>
      <family val="1"/>
    </font>
    <font>
      <b/>
      <sz val="9"/>
      <color rgb="FF00B050"/>
      <name val="Palatino Linotype"/>
      <family val="1"/>
    </font>
    <font>
      <i/>
      <sz val="10"/>
      <name val="Palatino Linotype"/>
      <family val="1"/>
    </font>
    <font>
      <b/>
      <sz val="8"/>
      <name val="Palatino Linotype"/>
      <family val="1"/>
    </font>
    <font>
      <b/>
      <sz val="8"/>
      <color theme="1"/>
      <name val="Palatino Linotype"/>
      <family val="1"/>
    </font>
    <font>
      <b/>
      <sz val="8"/>
      <color theme="0"/>
      <name val="Palatino Linotype"/>
      <family val="1"/>
    </font>
  </fonts>
  <fills count="33">
    <fill>
      <patternFill patternType="none"/>
    </fill>
    <fill>
      <patternFill patternType="gray125"/>
    </fill>
    <fill>
      <patternFill patternType="solid">
        <fgColor theme="4"/>
        <bgColor rgb="FFFF0000"/>
      </patternFill>
    </fill>
    <fill>
      <patternFill patternType="solid">
        <fgColor theme="4"/>
        <bgColor rgb="FFBDCBD5"/>
      </patternFill>
    </fill>
    <fill>
      <patternFill patternType="solid">
        <fgColor theme="4"/>
        <bgColor rgb="FFC55A11"/>
      </patternFill>
    </fill>
    <fill>
      <patternFill patternType="solid">
        <fgColor theme="4"/>
        <bgColor rgb="FF00B050"/>
      </patternFill>
    </fill>
    <fill>
      <patternFill patternType="solid">
        <fgColor theme="4" tint="0.39997558519241921"/>
        <bgColor indexed="64"/>
      </patternFill>
    </fill>
    <fill>
      <patternFill patternType="solid">
        <fgColor theme="4" tint="0.79998168889431442"/>
        <bgColor rgb="FFECECEC"/>
      </patternFill>
    </fill>
    <fill>
      <patternFill patternType="solid">
        <fgColor theme="4" tint="0.39997558519241921"/>
        <bgColor rgb="FFECECEC"/>
      </patternFill>
    </fill>
    <fill>
      <patternFill patternType="solid">
        <fgColor theme="4" tint="0.79998168889431442"/>
        <bgColor rgb="FFBDCBD5"/>
      </patternFill>
    </fill>
    <fill>
      <patternFill patternType="solid">
        <fgColor theme="4" tint="0.39997558519241921"/>
        <bgColor rgb="FF133D65"/>
      </patternFill>
    </fill>
    <fill>
      <patternFill patternType="solid">
        <fgColor theme="4" tint="0.79998168889431442"/>
        <bgColor rgb="FF133D65"/>
      </patternFill>
    </fill>
    <fill>
      <patternFill patternType="solid">
        <fgColor theme="4" tint="0.39997558519241921"/>
        <bgColor rgb="FFBDCBD5"/>
      </patternFill>
    </fill>
    <fill>
      <patternFill patternType="solid">
        <fgColor theme="4" tint="0.39997558519241921"/>
        <bgColor rgb="FFF7CAAC"/>
      </patternFill>
    </fill>
    <fill>
      <patternFill patternType="solid">
        <fgColor theme="0"/>
        <bgColor indexed="64"/>
      </patternFill>
    </fill>
    <fill>
      <patternFill patternType="solid">
        <fgColor theme="6" tint="0.59999389629810485"/>
        <bgColor indexed="64"/>
      </patternFill>
    </fill>
    <fill>
      <patternFill patternType="solid">
        <fgColor theme="0"/>
        <bgColor rgb="FFB4C6E7"/>
      </patternFill>
    </fill>
    <fill>
      <patternFill patternType="solid">
        <fgColor theme="0"/>
        <bgColor rgb="FFFFFFFF"/>
      </patternFill>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BEC"/>
        <bgColor indexed="64"/>
      </patternFill>
    </fill>
    <fill>
      <patternFill patternType="solid">
        <fgColor theme="0"/>
        <bgColor rgb="FFFEF2CB"/>
      </patternFill>
    </fill>
    <fill>
      <patternFill patternType="solid">
        <fgColor rgb="FFFFFBEC"/>
        <bgColor rgb="FF000000"/>
      </patternFill>
    </fill>
    <fill>
      <patternFill patternType="solid">
        <fgColor theme="0" tint="-0.249977111117893"/>
        <bgColor indexed="64"/>
      </patternFill>
    </fill>
    <fill>
      <patternFill patternType="solid">
        <fgColor rgb="FFFFFFFF"/>
        <bgColor rgb="FF000000"/>
      </patternFill>
    </fill>
    <fill>
      <patternFill patternType="solid">
        <fgColor rgb="FFFFFFFF"/>
        <bgColor rgb="FFECECEC"/>
      </patternFill>
    </fill>
    <fill>
      <patternFill patternType="solid">
        <fgColor theme="4"/>
        <bgColor indexed="64"/>
      </patternFill>
    </fill>
    <fill>
      <patternFill patternType="solid">
        <fgColor theme="4"/>
        <bgColor rgb="FFECECEC"/>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s>
  <borders count="38">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5" fillId="0" borderId="0"/>
  </cellStyleXfs>
  <cellXfs count="566">
    <xf numFmtId="0" fontId="0" fillId="0" borderId="0" xfId="0"/>
    <xf numFmtId="0" fontId="9" fillId="0" borderId="2" xfId="0" applyFont="1" applyBorder="1" applyAlignment="1" applyProtection="1">
      <alignment vertical="center" wrapText="1"/>
    </xf>
    <xf numFmtId="165" fontId="9" fillId="17" borderId="2" xfId="0" applyNumberFormat="1" applyFont="1" applyFill="1" applyBorder="1" applyAlignment="1" applyProtection="1">
      <alignment horizontal="center" vertical="center" wrapText="1"/>
    </xf>
    <xf numFmtId="0" fontId="9" fillId="17" borderId="2" xfId="0" applyFont="1" applyFill="1" applyBorder="1" applyAlignment="1" applyProtection="1">
      <alignment horizontal="left" vertical="center" wrapText="1"/>
    </xf>
    <xf numFmtId="166" fontId="9" fillId="0" borderId="1" xfId="0" applyNumberFormat="1" applyFont="1" applyBorder="1" applyAlignment="1" applyProtection="1">
      <alignment horizontal="left" vertical="center" wrapText="1"/>
    </xf>
    <xf numFmtId="0" fontId="9" fillId="0" borderId="2" xfId="0" applyFont="1" applyBorder="1" applyAlignment="1" applyProtection="1">
      <alignment horizontal="center" vertical="center"/>
    </xf>
    <xf numFmtId="0" fontId="9" fillId="0" borderId="2" xfId="0" applyFont="1" applyBorder="1" applyProtection="1"/>
    <xf numFmtId="0" fontId="9" fillId="0" borderId="1" xfId="0" applyFont="1" applyBorder="1" applyAlignment="1" applyProtection="1">
      <alignment horizontal="justify" vertical="center" wrapText="1"/>
    </xf>
    <xf numFmtId="0" fontId="9" fillId="0" borderId="15" xfId="0" applyFont="1" applyBorder="1" applyAlignment="1" applyProtection="1">
      <alignment vertical="center" wrapText="1"/>
    </xf>
    <xf numFmtId="164" fontId="9" fillId="14" borderId="15" xfId="0" applyNumberFormat="1" applyFont="1" applyFill="1" applyBorder="1" applyAlignment="1" applyProtection="1">
      <alignment horizontal="center" vertical="center"/>
    </xf>
    <xf numFmtId="165" fontId="9" fillId="17" borderId="15" xfId="1" applyNumberFormat="1" applyFont="1" applyFill="1" applyBorder="1" applyAlignment="1" applyProtection="1">
      <alignment horizontal="center" vertical="center" wrapText="1"/>
    </xf>
    <xf numFmtId="0" fontId="9" fillId="17" borderId="15" xfId="1" applyFont="1" applyFill="1" applyBorder="1" applyAlignment="1" applyProtection="1">
      <alignment horizontal="left" vertical="center" wrapText="1"/>
    </xf>
    <xf numFmtId="166" fontId="9" fillId="0" borderId="17" xfId="0" applyNumberFormat="1" applyFont="1" applyBorder="1" applyAlignment="1" applyProtection="1">
      <alignment horizontal="left" vertical="center" wrapText="1"/>
    </xf>
    <xf numFmtId="0" fontId="9" fillId="0" borderId="15" xfId="0" applyFont="1" applyBorder="1" applyProtection="1"/>
    <xf numFmtId="0" fontId="9" fillId="0" borderId="17" xfId="0" applyFont="1" applyBorder="1" applyAlignment="1" applyProtection="1">
      <alignment horizontal="justify" vertical="center" wrapText="1"/>
    </xf>
    <xf numFmtId="165" fontId="9" fillId="0" borderId="2" xfId="0" applyNumberFormat="1" applyFont="1" applyBorder="1" applyAlignment="1" applyProtection="1">
      <alignment horizontal="center" vertical="center" wrapText="1"/>
    </xf>
    <xf numFmtId="166" fontId="9" fillId="0" borderId="2" xfId="0" applyNumberFormat="1" applyFont="1" applyBorder="1" applyAlignment="1" applyProtection="1">
      <alignment horizontal="center" vertical="center" wrapText="1"/>
    </xf>
    <xf numFmtId="0" fontId="9" fillId="0" borderId="2" xfId="0" applyFont="1" applyBorder="1" applyAlignment="1" applyProtection="1">
      <alignment wrapText="1"/>
    </xf>
    <xf numFmtId="0" fontId="9" fillId="0" borderId="6" xfId="0" applyFont="1" applyBorder="1" applyAlignment="1" applyProtection="1">
      <alignment vertical="center" wrapText="1"/>
    </xf>
    <xf numFmtId="165" fontId="9" fillId="17" borderId="6" xfId="0" applyNumberFormat="1" applyFont="1" applyFill="1" applyBorder="1" applyAlignment="1" applyProtection="1">
      <alignment horizontal="center" vertical="center" wrapText="1"/>
    </xf>
    <xf numFmtId="165" fontId="9" fillId="0" borderId="6" xfId="0" applyNumberFormat="1" applyFont="1" applyBorder="1" applyAlignment="1" applyProtection="1">
      <alignment horizontal="center" vertical="center" wrapText="1"/>
    </xf>
    <xf numFmtId="166" fontId="9" fillId="0" borderId="6" xfId="0" applyNumberFormat="1" applyFont="1" applyBorder="1" applyAlignment="1" applyProtection="1">
      <alignment horizontal="center" vertical="center" wrapText="1"/>
    </xf>
    <xf numFmtId="166" fontId="9" fillId="0" borderId="7" xfId="0" applyNumberFormat="1" applyFont="1" applyBorder="1" applyAlignment="1" applyProtection="1">
      <alignment horizontal="left" vertical="center" wrapText="1"/>
    </xf>
    <xf numFmtId="0" fontId="9" fillId="0" borderId="6" xfId="0" applyFont="1" applyBorder="1" applyProtection="1"/>
    <xf numFmtId="0" fontId="9" fillId="0" borderId="6" xfId="0" applyFont="1" applyBorder="1" applyAlignment="1" applyProtection="1">
      <alignment wrapText="1"/>
    </xf>
    <xf numFmtId="0" fontId="9" fillId="26" borderId="6" xfId="0" applyFont="1" applyFill="1" applyBorder="1" applyAlignment="1" applyProtection="1">
      <alignment horizontal="justify" vertical="center" wrapText="1"/>
    </xf>
    <xf numFmtId="0" fontId="6" fillId="0" borderId="6" xfId="0" applyFont="1" applyBorder="1" applyAlignment="1" applyProtection="1">
      <alignment horizontal="justify" vertical="center" wrapText="1"/>
    </xf>
    <xf numFmtId="0" fontId="9" fillId="0" borderId="7" xfId="0" applyFont="1" applyBorder="1" applyAlignment="1" applyProtection="1">
      <alignment horizontal="justify" vertical="center" wrapText="1"/>
    </xf>
    <xf numFmtId="0" fontId="13" fillId="18" borderId="6" xfId="0" applyFont="1" applyFill="1" applyBorder="1" applyAlignment="1" applyProtection="1">
      <alignment horizontal="left" vertical="center" wrapText="1"/>
    </xf>
    <xf numFmtId="0" fontId="13" fillId="0" borderId="6" xfId="0" applyFont="1" applyBorder="1" applyAlignment="1" applyProtection="1">
      <alignment horizontal="left" vertical="center" wrapText="1"/>
    </xf>
    <xf numFmtId="164" fontId="9" fillId="0" borderId="15" xfId="0" applyNumberFormat="1" applyFont="1" applyBorder="1" applyAlignment="1" applyProtection="1">
      <alignment horizontal="center" vertical="center" wrapText="1"/>
    </xf>
    <xf numFmtId="0" fontId="9" fillId="18" borderId="15" xfId="0" applyFont="1" applyFill="1" applyBorder="1" applyAlignment="1" applyProtection="1">
      <alignment horizontal="left" vertical="center" wrapText="1"/>
    </xf>
    <xf numFmtId="0" fontId="9" fillId="18" borderId="2" xfId="0" applyFont="1" applyFill="1" applyBorder="1" applyAlignment="1" applyProtection="1">
      <alignment horizontal="left" vertical="center" wrapText="1"/>
    </xf>
    <xf numFmtId="0" fontId="9" fillId="18" borderId="2" xfId="0" applyFont="1" applyFill="1" applyBorder="1" applyAlignment="1" applyProtection="1">
      <alignment horizontal="justify" vertical="center" wrapText="1"/>
    </xf>
    <xf numFmtId="0" fontId="9" fillId="18" borderId="1" xfId="0" applyFont="1" applyFill="1" applyBorder="1" applyAlignment="1" applyProtection="1">
      <alignment horizontal="justify" vertical="center" wrapText="1"/>
    </xf>
    <xf numFmtId="0" fontId="9" fillId="18" borderId="6" xfId="0" applyFont="1" applyFill="1" applyBorder="1" applyAlignment="1" applyProtection="1">
      <alignment horizontal="left" vertical="center" wrapText="1"/>
    </xf>
    <xf numFmtId="0" fontId="9" fillId="18" borderId="6" xfId="0" applyFont="1" applyFill="1" applyBorder="1" applyAlignment="1" applyProtection="1">
      <alignment horizontal="justify" vertical="center" wrapText="1"/>
    </xf>
    <xf numFmtId="0" fontId="9" fillId="18" borderId="7" xfId="0" applyFont="1" applyFill="1" applyBorder="1" applyAlignment="1" applyProtection="1">
      <alignment horizontal="justify" vertical="center" wrapText="1"/>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justify" vertical="center"/>
    </xf>
    <xf numFmtId="0" fontId="9" fillId="0" borderId="7" xfId="0" applyFont="1" applyBorder="1" applyAlignment="1" applyProtection="1">
      <alignment horizontal="left" vertical="center" wrapText="1"/>
    </xf>
    <xf numFmtId="0" fontId="9" fillId="0" borderId="6" xfId="0" applyFont="1" applyFill="1" applyBorder="1" applyAlignment="1" applyProtection="1">
      <alignment horizontal="justify" vertical="center" wrapText="1"/>
    </xf>
    <xf numFmtId="0" fontId="9" fillId="0" borderId="6" xfId="0" applyFont="1" applyFill="1" applyBorder="1" applyAlignment="1" applyProtection="1">
      <alignment vertical="center" wrapText="1"/>
    </xf>
    <xf numFmtId="0" fontId="9" fillId="0" borderId="6" xfId="0" applyFont="1" applyFill="1" applyBorder="1" applyAlignment="1" applyProtection="1">
      <alignment horizontal="center" vertical="center" wrapText="1"/>
    </xf>
    <xf numFmtId="166" fontId="9" fillId="0" borderId="7" xfId="0" applyNumberFormat="1" applyFont="1" applyFill="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13" fillId="0" borderId="6" xfId="0" applyFont="1" applyFill="1" applyBorder="1" applyAlignment="1" applyProtection="1">
      <alignment vertical="center" wrapText="1"/>
    </xf>
    <xf numFmtId="0" fontId="9" fillId="0" borderId="6" xfId="0" applyFont="1" applyFill="1" applyBorder="1" applyAlignment="1" applyProtection="1">
      <alignment horizontal="center" vertical="center"/>
    </xf>
    <xf numFmtId="0" fontId="9" fillId="0" borderId="6" xfId="0" applyFont="1" applyFill="1" applyBorder="1" applyProtection="1"/>
    <xf numFmtId="0" fontId="9" fillId="0" borderId="6" xfId="0" applyFont="1" applyFill="1" applyBorder="1" applyAlignment="1" applyProtection="1">
      <alignment horizontal="justify" vertical="center"/>
    </xf>
    <xf numFmtId="0" fontId="9" fillId="0" borderId="15" xfId="0" applyFont="1" applyFill="1" applyBorder="1" applyAlignment="1" applyProtection="1">
      <alignment vertical="center" wrapText="1"/>
    </xf>
    <xf numFmtId="0" fontId="9" fillId="0" borderId="15" xfId="0" applyFont="1" applyFill="1" applyBorder="1" applyAlignment="1" applyProtection="1">
      <alignment horizontal="justify" vertical="center" wrapText="1"/>
    </xf>
    <xf numFmtId="0" fontId="9" fillId="0" borderId="15" xfId="0" applyFont="1" applyFill="1" applyBorder="1" applyAlignment="1" applyProtection="1">
      <alignment horizontal="center" vertical="center" wrapText="1"/>
    </xf>
    <xf numFmtId="164" fontId="9" fillId="0" borderId="15" xfId="0" applyNumberFormat="1" applyFont="1" applyFill="1" applyBorder="1" applyAlignment="1" applyProtection="1">
      <alignment horizontal="center" vertical="center" wrapText="1"/>
    </xf>
    <xf numFmtId="166" fontId="9" fillId="0" borderId="17" xfId="0" applyNumberFormat="1"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15" xfId="0" applyFont="1" applyFill="1" applyBorder="1" applyAlignment="1" applyProtection="1">
      <alignment horizontal="center" vertical="center"/>
    </xf>
    <xf numFmtId="0" fontId="9" fillId="0" borderId="15" xfId="0" applyFont="1" applyFill="1" applyBorder="1" applyProtection="1"/>
    <xf numFmtId="0" fontId="9" fillId="0" borderId="15" xfId="0" applyFont="1" applyFill="1" applyBorder="1" applyAlignment="1" applyProtection="1">
      <alignment horizontal="justify" vertical="center"/>
    </xf>
    <xf numFmtId="0" fontId="9" fillId="21" borderId="2" xfId="0" applyFont="1" applyFill="1" applyBorder="1" applyAlignment="1" applyProtection="1">
      <alignment vertical="center" wrapText="1"/>
    </xf>
    <xf numFmtId="0" fontId="9" fillId="21" borderId="6" xfId="0" applyFont="1" applyFill="1" applyBorder="1" applyAlignment="1" applyProtection="1">
      <alignment vertical="center" wrapText="1"/>
    </xf>
    <xf numFmtId="0" fontId="9" fillId="22" borderId="15" xfId="0" applyFont="1" applyFill="1" applyBorder="1" applyAlignment="1" applyProtection="1">
      <alignment vertical="center" wrapText="1"/>
    </xf>
    <xf numFmtId="165" fontId="9" fillId="14" borderId="2" xfId="0" applyNumberFormat="1" applyFont="1" applyFill="1" applyBorder="1" applyAlignment="1" applyProtection="1">
      <alignment horizontal="center" vertical="center" wrapText="1"/>
    </xf>
    <xf numFmtId="165" fontId="9" fillId="14" borderId="6" xfId="0" applyNumberFormat="1" applyFont="1" applyFill="1" applyBorder="1" applyAlignment="1" applyProtection="1">
      <alignment horizontal="center" vertical="center" wrapText="1"/>
    </xf>
    <xf numFmtId="0" fontId="9" fillId="17" borderId="6" xfId="0" applyFont="1" applyFill="1" applyBorder="1" applyAlignment="1" applyProtection="1">
      <alignment horizontal="left" vertical="center" wrapText="1"/>
    </xf>
    <xf numFmtId="0" fontId="9" fillId="24" borderId="15" xfId="0" applyFont="1" applyFill="1" applyBorder="1" applyAlignment="1" applyProtection="1">
      <alignment vertical="center" wrapText="1"/>
    </xf>
    <xf numFmtId="164" fontId="9" fillId="14" borderId="15" xfId="0" applyNumberFormat="1" applyFont="1" applyFill="1" applyBorder="1" applyAlignment="1" applyProtection="1">
      <alignment horizontal="center" vertical="center" wrapText="1"/>
    </xf>
    <xf numFmtId="0" fontId="9" fillId="23" borderId="15" xfId="0" applyFont="1" applyFill="1" applyBorder="1" applyAlignment="1" applyProtection="1">
      <alignment horizontal="center" vertical="center" wrapText="1"/>
    </xf>
    <xf numFmtId="166" fontId="13" fillId="0" borderId="17" xfId="0" applyNumberFormat="1" applyFont="1" applyBorder="1" applyAlignment="1" applyProtection="1">
      <alignment horizontal="left" vertical="center" wrapText="1"/>
    </xf>
    <xf numFmtId="0" fontId="13" fillId="0" borderId="15" xfId="0" applyFont="1" applyBorder="1" applyAlignment="1" applyProtection="1">
      <alignment horizontal="left" vertical="center" wrapText="1"/>
    </xf>
    <xf numFmtId="0" fontId="9" fillId="14" borderId="2" xfId="0" applyFont="1" applyFill="1" applyBorder="1" applyAlignment="1" applyProtection="1">
      <alignment vertical="center" wrapText="1"/>
    </xf>
    <xf numFmtId="166" fontId="14" fillId="0" borderId="1" xfId="0" applyNumberFormat="1" applyFont="1" applyBorder="1" applyAlignment="1" applyProtection="1">
      <alignment horizontal="left" vertical="center" wrapText="1"/>
    </xf>
    <xf numFmtId="0" fontId="9" fillId="14" borderId="1" xfId="0" applyFont="1" applyFill="1" applyBorder="1" applyAlignment="1" applyProtection="1">
      <alignment horizontal="justify" vertical="center" wrapText="1"/>
    </xf>
    <xf numFmtId="166" fontId="14" fillId="0" borderId="7" xfId="0" applyNumberFormat="1" applyFont="1" applyBorder="1" applyAlignment="1" applyProtection="1">
      <alignment horizontal="left" vertical="center" wrapText="1"/>
    </xf>
    <xf numFmtId="166" fontId="14" fillId="0" borderId="2" xfId="0" applyNumberFormat="1" applyFont="1" applyBorder="1" applyAlignment="1" applyProtection="1">
      <alignment horizontal="left" vertical="center" wrapText="1"/>
    </xf>
    <xf numFmtId="166" fontId="14" fillId="0" borderId="17" xfId="0" applyNumberFormat="1" applyFont="1" applyBorder="1" applyAlignment="1" applyProtection="1">
      <alignment horizontal="left" vertical="center" wrapText="1"/>
    </xf>
    <xf numFmtId="0" fontId="6" fillId="0" borderId="1" xfId="0" applyFont="1" applyBorder="1" applyAlignment="1" applyProtection="1">
      <alignment horizontal="justify" vertical="center" wrapText="1"/>
    </xf>
    <xf numFmtId="166" fontId="9" fillId="0" borderId="2" xfId="0" applyNumberFormat="1" applyFont="1" applyBorder="1" applyAlignment="1" applyProtection="1">
      <alignment horizontal="left" vertical="center" wrapText="1"/>
    </xf>
    <xf numFmtId="166" fontId="9" fillId="0" borderId="2" xfId="0" applyNumberFormat="1" applyFont="1" applyBorder="1" applyAlignment="1" applyProtection="1">
      <alignment vertical="center" wrapText="1"/>
    </xf>
    <xf numFmtId="166" fontId="9" fillId="0" borderId="6" xfId="0" applyNumberFormat="1" applyFont="1" applyBorder="1" applyAlignment="1" applyProtection="1">
      <alignment horizontal="left" vertical="center" wrapText="1"/>
    </xf>
    <xf numFmtId="166" fontId="9" fillId="0" borderId="6" xfId="0" applyNumberFormat="1" applyFont="1" applyBorder="1" applyAlignment="1" applyProtection="1">
      <alignment vertical="center" wrapText="1"/>
    </xf>
    <xf numFmtId="166" fontId="9" fillId="0" borderId="2" xfId="0" applyNumberFormat="1" applyFont="1" applyBorder="1" applyAlignment="1" applyProtection="1">
      <alignment horizontal="justify" vertical="center" wrapText="1"/>
    </xf>
    <xf numFmtId="166" fontId="9" fillId="0" borderId="1" xfId="0" applyNumberFormat="1" applyFont="1" applyBorder="1" applyAlignment="1" applyProtection="1">
      <alignment horizontal="justify" vertical="center" wrapText="1"/>
    </xf>
    <xf numFmtId="0" fontId="9" fillId="14" borderId="2" xfId="0" applyFont="1" applyFill="1" applyBorder="1" applyProtection="1"/>
    <xf numFmtId="0" fontId="9" fillId="17" borderId="1" xfId="0" applyFont="1" applyFill="1" applyBorder="1" applyAlignment="1" applyProtection="1">
      <alignment horizontal="justify" vertical="center" wrapText="1"/>
    </xf>
    <xf numFmtId="166" fontId="9" fillId="17" borderId="7" xfId="0" applyNumberFormat="1" applyFont="1" applyFill="1" applyBorder="1" applyAlignment="1" applyProtection="1">
      <alignment horizontal="left" vertical="center" wrapText="1"/>
    </xf>
    <xf numFmtId="166" fontId="9" fillId="17" borderId="17" xfId="0" applyNumberFormat="1" applyFont="1" applyFill="1" applyBorder="1" applyAlignment="1" applyProtection="1">
      <alignment horizontal="left" vertical="center" wrapText="1"/>
    </xf>
    <xf numFmtId="0" fontId="9" fillId="20" borderId="2" xfId="0" applyFont="1" applyFill="1" applyBorder="1" applyAlignment="1" applyProtection="1">
      <alignment vertical="center" wrapText="1"/>
    </xf>
    <xf numFmtId="0" fontId="9" fillId="17" borderId="15" xfId="0" applyFont="1" applyFill="1" applyBorder="1" applyAlignment="1" applyProtection="1">
      <alignment horizontal="left" vertical="center" wrapText="1"/>
    </xf>
    <xf numFmtId="0" fontId="9" fillId="20" borderId="15" xfId="0" applyFont="1" applyFill="1" applyBorder="1" applyAlignment="1" applyProtection="1">
      <alignment vertical="center"/>
    </xf>
    <xf numFmtId="0" fontId="9" fillId="14" borderId="15" xfId="0" applyFont="1" applyFill="1" applyBorder="1" applyProtection="1"/>
    <xf numFmtId="166" fontId="9" fillId="17" borderId="1" xfId="0" applyNumberFormat="1" applyFont="1" applyFill="1" applyBorder="1" applyAlignment="1" applyProtection="1">
      <alignment horizontal="left" vertical="center" wrapText="1"/>
    </xf>
    <xf numFmtId="0" fontId="14" fillId="14" borderId="2" xfId="0" applyFont="1" applyFill="1" applyBorder="1" applyAlignment="1" applyProtection="1">
      <alignment horizontal="justify" vertical="center" wrapText="1"/>
    </xf>
    <xf numFmtId="0" fontId="9" fillId="27" borderId="1" xfId="0" applyFont="1" applyFill="1" applyBorder="1" applyAlignment="1" applyProtection="1">
      <alignment horizontal="justify" vertical="center" wrapText="1"/>
    </xf>
    <xf numFmtId="166" fontId="9" fillId="0" borderId="6" xfId="0" applyNumberFormat="1" applyFont="1" applyBorder="1" applyAlignment="1" applyProtection="1">
      <alignment horizontal="justify" vertical="center" wrapText="1"/>
    </xf>
    <xf numFmtId="0" fontId="9" fillId="27" borderId="9" xfId="0" applyFont="1" applyFill="1" applyBorder="1" applyAlignment="1" applyProtection="1">
      <alignment horizontal="justify" vertical="center" wrapText="1"/>
    </xf>
    <xf numFmtId="166" fontId="9" fillId="17" borderId="2" xfId="0" applyNumberFormat="1" applyFont="1" applyFill="1" applyBorder="1" applyAlignment="1" applyProtection="1">
      <alignment horizontal="left" vertical="center" wrapText="1"/>
    </xf>
    <xf numFmtId="166" fontId="9" fillId="17" borderId="2" xfId="0" applyNumberFormat="1" applyFont="1" applyFill="1" applyBorder="1" applyAlignment="1" applyProtection="1">
      <alignment horizontal="justify" vertical="center" wrapText="1"/>
    </xf>
    <xf numFmtId="166" fontId="9" fillId="17" borderId="1" xfId="0" applyNumberFormat="1" applyFont="1" applyFill="1" applyBorder="1" applyAlignment="1" applyProtection="1">
      <alignment horizontal="justify" vertical="center" wrapText="1"/>
    </xf>
    <xf numFmtId="166" fontId="9" fillId="17" borderId="6" xfId="0" applyNumberFormat="1" applyFont="1" applyFill="1" applyBorder="1" applyAlignment="1" applyProtection="1">
      <alignment horizontal="left" vertical="center" wrapText="1"/>
    </xf>
    <xf numFmtId="166" fontId="9" fillId="14" borderId="17" xfId="0" applyNumberFormat="1" applyFont="1" applyFill="1" applyBorder="1" applyAlignment="1" applyProtection="1">
      <alignment horizontal="left" vertical="center" wrapText="1"/>
    </xf>
    <xf numFmtId="9" fontId="9" fillId="14" borderId="2" xfId="0" applyNumberFormat="1" applyFont="1" applyFill="1" applyBorder="1" applyAlignment="1" applyProtection="1">
      <alignment horizontal="left" vertical="center" wrapText="1"/>
    </xf>
    <xf numFmtId="9" fontId="9" fillId="17" borderId="2" xfId="0" applyNumberFormat="1" applyFont="1" applyFill="1" applyBorder="1" applyAlignment="1" applyProtection="1">
      <alignment horizontal="left" vertical="center" wrapText="1"/>
    </xf>
    <xf numFmtId="49" fontId="14" fillId="0" borderId="2" xfId="0" applyNumberFormat="1" applyFont="1" applyBorder="1" applyAlignment="1" applyProtection="1">
      <alignment horizontal="justify" vertical="center" wrapText="1"/>
    </xf>
    <xf numFmtId="0" fontId="6" fillId="0" borderId="2" xfId="0" applyFont="1" applyBorder="1" applyAlignment="1" applyProtection="1">
      <alignment vertical="center" wrapText="1"/>
    </xf>
    <xf numFmtId="0" fontId="6" fillId="18" borderId="2" xfId="0" applyFont="1" applyFill="1" applyBorder="1" applyAlignment="1" applyProtection="1">
      <alignment horizontal="justify" vertical="center" wrapText="1"/>
    </xf>
    <xf numFmtId="166" fontId="9" fillId="18" borderId="1" xfId="0" applyNumberFormat="1" applyFont="1" applyFill="1" applyBorder="1" applyAlignment="1" applyProtection="1">
      <alignment horizontal="left" vertical="center" wrapText="1"/>
    </xf>
    <xf numFmtId="0" fontId="6" fillId="0" borderId="6" xfId="0" applyFont="1" applyBorder="1" applyAlignment="1" applyProtection="1">
      <alignment vertical="center" wrapText="1"/>
    </xf>
    <xf numFmtId="166" fontId="9" fillId="18" borderId="7" xfId="0" applyNumberFormat="1" applyFont="1" applyFill="1" applyBorder="1" applyAlignment="1" applyProtection="1">
      <alignment horizontal="left" vertical="center" wrapText="1"/>
    </xf>
    <xf numFmtId="0" fontId="6" fillId="0" borderId="15" xfId="0" applyFont="1" applyBorder="1" applyAlignment="1" applyProtection="1">
      <alignment vertical="center" wrapText="1"/>
    </xf>
    <xf numFmtId="0" fontId="6" fillId="0" borderId="15" xfId="0" applyFont="1" applyBorder="1" applyAlignment="1" applyProtection="1">
      <alignment horizontal="justify" vertical="center" wrapText="1"/>
    </xf>
    <xf numFmtId="164" fontId="6" fillId="0" borderId="15" xfId="0" applyNumberFormat="1" applyFont="1" applyBorder="1" applyAlignment="1" applyProtection="1">
      <alignment horizontal="center" vertical="center" wrapText="1"/>
    </xf>
    <xf numFmtId="166" fontId="6" fillId="18" borderId="17" xfId="0" applyNumberFormat="1" applyFont="1" applyFill="1" applyBorder="1" applyAlignment="1" applyProtection="1">
      <alignment horizontal="left" vertical="center" wrapText="1"/>
    </xf>
    <xf numFmtId="9" fontId="9" fillId="0" borderId="2" xfId="0" applyNumberFormat="1" applyFont="1" applyBorder="1" applyAlignment="1" applyProtection="1">
      <alignment horizontal="left" vertical="center" wrapText="1"/>
    </xf>
    <xf numFmtId="166" fontId="18" fillId="17" borderId="7" xfId="0" applyNumberFormat="1" applyFont="1" applyFill="1" applyBorder="1" applyAlignment="1" applyProtection="1">
      <alignment horizontal="left" vertical="center" wrapText="1"/>
    </xf>
    <xf numFmtId="0" fontId="14" fillId="0" borderId="6" xfId="0" applyFont="1" applyBorder="1" applyAlignment="1" applyProtection="1">
      <alignment horizontal="justify" vertical="center" wrapText="1"/>
    </xf>
    <xf numFmtId="9" fontId="9" fillId="0" borderId="6" xfId="0" applyNumberFormat="1" applyFont="1" applyBorder="1" applyAlignment="1" applyProtection="1">
      <alignment horizontal="left" vertical="center" wrapText="1"/>
    </xf>
    <xf numFmtId="166" fontId="9" fillId="17" borderId="6" xfId="0" applyNumberFormat="1" applyFont="1" applyFill="1" applyBorder="1" applyAlignment="1" applyProtection="1">
      <alignment horizontal="justify" vertical="center" wrapText="1"/>
    </xf>
    <xf numFmtId="0" fontId="14" fillId="0" borderId="0" xfId="0" applyFont="1" applyBorder="1" applyAlignment="1" applyProtection="1">
      <alignment horizontal="justify" vertical="center"/>
    </xf>
    <xf numFmtId="166" fontId="9" fillId="17" borderId="7" xfId="0" applyNumberFormat="1" applyFont="1" applyFill="1" applyBorder="1" applyAlignment="1" applyProtection="1">
      <alignment horizontal="justify" vertical="center" wrapText="1"/>
    </xf>
    <xf numFmtId="166" fontId="9" fillId="14" borderId="1" xfId="0" applyNumberFormat="1" applyFont="1" applyFill="1" applyBorder="1" applyAlignment="1" applyProtection="1">
      <alignment horizontal="left" vertical="center" wrapText="1"/>
    </xf>
    <xf numFmtId="166" fontId="9" fillId="14" borderId="2" xfId="0" applyNumberFormat="1" applyFont="1" applyFill="1" applyBorder="1" applyAlignment="1" applyProtection="1">
      <alignment horizontal="left" vertical="center" wrapText="1"/>
    </xf>
    <xf numFmtId="166" fontId="9" fillId="14" borderId="7" xfId="0" applyNumberFormat="1" applyFont="1" applyFill="1" applyBorder="1" applyAlignment="1" applyProtection="1">
      <alignment horizontal="left" vertical="center" wrapText="1"/>
    </xf>
    <xf numFmtId="166" fontId="9" fillId="14" borderId="6" xfId="0" applyNumberFormat="1" applyFont="1" applyFill="1" applyBorder="1" applyAlignment="1" applyProtection="1">
      <alignment horizontal="left" vertical="center" wrapText="1"/>
    </xf>
    <xf numFmtId="166" fontId="9" fillId="14" borderId="2" xfId="0" applyNumberFormat="1" applyFont="1" applyFill="1" applyBorder="1" applyAlignment="1" applyProtection="1">
      <alignment horizontal="justify" vertical="center" wrapText="1"/>
    </xf>
    <xf numFmtId="166" fontId="9" fillId="14" borderId="1" xfId="0" applyNumberFormat="1" applyFont="1" applyFill="1" applyBorder="1" applyAlignment="1" applyProtection="1">
      <alignment horizontal="justify" vertical="center" wrapText="1"/>
    </xf>
    <xf numFmtId="0" fontId="9" fillId="26" borderId="2" xfId="0" applyFont="1" applyFill="1" applyBorder="1" applyAlignment="1" applyProtection="1">
      <alignment horizontal="justify" vertical="center" wrapText="1"/>
    </xf>
    <xf numFmtId="0" fontId="9" fillId="0" borderId="6" xfId="0" applyFont="1" applyFill="1" applyBorder="1" applyAlignment="1" applyProtection="1">
      <alignment horizontal="left" vertical="center" wrapText="1"/>
    </xf>
    <xf numFmtId="166" fontId="9" fillId="14" borderId="6" xfId="0" applyNumberFormat="1" applyFont="1" applyFill="1" applyBorder="1" applyAlignment="1" applyProtection="1">
      <alignment horizontal="justify" vertical="center" wrapText="1"/>
    </xf>
    <xf numFmtId="166" fontId="9" fillId="14" borderId="7" xfId="0" applyNumberFormat="1" applyFont="1" applyFill="1" applyBorder="1" applyAlignment="1" applyProtection="1">
      <alignment horizontal="justify" vertical="center" wrapText="1"/>
    </xf>
    <xf numFmtId="165" fontId="9" fillId="17" borderId="15" xfId="0" applyNumberFormat="1" applyFont="1" applyFill="1" applyBorder="1" applyAlignment="1" applyProtection="1">
      <alignment horizontal="center" vertical="center" wrapText="1"/>
    </xf>
    <xf numFmtId="165" fontId="9" fillId="14" borderId="15" xfId="0" applyNumberFormat="1" applyFont="1" applyFill="1" applyBorder="1" applyAlignment="1" applyProtection="1">
      <alignment horizontal="center" vertical="center" wrapText="1"/>
    </xf>
    <xf numFmtId="166" fontId="9" fillId="0" borderId="15" xfId="0" applyNumberFormat="1" applyFont="1" applyBorder="1" applyAlignment="1" applyProtection="1">
      <alignment horizontal="center" vertical="center" wrapText="1"/>
    </xf>
    <xf numFmtId="166" fontId="9" fillId="14" borderId="15" xfId="0" applyNumberFormat="1" applyFont="1" applyFill="1" applyBorder="1" applyAlignment="1" applyProtection="1">
      <alignment horizontal="left" vertical="center" wrapText="1"/>
    </xf>
    <xf numFmtId="0" fontId="9" fillId="0" borderId="15" xfId="0" applyFont="1" applyBorder="1" applyAlignment="1" applyProtection="1">
      <alignment wrapText="1"/>
    </xf>
    <xf numFmtId="166" fontId="9" fillId="14" borderId="15" xfId="0" applyNumberFormat="1" applyFont="1" applyFill="1" applyBorder="1" applyAlignment="1" applyProtection="1">
      <alignment horizontal="justify" vertical="center" wrapText="1"/>
    </xf>
    <xf numFmtId="166" fontId="9" fillId="14" borderId="17" xfId="0" applyNumberFormat="1" applyFont="1" applyFill="1" applyBorder="1" applyAlignment="1" applyProtection="1">
      <alignment horizontal="justify" vertical="center" wrapText="1"/>
    </xf>
    <xf numFmtId="49" fontId="9" fillId="14" borderId="2" xfId="0" applyNumberFormat="1" applyFont="1" applyFill="1" applyBorder="1" applyAlignment="1" applyProtection="1">
      <alignment horizontal="justify" vertical="center" wrapText="1"/>
    </xf>
    <xf numFmtId="0" fontId="6" fillId="14" borderId="2" xfId="0" applyFont="1" applyFill="1" applyBorder="1" applyAlignment="1" applyProtection="1">
      <alignment horizontal="justify" vertical="center" wrapText="1"/>
    </xf>
    <xf numFmtId="0" fontId="6" fillId="17" borderId="2" xfId="0" applyFont="1" applyFill="1" applyBorder="1" applyAlignment="1" applyProtection="1">
      <alignment horizontal="left" vertical="center" wrapText="1"/>
    </xf>
    <xf numFmtId="166" fontId="6" fillId="17" borderId="1" xfId="0" applyNumberFormat="1" applyFont="1" applyFill="1" applyBorder="1" applyAlignment="1" applyProtection="1">
      <alignment horizontal="left" vertical="center" wrapText="1"/>
    </xf>
    <xf numFmtId="166" fontId="6" fillId="17" borderId="2" xfId="0" applyNumberFormat="1" applyFont="1" applyFill="1" applyBorder="1" applyAlignment="1" applyProtection="1">
      <alignment horizontal="left" vertical="center" wrapText="1"/>
    </xf>
    <xf numFmtId="166" fontId="6" fillId="17" borderId="2" xfId="0" applyNumberFormat="1" applyFont="1" applyFill="1" applyBorder="1" applyAlignment="1" applyProtection="1">
      <alignment horizontal="justify" vertical="center" wrapText="1"/>
    </xf>
    <xf numFmtId="166" fontId="6" fillId="17" borderId="1" xfId="0" applyNumberFormat="1" applyFont="1" applyFill="1" applyBorder="1" applyAlignment="1" applyProtection="1">
      <alignment horizontal="justify" vertical="center" wrapText="1"/>
    </xf>
    <xf numFmtId="0" fontId="6" fillId="17" borderId="6" xfId="0" applyFont="1" applyFill="1" applyBorder="1" applyAlignment="1" applyProtection="1">
      <alignment horizontal="justify" vertical="center" wrapText="1"/>
    </xf>
    <xf numFmtId="0" fontId="6" fillId="14" borderId="6" xfId="0" applyFont="1" applyFill="1" applyBorder="1" applyAlignment="1" applyProtection="1">
      <alignment horizontal="justify" vertical="center" wrapText="1"/>
    </xf>
    <xf numFmtId="0" fontId="6" fillId="17" borderId="6" xfId="0" applyFont="1" applyFill="1" applyBorder="1" applyAlignment="1" applyProtection="1">
      <alignment horizontal="left" vertical="center" wrapText="1"/>
    </xf>
    <xf numFmtId="166" fontId="6" fillId="17" borderId="7" xfId="0" applyNumberFormat="1" applyFont="1" applyFill="1" applyBorder="1" applyAlignment="1" applyProtection="1">
      <alignment horizontal="left" vertical="center" wrapText="1"/>
    </xf>
    <xf numFmtId="166" fontId="6" fillId="17" borderId="6" xfId="0" applyNumberFormat="1" applyFont="1" applyFill="1" applyBorder="1" applyAlignment="1" applyProtection="1">
      <alignment horizontal="left" vertical="center" wrapText="1"/>
    </xf>
    <xf numFmtId="166" fontId="6" fillId="17" borderId="6" xfId="0" applyNumberFormat="1" applyFont="1" applyFill="1" applyBorder="1" applyAlignment="1" applyProtection="1">
      <alignment horizontal="justify" vertical="center" wrapText="1"/>
    </xf>
    <xf numFmtId="166" fontId="6" fillId="17" borderId="7" xfId="0" applyNumberFormat="1" applyFont="1" applyFill="1" applyBorder="1" applyAlignment="1" applyProtection="1">
      <alignment horizontal="justify" vertical="center" wrapText="1"/>
    </xf>
    <xf numFmtId="166" fontId="6" fillId="17" borderId="17" xfId="0" applyNumberFormat="1" applyFont="1" applyFill="1" applyBorder="1" applyAlignment="1" applyProtection="1">
      <alignment horizontal="left" vertical="center" wrapText="1"/>
    </xf>
    <xf numFmtId="166" fontId="6" fillId="0" borderId="1" xfId="0" applyNumberFormat="1" applyFont="1" applyBorder="1" applyAlignment="1" applyProtection="1">
      <alignment horizontal="left" vertical="center" wrapText="1"/>
    </xf>
    <xf numFmtId="166" fontId="6" fillId="0" borderId="7" xfId="0" applyNumberFormat="1" applyFont="1" applyBorder="1" applyAlignment="1" applyProtection="1">
      <alignment horizontal="left" vertical="center" wrapText="1"/>
    </xf>
    <xf numFmtId="0" fontId="21" fillId="6" borderId="10" xfId="0" applyFont="1" applyFill="1" applyBorder="1" applyAlignment="1" applyProtection="1">
      <alignment horizontal="center" vertical="center"/>
    </xf>
    <xf numFmtId="0" fontId="21" fillId="7" borderId="11" xfId="0" applyFont="1" applyFill="1" applyBorder="1" applyAlignment="1" applyProtection="1">
      <alignment horizontal="center" vertical="center" wrapText="1"/>
    </xf>
    <xf numFmtId="0" fontId="21" fillId="8" borderId="11" xfId="0" applyFont="1" applyFill="1" applyBorder="1" applyAlignment="1" applyProtection="1">
      <alignment horizontal="center" vertical="center" wrapText="1"/>
    </xf>
    <xf numFmtId="0" fontId="22" fillId="7" borderId="11" xfId="0" applyFont="1" applyFill="1" applyBorder="1" applyAlignment="1" applyProtection="1">
      <alignment horizontal="center" vertical="center" wrapText="1"/>
    </xf>
    <xf numFmtId="0" fontId="21" fillId="9" borderId="11" xfId="0" applyFont="1" applyFill="1" applyBorder="1" applyAlignment="1" applyProtection="1">
      <alignment horizontal="center" vertical="center" wrapText="1"/>
    </xf>
    <xf numFmtId="0" fontId="21" fillId="10" borderId="5" xfId="0" applyFont="1" applyFill="1" applyBorder="1" applyAlignment="1" applyProtection="1">
      <alignment horizontal="center" vertical="center" textRotation="90" wrapText="1"/>
    </xf>
    <xf numFmtId="0" fontId="21" fillId="11" borderId="5" xfId="0" applyFont="1" applyFill="1" applyBorder="1" applyAlignment="1" applyProtection="1">
      <alignment horizontal="center" vertical="center" textRotation="90" wrapText="1"/>
    </xf>
    <xf numFmtId="0" fontId="21" fillId="12" borderId="11" xfId="0" applyFont="1" applyFill="1" applyBorder="1" applyAlignment="1" applyProtection="1">
      <alignment horizontal="center" vertical="center" wrapText="1"/>
    </xf>
    <xf numFmtId="0" fontId="21" fillId="9" borderId="5" xfId="0" applyFont="1" applyFill="1" applyBorder="1" applyAlignment="1" applyProtection="1">
      <alignment horizontal="center" vertical="center" wrapText="1"/>
    </xf>
    <xf numFmtId="0" fontId="21" fillId="13" borderId="5" xfId="0" applyFont="1" applyFill="1" applyBorder="1" applyAlignment="1" applyProtection="1">
      <alignment horizontal="center" vertical="center" textRotation="90" wrapText="1"/>
    </xf>
    <xf numFmtId="0" fontId="21" fillId="11" borderId="11" xfId="0" applyFont="1" applyFill="1" applyBorder="1" applyAlignment="1" applyProtection="1">
      <alignment horizontal="center" vertical="center" textRotation="90" wrapText="1"/>
    </xf>
    <xf numFmtId="0" fontId="21" fillId="12" borderId="12" xfId="0" applyFont="1" applyFill="1" applyBorder="1" applyAlignment="1" applyProtection="1">
      <alignment horizontal="center" vertical="center" wrapText="1"/>
    </xf>
    <xf numFmtId="0" fontId="21" fillId="12" borderId="5" xfId="0" applyFont="1" applyFill="1" applyBorder="1" applyAlignment="1" applyProtection="1">
      <alignment horizontal="center" vertical="center" wrapText="1"/>
    </xf>
    <xf numFmtId="0" fontId="21" fillId="8" borderId="5"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21" fillId="3" borderId="5" xfId="0" applyFont="1" applyFill="1" applyBorder="1" applyAlignment="1" applyProtection="1">
      <alignment horizontal="center" vertical="center" wrapText="1"/>
    </xf>
    <xf numFmtId="0" fontId="21" fillId="9" borderId="13" xfId="0" applyFont="1" applyFill="1" applyBorder="1" applyAlignment="1" applyProtection="1">
      <alignment horizontal="center" vertical="center" wrapText="1"/>
    </xf>
    <xf numFmtId="0" fontId="21" fillId="29" borderId="5"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0" fontId="3" fillId="0" borderId="0" xfId="0" applyFont="1" applyBorder="1" applyProtection="1"/>
    <xf numFmtId="0" fontId="3" fillId="0" borderId="0" xfId="0" applyFont="1" applyProtection="1"/>
    <xf numFmtId="0" fontId="3" fillId="0" borderId="0" xfId="0" applyFont="1" applyBorder="1" applyAlignment="1" applyProtection="1">
      <alignment horizontal="left" vertical="center"/>
    </xf>
    <xf numFmtId="0" fontId="4" fillId="3" borderId="8" xfId="0" applyFont="1" applyFill="1" applyBorder="1" applyAlignment="1" applyProtection="1">
      <alignment horizontal="center" vertical="center" wrapText="1"/>
    </xf>
    <xf numFmtId="0" fontId="2" fillId="28" borderId="28" xfId="0" applyFont="1" applyFill="1" applyBorder="1" applyAlignment="1" applyProtection="1">
      <alignment horizontal="center"/>
    </xf>
    <xf numFmtId="0" fontId="23" fillId="30" borderId="25" xfId="0" applyFont="1" applyFill="1" applyBorder="1" applyAlignment="1" applyProtection="1">
      <alignment horizontal="center" vertical="center"/>
    </xf>
    <xf numFmtId="0" fontId="23" fillId="30" borderId="33" xfId="0" applyFont="1" applyFill="1" applyBorder="1" applyAlignment="1" applyProtection="1">
      <alignment horizontal="center" vertical="center" textRotation="90"/>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7" fillId="0" borderId="1" xfId="0" applyFont="1" applyBorder="1" applyAlignment="1" applyProtection="1">
      <alignment horizontal="justify" vertical="center" wrapText="1"/>
    </xf>
    <xf numFmtId="0" fontId="3" fillId="20" borderId="33" xfId="0" applyFont="1" applyFill="1" applyBorder="1" applyAlignment="1" applyProtection="1">
      <alignment horizontal="justify" vertical="center" wrapText="1"/>
    </xf>
    <xf numFmtId="0" fontId="7" fillId="0" borderId="17" xfId="0" applyFont="1" applyBorder="1" applyAlignment="1" applyProtection="1">
      <alignment horizontal="justify" vertical="center" wrapText="1"/>
    </xf>
    <xf numFmtId="0" fontId="3" fillId="19" borderId="33" xfId="0" applyFont="1" applyFill="1" applyBorder="1" applyAlignment="1" applyProtection="1">
      <alignment horizontal="justify" vertical="center" wrapText="1"/>
    </xf>
    <xf numFmtId="0" fontId="7" fillId="0" borderId="1" xfId="0" applyFont="1" applyBorder="1" applyAlignment="1" applyProtection="1">
      <alignment horizontal="justify" vertical="center"/>
    </xf>
    <xf numFmtId="0" fontId="3" fillId="20" borderId="33" xfId="0" applyFont="1" applyFill="1" applyBorder="1" applyAlignment="1" applyProtection="1">
      <alignment horizontal="justify" vertical="center"/>
    </xf>
    <xf numFmtId="0" fontId="3" fillId="31" borderId="33" xfId="0" applyFont="1" applyFill="1" applyBorder="1" applyAlignment="1" applyProtection="1">
      <alignment horizontal="justify" vertical="center"/>
    </xf>
    <xf numFmtId="0" fontId="3" fillId="0" borderId="0" xfId="0" applyFont="1" applyFill="1" applyBorder="1" applyProtection="1"/>
    <xf numFmtId="0" fontId="3" fillId="0" borderId="0" xfId="0" applyFont="1" applyFill="1" applyProtection="1"/>
    <xf numFmtId="0" fontId="7" fillId="14" borderId="1" xfId="0" applyFont="1" applyFill="1" applyBorder="1" applyAlignment="1" applyProtection="1">
      <alignment horizontal="justify" vertical="center" wrapText="1"/>
    </xf>
    <xf numFmtId="0" fontId="7" fillId="14" borderId="7" xfId="0" applyFont="1" applyFill="1" applyBorder="1" applyAlignment="1" applyProtection="1">
      <alignment horizontal="justify" vertical="center" wrapText="1"/>
    </xf>
    <xf numFmtId="0" fontId="3" fillId="14" borderId="0" xfId="0" applyFont="1" applyFill="1" applyBorder="1" applyProtection="1"/>
    <xf numFmtId="0" fontId="3" fillId="14" borderId="0" xfId="0" applyFont="1" applyFill="1" applyProtection="1"/>
    <xf numFmtId="0" fontId="7" fillId="0" borderId="7" xfId="0" applyFont="1" applyBorder="1" applyAlignment="1" applyProtection="1">
      <alignment horizontal="justify" vertical="center" wrapText="1"/>
    </xf>
    <xf numFmtId="0" fontId="11" fillId="20" borderId="33" xfId="0" applyFont="1" applyFill="1" applyBorder="1" applyAlignment="1" applyProtection="1">
      <alignment horizontal="justify" vertical="center" wrapText="1"/>
    </xf>
    <xf numFmtId="0" fontId="11" fillId="14" borderId="1" xfId="0" applyFont="1" applyFill="1" applyBorder="1" applyAlignment="1" applyProtection="1">
      <alignment horizontal="justify" vertical="center" wrapText="1"/>
    </xf>
    <xf numFmtId="0" fontId="3" fillId="31" borderId="33" xfId="0" applyFont="1" applyFill="1" applyBorder="1" applyAlignment="1" applyProtection="1">
      <alignment horizontal="justify" vertical="center" wrapText="1"/>
    </xf>
    <xf numFmtId="0" fontId="7" fillId="14" borderId="1" xfId="0" applyFont="1" applyFill="1" applyBorder="1" applyAlignment="1" applyProtection="1">
      <alignment horizontal="justify" vertical="center"/>
    </xf>
    <xf numFmtId="0" fontId="11" fillId="14" borderId="7" xfId="0" applyFont="1" applyFill="1" applyBorder="1" applyAlignment="1" applyProtection="1">
      <alignment horizontal="justify" vertical="center" wrapText="1"/>
    </xf>
    <xf numFmtId="0" fontId="3" fillId="32" borderId="33" xfId="0" applyFont="1" applyFill="1" applyBorder="1" applyAlignment="1" applyProtection="1">
      <alignment horizontal="justify" vertical="center"/>
    </xf>
    <xf numFmtId="0" fontId="3" fillId="0" borderId="6" xfId="0" applyFont="1" applyBorder="1" applyProtection="1"/>
    <xf numFmtId="0" fontId="11" fillId="19" borderId="33" xfId="0" applyFont="1" applyFill="1" applyBorder="1" applyAlignment="1" applyProtection="1">
      <alignment horizontal="justify" vertical="center" wrapText="1"/>
    </xf>
    <xf numFmtId="0" fontId="3" fillId="0" borderId="0" xfId="0" applyFont="1" applyBorder="1" applyAlignment="1" applyProtection="1">
      <alignment vertical="center"/>
    </xf>
    <xf numFmtId="0" fontId="7" fillId="20" borderId="33" xfId="0" applyFont="1" applyFill="1" applyBorder="1" applyAlignment="1" applyProtection="1">
      <alignment horizontal="justify" vertical="center" wrapText="1"/>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3" fillId="0" borderId="0" xfId="0" applyFont="1" applyAlignment="1" applyProtection="1">
      <alignment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9"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17" borderId="2" xfId="0" applyFont="1" applyFill="1" applyBorder="1" applyAlignment="1" applyProtection="1">
      <alignment horizontal="center" vertical="center" wrapText="1"/>
    </xf>
    <xf numFmtId="0" fontId="9" fillId="17" borderId="6" xfId="0" applyFont="1" applyFill="1" applyBorder="1" applyAlignment="1" applyProtection="1">
      <alignment horizontal="center" vertical="center" wrapText="1"/>
    </xf>
    <xf numFmtId="0" fontId="9" fillId="17" borderId="15" xfId="0" applyFont="1" applyFill="1" applyBorder="1" applyAlignment="1" applyProtection="1">
      <alignment horizontal="center" vertical="center" wrapText="1"/>
    </xf>
    <xf numFmtId="164" fontId="9" fillId="14" borderId="2" xfId="0" applyNumberFormat="1" applyFont="1" applyFill="1" applyBorder="1" applyAlignment="1" applyProtection="1">
      <alignment horizontal="center" vertical="center" wrapText="1"/>
    </xf>
    <xf numFmtId="0" fontId="9" fillId="16" borderId="2" xfId="0" applyFont="1" applyFill="1" applyBorder="1" applyAlignment="1" applyProtection="1">
      <alignment horizontal="center" vertical="center" wrapText="1"/>
    </xf>
    <xf numFmtId="0" fontId="9" fillId="16" borderId="6" xfId="0" applyFont="1" applyFill="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14" borderId="2" xfId="0" applyFont="1" applyFill="1" applyBorder="1" applyAlignment="1" applyProtection="1">
      <alignment horizontal="justify" vertical="center" wrapText="1"/>
    </xf>
    <xf numFmtId="0" fontId="9" fillId="14" borderId="6" xfId="0" applyFont="1" applyFill="1" applyBorder="1" applyAlignment="1" applyProtection="1">
      <alignment horizontal="justify" vertical="center" wrapText="1"/>
    </xf>
    <xf numFmtId="0" fontId="9" fillId="14" borderId="15" xfId="0" applyFont="1" applyFill="1" applyBorder="1" applyAlignment="1" applyProtection="1">
      <alignment horizontal="justify" vertical="center" wrapText="1"/>
    </xf>
    <xf numFmtId="0" fontId="9" fillId="14" borderId="2" xfId="0" applyFont="1" applyFill="1" applyBorder="1" applyAlignment="1" applyProtection="1">
      <alignment horizontal="center" vertical="center" wrapText="1"/>
    </xf>
    <xf numFmtId="164" fontId="9" fillId="0" borderId="2" xfId="0" applyNumberFormat="1" applyFont="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15" xfId="0" applyFont="1" applyFill="1" applyBorder="1" applyAlignment="1" applyProtection="1">
      <alignment horizontal="center" vertical="center" wrapText="1"/>
    </xf>
    <xf numFmtId="0" fontId="9" fillId="14" borderId="2" xfId="0" applyFont="1" applyFill="1" applyBorder="1" applyAlignment="1" applyProtection="1">
      <alignment horizontal="left" vertical="center" wrapText="1"/>
    </xf>
    <xf numFmtId="0" fontId="9" fillId="14" borderId="15" xfId="0" applyFont="1" applyFill="1" applyBorder="1" applyAlignment="1" applyProtection="1">
      <alignment horizontal="left" vertical="center" wrapText="1"/>
    </xf>
    <xf numFmtId="0" fontId="9" fillId="0" borderId="2" xfId="0" applyFont="1" applyBorder="1" applyAlignment="1" applyProtection="1">
      <alignment horizontal="justify" vertical="center" wrapText="1"/>
    </xf>
    <xf numFmtId="0" fontId="9" fillId="0" borderId="6" xfId="0" applyFont="1" applyBorder="1" applyAlignment="1" applyProtection="1">
      <alignment horizontal="justify" vertical="center"/>
    </xf>
    <xf numFmtId="0" fontId="9" fillId="0" borderId="15" xfId="0" applyFont="1" applyBorder="1" applyAlignment="1" applyProtection="1">
      <alignment horizontal="justify" vertical="center"/>
    </xf>
    <xf numFmtId="0" fontId="6" fillId="0" borderId="2" xfId="0" applyFont="1" applyBorder="1" applyAlignment="1" applyProtection="1">
      <alignment horizontal="justify" vertical="center" wrapText="1"/>
    </xf>
    <xf numFmtId="0" fontId="9" fillId="0" borderId="2"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6" xfId="0" applyFont="1" applyBorder="1" applyAlignment="1" applyProtection="1">
      <alignment horizontal="justify" vertical="center" wrapText="1"/>
    </xf>
    <xf numFmtId="0" fontId="9" fillId="0" borderId="15" xfId="0" applyFont="1" applyBorder="1" applyAlignment="1" applyProtection="1">
      <alignment horizontal="justify" vertical="center" wrapText="1"/>
    </xf>
    <xf numFmtId="0" fontId="6" fillId="17" borderId="2" xfId="0" applyFont="1" applyFill="1" applyBorder="1" applyAlignment="1" applyProtection="1">
      <alignment horizontal="justify" vertical="center" wrapText="1"/>
    </xf>
    <xf numFmtId="0" fontId="9" fillId="14" borderId="15" xfId="0" applyFont="1" applyFill="1" applyBorder="1" applyAlignment="1" applyProtection="1">
      <alignment horizontal="justify" vertical="center"/>
    </xf>
    <xf numFmtId="0" fontId="6"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9" fillId="17" borderId="2" xfId="0" applyFont="1" applyFill="1" applyBorder="1" applyAlignment="1" applyProtection="1">
      <alignment horizontal="justify" vertical="center" wrapText="1"/>
    </xf>
    <xf numFmtId="0" fontId="9" fillId="17" borderId="6" xfId="0" applyFont="1" applyFill="1" applyBorder="1" applyAlignment="1" applyProtection="1">
      <alignment horizontal="justify" vertical="center" wrapText="1"/>
    </xf>
    <xf numFmtId="0" fontId="14" fillId="0" borderId="2" xfId="0" applyFont="1" applyBorder="1" applyAlignment="1" applyProtection="1">
      <alignment horizontal="justify" vertical="center" wrapText="1"/>
    </xf>
    <xf numFmtId="49" fontId="9" fillId="0" borderId="2" xfId="0" applyNumberFormat="1" applyFont="1" applyBorder="1" applyAlignment="1" applyProtection="1">
      <alignment horizontal="justify" vertical="center" wrapText="1"/>
    </xf>
    <xf numFmtId="49" fontId="9" fillId="0" borderId="6" xfId="0" applyNumberFormat="1" applyFont="1" applyBorder="1" applyAlignment="1" applyProtection="1">
      <alignment horizontal="justify" vertical="center" wrapText="1"/>
    </xf>
    <xf numFmtId="0" fontId="3" fillId="0" borderId="0" xfId="0" applyFont="1" applyBorder="1" applyAlignment="1" applyProtection="1">
      <alignment horizontal="center" vertical="center"/>
    </xf>
    <xf numFmtId="0" fontId="7" fillId="20" borderId="34" xfId="0" applyFont="1" applyFill="1" applyBorder="1" applyAlignment="1" applyProtection="1">
      <alignment horizontal="center" vertical="center" wrapText="1"/>
    </xf>
    <xf numFmtId="0" fontId="7" fillId="20" borderId="36" xfId="0" applyFont="1" applyFill="1" applyBorder="1" applyAlignment="1" applyProtection="1">
      <alignment horizontal="center" vertical="center" wrapText="1"/>
    </xf>
    <xf numFmtId="0" fontId="7" fillId="20" borderId="37" xfId="0" applyFont="1" applyFill="1" applyBorder="1" applyAlignment="1" applyProtection="1">
      <alignment horizontal="center" vertical="center" wrapText="1"/>
    </xf>
    <xf numFmtId="0" fontId="3" fillId="19" borderId="34" xfId="0" applyFont="1" applyFill="1" applyBorder="1" applyAlignment="1" applyProtection="1">
      <alignment horizontal="center" vertical="center" wrapText="1"/>
    </xf>
    <xf numFmtId="0" fontId="3" fillId="19" borderId="35" xfId="0" applyFont="1" applyFill="1" applyBorder="1" applyAlignment="1" applyProtection="1">
      <alignment horizontal="center" vertical="center" wrapText="1"/>
    </xf>
    <xf numFmtId="0" fontId="3" fillId="19" borderId="36" xfId="0" applyFont="1" applyFill="1" applyBorder="1" applyAlignment="1" applyProtection="1">
      <alignment horizontal="center" vertical="center" wrapText="1"/>
    </xf>
    <xf numFmtId="0" fontId="3" fillId="31" borderId="34" xfId="0" applyFont="1" applyFill="1" applyBorder="1" applyAlignment="1" applyProtection="1">
      <alignment horizontal="center" vertical="center"/>
    </xf>
    <xf numFmtId="0" fontId="3" fillId="31" borderId="36" xfId="0" applyFont="1" applyFill="1" applyBorder="1" applyAlignment="1" applyProtection="1">
      <alignment horizontal="center" vertical="center"/>
    </xf>
    <xf numFmtId="0" fontId="3" fillId="31" borderId="34" xfId="0" applyFont="1" applyFill="1" applyBorder="1" applyAlignment="1" applyProtection="1">
      <alignment horizontal="center" vertical="center" wrapText="1"/>
    </xf>
    <xf numFmtId="0" fontId="3" fillId="31" borderId="36" xfId="0" applyFont="1" applyFill="1" applyBorder="1" applyAlignment="1" applyProtection="1">
      <alignment horizontal="center" vertical="center" wrapText="1"/>
    </xf>
    <xf numFmtId="0" fontId="3" fillId="31" borderId="35" xfId="0" applyFont="1" applyFill="1" applyBorder="1" applyAlignment="1" applyProtection="1">
      <alignment horizontal="center" vertical="center" wrapText="1"/>
    </xf>
    <xf numFmtId="0" fontId="3" fillId="20" borderId="34" xfId="0" applyFont="1" applyFill="1" applyBorder="1" applyAlignment="1" applyProtection="1">
      <alignment horizontal="center" vertical="center" wrapText="1"/>
    </xf>
    <xf numFmtId="0" fontId="3" fillId="20" borderId="35" xfId="0" applyFont="1" applyFill="1" applyBorder="1" applyAlignment="1" applyProtection="1">
      <alignment horizontal="center" vertical="center" wrapText="1"/>
    </xf>
    <xf numFmtId="0" fontId="3" fillId="20" borderId="36" xfId="0" applyFont="1" applyFill="1" applyBorder="1" applyAlignment="1" applyProtection="1">
      <alignment horizontal="center" vertical="center" wrapText="1"/>
    </xf>
    <xf numFmtId="0" fontId="3" fillId="20" borderId="34" xfId="0" applyFont="1" applyFill="1" applyBorder="1" applyAlignment="1" applyProtection="1">
      <alignment horizontal="center" vertical="center"/>
    </xf>
    <xf numFmtId="0" fontId="3" fillId="20" borderId="36" xfId="0" applyFont="1" applyFill="1" applyBorder="1" applyAlignment="1" applyProtection="1">
      <alignment horizontal="center" vertical="center"/>
    </xf>
    <xf numFmtId="0" fontId="3" fillId="19" borderId="34" xfId="0" applyFont="1" applyFill="1" applyBorder="1" applyAlignment="1" applyProtection="1">
      <alignment horizontal="center" vertical="center"/>
    </xf>
    <xf numFmtId="0" fontId="3" fillId="19" borderId="36" xfId="0" applyFont="1" applyFill="1" applyBorder="1" applyAlignment="1" applyProtection="1">
      <alignment horizontal="center" vertical="center"/>
    </xf>
    <xf numFmtId="0" fontId="3" fillId="32" borderId="34" xfId="0" applyFont="1" applyFill="1" applyBorder="1" applyAlignment="1" applyProtection="1">
      <alignment horizontal="center" vertical="center" wrapText="1"/>
    </xf>
    <xf numFmtId="0" fontId="3" fillId="32" borderId="35" xfId="0" applyFont="1" applyFill="1" applyBorder="1" applyAlignment="1" applyProtection="1">
      <alignment horizontal="center" vertical="center" wrapText="1"/>
    </xf>
    <xf numFmtId="0" fontId="3" fillId="32" borderId="36" xfId="0" applyFont="1" applyFill="1" applyBorder="1" applyAlignment="1" applyProtection="1">
      <alignment horizontal="center" vertical="center" wrapText="1"/>
    </xf>
    <xf numFmtId="0" fontId="3" fillId="31" borderId="35" xfId="0" applyFont="1" applyFill="1" applyBorder="1" applyAlignment="1" applyProtection="1">
      <alignment horizontal="center" vertical="center"/>
    </xf>
    <xf numFmtId="0" fontId="9" fillId="15" borderId="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xf>
    <xf numFmtId="0" fontId="9" fillId="15" borderId="15" xfId="0" applyFont="1" applyFill="1" applyBorder="1" applyAlignment="1" applyProtection="1">
      <alignment horizontal="center" vertical="center"/>
    </xf>
    <xf numFmtId="0" fontId="8" fillId="0" borderId="2"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15" xfId="0" applyFont="1" applyBorder="1" applyAlignment="1" applyProtection="1">
      <alignment horizontal="center" vertical="center"/>
    </xf>
    <xf numFmtId="164" fontId="9" fillId="0" borderId="2" xfId="0" applyNumberFormat="1" applyFont="1" applyBorder="1" applyAlignment="1" applyProtection="1">
      <alignment horizontal="center" vertical="center" wrapText="1"/>
    </xf>
    <xf numFmtId="164" fontId="9" fillId="0" borderId="6" xfId="0" applyNumberFormat="1"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7" fillId="0" borderId="11" xfId="0" applyFont="1" applyBorder="1" applyAlignment="1" applyProtection="1">
      <alignment horizontal="justify" vertical="center" wrapText="1"/>
    </xf>
    <xf numFmtId="0" fontId="7" fillId="0" borderId="18" xfId="0" applyFont="1" applyBorder="1" applyAlignment="1" applyProtection="1">
      <alignment horizontal="justify" vertical="center" wrapText="1"/>
    </xf>
    <xf numFmtId="0" fontId="7" fillId="0" borderId="16" xfId="0" applyFont="1" applyBorder="1" applyAlignment="1" applyProtection="1">
      <alignment horizontal="justify" vertical="center" wrapText="1"/>
    </xf>
    <xf numFmtId="0" fontId="7" fillId="14" borderId="11" xfId="0" applyFont="1" applyFill="1" applyBorder="1" applyAlignment="1" applyProtection="1">
      <alignment horizontal="justify" vertical="center" wrapText="1"/>
    </xf>
    <xf numFmtId="0" fontId="7" fillId="14" borderId="16" xfId="0" applyFont="1" applyFill="1" applyBorder="1" applyAlignment="1" applyProtection="1">
      <alignment horizontal="justify" vertical="center" wrapText="1"/>
    </xf>
    <xf numFmtId="0" fontId="7" fillId="14" borderId="13" xfId="0" applyFont="1" applyFill="1" applyBorder="1" applyAlignment="1" applyProtection="1">
      <alignment horizontal="justify" vertical="center" wrapText="1"/>
    </xf>
    <xf numFmtId="0" fontId="11" fillId="14" borderId="20" xfId="0" applyFont="1" applyFill="1" applyBorder="1" applyAlignment="1" applyProtection="1">
      <alignment horizontal="justify" vertical="center"/>
    </xf>
    <xf numFmtId="0" fontId="11" fillId="14" borderId="13" xfId="0" applyFont="1" applyFill="1" applyBorder="1" applyAlignment="1" applyProtection="1">
      <alignment horizontal="justify" vertical="center" wrapText="1"/>
    </xf>
    <xf numFmtId="0" fontId="3" fillId="0" borderId="0" xfId="0" applyFont="1" applyBorder="1" applyAlignment="1" applyProtection="1">
      <alignment horizontal="center" vertical="center"/>
    </xf>
    <xf numFmtId="0" fontId="12" fillId="20" borderId="34" xfId="0" applyFont="1" applyFill="1" applyBorder="1" applyAlignment="1" applyProtection="1">
      <alignment horizontal="center" vertical="center"/>
    </xf>
    <xf numFmtId="0" fontId="12" fillId="20" borderId="35" xfId="0" applyFont="1" applyFill="1" applyBorder="1" applyAlignment="1" applyProtection="1">
      <alignment horizontal="center" vertical="center"/>
    </xf>
    <xf numFmtId="0" fontId="12" fillId="20" borderId="36" xfId="0" applyFont="1" applyFill="1" applyBorder="1" applyAlignment="1" applyProtection="1">
      <alignment horizontal="center" vertical="center"/>
    </xf>
    <xf numFmtId="0" fontId="7" fillId="20" borderId="35" xfId="0" applyFont="1" applyFill="1" applyBorder="1" applyAlignment="1" applyProtection="1">
      <alignment horizontal="center" vertical="center" wrapText="1"/>
    </xf>
    <xf numFmtId="0" fontId="9" fillId="14" borderId="2" xfId="0" applyFont="1" applyFill="1" applyBorder="1" applyAlignment="1" applyProtection="1">
      <alignment horizontal="justify" vertical="center" wrapText="1"/>
    </xf>
    <xf numFmtId="0" fontId="9" fillId="14" borderId="15" xfId="0" applyFont="1" applyFill="1" applyBorder="1" applyAlignment="1" applyProtection="1">
      <alignment horizontal="justify" vertical="center" wrapText="1"/>
    </xf>
    <xf numFmtId="0" fontId="8" fillId="14" borderId="2" xfId="0" applyFont="1" applyFill="1" applyBorder="1" applyAlignment="1" applyProtection="1">
      <alignment horizontal="center" vertical="center" wrapText="1"/>
    </xf>
    <xf numFmtId="0" fontId="8" fillId="14" borderId="15" xfId="0" applyFont="1" applyFill="1" applyBorder="1" applyAlignment="1" applyProtection="1">
      <alignment horizontal="center" vertical="center" wrapText="1"/>
    </xf>
    <xf numFmtId="0" fontId="9" fillId="0" borderId="2" xfId="0" applyFont="1" applyBorder="1" applyAlignment="1" applyProtection="1">
      <alignment horizontal="justify" vertical="center" wrapText="1"/>
    </xf>
    <xf numFmtId="0" fontId="9" fillId="0" borderId="6" xfId="0" applyFont="1" applyBorder="1" applyAlignment="1" applyProtection="1">
      <alignment horizontal="justify" vertical="center" wrapText="1"/>
    </xf>
    <xf numFmtId="0" fontId="9" fillId="0" borderId="15" xfId="0" applyFont="1" applyBorder="1" applyAlignment="1" applyProtection="1">
      <alignment horizontal="justify" vertical="center" wrapText="1"/>
    </xf>
    <xf numFmtId="164" fontId="9" fillId="0" borderId="6" xfId="0" applyNumberFormat="1" applyFont="1" applyBorder="1" applyAlignment="1" applyProtection="1">
      <alignment horizontal="center" vertical="center"/>
    </xf>
    <xf numFmtId="0" fontId="9" fillId="0" borderId="5"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165" fontId="9" fillId="17" borderId="5" xfId="0" applyNumberFormat="1" applyFont="1" applyFill="1" applyBorder="1" applyAlignment="1" applyProtection="1">
      <alignment horizontal="center" vertical="center" wrapText="1"/>
    </xf>
    <xf numFmtId="165" fontId="9" fillId="17" borderId="16" xfId="0" applyNumberFormat="1" applyFont="1" applyFill="1" applyBorder="1" applyAlignment="1" applyProtection="1">
      <alignment horizontal="center" vertical="center" wrapText="1"/>
    </xf>
    <xf numFmtId="165" fontId="9" fillId="0" borderId="5" xfId="0" applyNumberFormat="1" applyFont="1" applyBorder="1" applyAlignment="1" applyProtection="1">
      <alignment horizontal="center" vertical="center" wrapText="1"/>
    </xf>
    <xf numFmtId="165" fontId="9" fillId="0" borderId="16" xfId="0" applyNumberFormat="1"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18" xfId="0" applyFont="1" applyBorder="1" applyAlignment="1" applyProtection="1">
      <alignment horizontal="justify" vertical="center" wrapText="1"/>
    </xf>
    <xf numFmtId="0" fontId="9" fillId="0" borderId="4"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wrapText="1"/>
    </xf>
    <xf numFmtId="0" fontId="9" fillId="14" borderId="2" xfId="0" applyFont="1" applyFill="1" applyBorder="1" applyAlignment="1" applyProtection="1">
      <alignment horizontal="left" vertical="center" wrapText="1"/>
    </xf>
    <xf numFmtId="0" fontId="9" fillId="14" borderId="15" xfId="0" applyFont="1" applyFill="1" applyBorder="1" applyAlignment="1" applyProtection="1">
      <alignment horizontal="left" vertical="center" wrapText="1"/>
    </xf>
    <xf numFmtId="0" fontId="9" fillId="14" borderId="2" xfId="0" applyFont="1" applyFill="1" applyBorder="1" applyAlignment="1" applyProtection="1">
      <alignment horizontal="center" vertical="center" wrapText="1"/>
    </xf>
    <xf numFmtId="0" fontId="9" fillId="14" borderId="15" xfId="0" applyFont="1" applyFill="1" applyBorder="1" applyAlignment="1" applyProtection="1">
      <alignment horizontal="center" vertical="center" wrapText="1"/>
    </xf>
    <xf numFmtId="0" fontId="9" fillId="15" borderId="15" xfId="0" applyFont="1" applyFill="1" applyBorder="1" applyAlignment="1" applyProtection="1">
      <alignment horizontal="center" vertical="center" wrapText="1"/>
    </xf>
    <xf numFmtId="0" fontId="9" fillId="14" borderId="11" xfId="0" applyFont="1" applyFill="1" applyBorder="1" applyAlignment="1" applyProtection="1">
      <alignment horizontal="justify" vertical="center" wrapText="1"/>
    </xf>
    <xf numFmtId="0" fontId="9" fillId="14" borderId="16" xfId="0" applyFont="1" applyFill="1" applyBorder="1" applyAlignment="1" applyProtection="1">
      <alignment horizontal="justify" vertical="center" wrapText="1"/>
    </xf>
    <xf numFmtId="0" fontId="4" fillId="2" borderId="9"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wrapText="1"/>
    </xf>
    <xf numFmtId="0" fontId="4" fillId="4" borderId="3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9" fillId="17" borderId="2" xfId="0" applyFont="1" applyFill="1" applyBorder="1" applyAlignment="1" applyProtection="1">
      <alignment horizontal="center" vertical="center" wrapText="1"/>
    </xf>
    <xf numFmtId="0" fontId="9" fillId="17" borderId="15" xfId="0" applyFont="1" applyFill="1" applyBorder="1" applyAlignment="1" applyProtection="1">
      <alignment horizontal="center" vertical="center" wrapText="1"/>
    </xf>
    <xf numFmtId="165" fontId="9" fillId="17" borderId="18" xfId="0" applyNumberFormat="1" applyFont="1" applyFill="1" applyBorder="1" applyAlignment="1" applyProtection="1">
      <alignment horizontal="center" vertical="center" wrapText="1"/>
    </xf>
    <xf numFmtId="165" fontId="9" fillId="0" borderId="18" xfId="0" applyNumberFormat="1"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166" fontId="9" fillId="0" borderId="5" xfId="0" applyNumberFormat="1" applyFont="1" applyBorder="1" applyAlignment="1" applyProtection="1">
      <alignment horizontal="center" vertical="center" wrapText="1"/>
    </xf>
    <xf numFmtId="166" fontId="9" fillId="0" borderId="18" xfId="0" applyNumberFormat="1" applyFont="1" applyBorder="1" applyAlignment="1" applyProtection="1">
      <alignment horizontal="center" vertical="center" wrapText="1"/>
    </xf>
    <xf numFmtId="166" fontId="9" fillId="0" borderId="16" xfId="0" applyNumberFormat="1" applyFont="1" applyBorder="1" applyAlignment="1" applyProtection="1">
      <alignment horizontal="center" vertical="center" wrapText="1"/>
    </xf>
    <xf numFmtId="0" fontId="9" fillId="0" borderId="19" xfId="0" applyFont="1" applyBorder="1" applyAlignment="1" applyProtection="1"/>
    <xf numFmtId="0" fontId="9" fillId="0" borderId="14" xfId="0" applyFont="1" applyBorder="1" applyAlignment="1" applyProtection="1"/>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15" borderId="6" xfId="0" applyFont="1" applyFill="1" applyBorder="1" applyAlignment="1" applyProtection="1">
      <alignment horizontal="center" vertical="center" wrapText="1"/>
    </xf>
    <xf numFmtId="0" fontId="9" fillId="0" borderId="19" xfId="0" applyFont="1" applyBorder="1" applyAlignment="1" applyProtection="1">
      <alignment horizontal="center" vertical="center"/>
    </xf>
    <xf numFmtId="49" fontId="9" fillId="0" borderId="2" xfId="0" applyNumberFormat="1" applyFont="1" applyBorder="1" applyAlignment="1" applyProtection="1">
      <alignment horizontal="justify" vertical="center" wrapText="1"/>
    </xf>
    <xf numFmtId="49" fontId="9" fillId="0" borderId="6" xfId="0" applyNumberFormat="1" applyFont="1" applyBorder="1" applyAlignment="1" applyProtection="1">
      <alignment horizontal="justify" vertical="center" wrapText="1"/>
    </xf>
    <xf numFmtId="49" fontId="9" fillId="0" borderId="15" xfId="0" applyNumberFormat="1" applyFont="1" applyBorder="1" applyAlignment="1" applyProtection="1">
      <alignment horizontal="justify" vertical="center" wrapText="1"/>
    </xf>
    <xf numFmtId="0" fontId="9" fillId="20" borderId="2" xfId="0" applyFont="1" applyFill="1" applyBorder="1" applyAlignment="1" applyProtection="1">
      <alignment horizontal="center" vertical="center" wrapText="1"/>
    </xf>
    <xf numFmtId="0" fontId="9" fillId="20" borderId="15" xfId="0" applyFont="1" applyFill="1" applyBorder="1" applyAlignment="1" applyProtection="1">
      <alignment horizontal="center" vertical="center" wrapText="1"/>
    </xf>
    <xf numFmtId="0" fontId="9" fillId="14" borderId="5" xfId="0" applyFont="1" applyFill="1" applyBorder="1" applyAlignment="1" applyProtection="1">
      <alignment horizontal="justify" vertical="center" wrapText="1"/>
    </xf>
    <xf numFmtId="165" fontId="9" fillId="14" borderId="5" xfId="0" applyNumberFormat="1" applyFont="1" applyFill="1" applyBorder="1" applyAlignment="1" applyProtection="1">
      <alignment horizontal="center" vertical="center" wrapText="1"/>
    </xf>
    <xf numFmtId="165" fontId="9" fillId="14" borderId="16" xfId="0" applyNumberFormat="1"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9" fillId="17" borderId="16" xfId="0" applyFont="1" applyFill="1" applyBorder="1" applyAlignment="1" applyProtection="1">
      <alignment horizontal="center" vertical="center" wrapText="1"/>
    </xf>
    <xf numFmtId="0" fontId="9" fillId="21" borderId="2" xfId="0" applyFont="1" applyFill="1" applyBorder="1" applyAlignment="1" applyProtection="1">
      <alignment horizontal="center" vertical="center" wrapText="1"/>
    </xf>
    <xf numFmtId="0" fontId="9" fillId="21" borderId="6" xfId="0" applyFont="1" applyFill="1" applyBorder="1" applyAlignment="1" applyProtection="1">
      <alignment horizontal="center" vertical="center" wrapText="1"/>
    </xf>
    <xf numFmtId="0" fontId="9" fillId="21" borderId="15"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6" borderId="2" xfId="0" applyFont="1" applyFill="1" applyBorder="1" applyAlignment="1" applyProtection="1">
      <alignment horizontal="center" vertical="center" wrapText="1"/>
    </xf>
    <xf numFmtId="0" fontId="9" fillId="16" borderId="6" xfId="0" applyFont="1" applyFill="1" applyBorder="1" applyAlignment="1" applyProtection="1">
      <alignment horizontal="center" vertical="center" wrapText="1"/>
    </xf>
    <xf numFmtId="0" fontId="8" fillId="16" borderId="2" xfId="0" applyFont="1" applyFill="1" applyBorder="1" applyAlignment="1" applyProtection="1">
      <alignment horizontal="center" vertical="center" wrapText="1"/>
    </xf>
    <xf numFmtId="0" fontId="8" fillId="16" borderId="6" xfId="0" applyFont="1" applyFill="1" applyBorder="1" applyAlignment="1" applyProtection="1">
      <alignment horizontal="center" vertical="center" wrapText="1"/>
    </xf>
    <xf numFmtId="0" fontId="8" fillId="16" borderId="15" xfId="0" applyFont="1" applyFill="1" applyBorder="1" applyAlignment="1" applyProtection="1">
      <alignment horizontal="center" vertical="center" wrapText="1"/>
    </xf>
    <xf numFmtId="0" fontId="8" fillId="23" borderId="2" xfId="0" applyFont="1" applyFill="1" applyBorder="1" applyAlignment="1" applyProtection="1">
      <alignment horizontal="center" vertical="center" wrapText="1"/>
    </xf>
    <xf numFmtId="0" fontId="8" fillId="23" borderId="6" xfId="0" applyFont="1" applyFill="1" applyBorder="1" applyAlignment="1" applyProtection="1">
      <alignment horizontal="center" vertical="center" wrapText="1"/>
    </xf>
    <xf numFmtId="0" fontId="8" fillId="23" borderId="15"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xf>
    <xf numFmtId="0" fontId="9" fillId="14" borderId="5" xfId="0" applyFont="1" applyFill="1" applyBorder="1" applyAlignment="1" applyProtection="1">
      <alignment horizontal="center" vertical="center" wrapText="1"/>
    </xf>
    <xf numFmtId="0" fontId="9" fillId="14" borderId="16" xfId="0" applyFont="1" applyFill="1" applyBorder="1" applyAlignment="1" applyProtection="1">
      <alignment horizontal="center" vertical="center" wrapText="1"/>
    </xf>
    <xf numFmtId="0" fontId="9" fillId="14" borderId="6" xfId="0" applyFont="1" applyFill="1" applyBorder="1" applyAlignment="1" applyProtection="1">
      <alignment horizontal="justify" vertical="center" wrapText="1"/>
    </xf>
    <xf numFmtId="0" fontId="8" fillId="14" borderId="6" xfId="0" applyFont="1" applyFill="1" applyBorder="1" applyAlignment="1" applyProtection="1">
      <alignment horizontal="center" vertical="center" wrapText="1"/>
    </xf>
    <xf numFmtId="0" fontId="9" fillId="14" borderId="15" xfId="0" applyFont="1" applyFill="1" applyBorder="1" applyAlignment="1" applyProtection="1">
      <alignment horizontal="center" vertical="center"/>
    </xf>
    <xf numFmtId="164" fontId="9" fillId="14" borderId="2" xfId="0" applyNumberFormat="1" applyFont="1" applyFill="1" applyBorder="1" applyAlignment="1" applyProtection="1">
      <alignment horizontal="center" vertical="center" wrapText="1"/>
    </xf>
    <xf numFmtId="164" fontId="9" fillId="14" borderId="6" xfId="0" applyNumberFormat="1" applyFont="1" applyFill="1" applyBorder="1" applyAlignment="1" applyProtection="1">
      <alignment horizontal="center" vertical="center" wrapText="1"/>
    </xf>
    <xf numFmtId="164" fontId="9" fillId="14" borderId="6" xfId="0" applyNumberFormat="1" applyFont="1" applyFill="1" applyBorder="1" applyAlignment="1" applyProtection="1">
      <alignment horizontal="center" vertical="center"/>
    </xf>
    <xf numFmtId="0" fontId="9" fillId="14" borderId="6" xfId="0" applyFont="1" applyFill="1" applyBorder="1" applyAlignment="1" applyProtection="1">
      <alignment horizontal="left" vertical="center" wrapText="1"/>
    </xf>
    <xf numFmtId="0" fontId="14" fillId="0" borderId="2" xfId="0" applyFont="1" applyBorder="1" applyAlignment="1" applyProtection="1">
      <alignment horizontal="justify" vertical="center" wrapText="1"/>
    </xf>
    <xf numFmtId="0" fontId="14" fillId="0" borderId="15" xfId="0" applyFont="1" applyBorder="1" applyAlignment="1" applyProtection="1">
      <alignment horizontal="justify" vertical="center" wrapText="1"/>
    </xf>
    <xf numFmtId="0" fontId="9" fillId="25" borderId="2" xfId="0" applyFont="1" applyFill="1" applyBorder="1" applyAlignment="1" applyProtection="1">
      <alignment horizontal="center" vertical="center" wrapText="1"/>
    </xf>
    <xf numFmtId="0" fontId="9" fillId="25" borderId="6" xfId="0" applyFont="1" applyFill="1" applyBorder="1" applyAlignment="1" applyProtection="1">
      <alignment horizontal="center" vertical="center"/>
    </xf>
    <xf numFmtId="0" fontId="9" fillId="25" borderId="15" xfId="0" applyFont="1" applyFill="1" applyBorder="1" applyAlignment="1" applyProtection="1">
      <alignment horizontal="center" vertical="center"/>
    </xf>
    <xf numFmtId="165" fontId="9" fillId="17" borderId="11" xfId="0" applyNumberFormat="1" applyFont="1" applyFill="1" applyBorder="1" applyAlignment="1" applyProtection="1">
      <alignment horizontal="center" vertical="center" wrapText="1"/>
    </xf>
    <xf numFmtId="0" fontId="9" fillId="17" borderId="11" xfId="0" applyFont="1" applyFill="1" applyBorder="1" applyAlignment="1" applyProtection="1">
      <alignment horizontal="justify" vertical="center" wrapText="1"/>
    </xf>
    <xf numFmtId="0" fontId="9" fillId="17" borderId="18" xfId="0" applyFont="1" applyFill="1" applyBorder="1" applyAlignment="1" applyProtection="1">
      <alignment horizontal="justify" vertical="center" wrapText="1"/>
    </xf>
    <xf numFmtId="0" fontId="9" fillId="17" borderId="16" xfId="0" applyFont="1" applyFill="1" applyBorder="1" applyAlignment="1" applyProtection="1">
      <alignment horizontal="justify" vertical="center" wrapText="1"/>
    </xf>
    <xf numFmtId="0" fontId="9" fillId="20" borderId="6" xfId="0" applyFont="1" applyFill="1" applyBorder="1" applyAlignment="1" applyProtection="1">
      <alignment horizontal="center" vertical="center"/>
    </xf>
    <xf numFmtId="0" fontId="9" fillId="20" borderId="15" xfId="0" applyFont="1" applyFill="1" applyBorder="1" applyAlignment="1" applyProtection="1">
      <alignment horizontal="center" vertical="center"/>
    </xf>
    <xf numFmtId="0" fontId="9" fillId="20" borderId="6" xfId="0" applyFont="1" applyFill="1" applyBorder="1" applyAlignment="1" applyProtection="1">
      <alignment horizontal="center" vertical="center" wrapText="1"/>
    </xf>
    <xf numFmtId="0" fontId="9" fillId="17" borderId="2" xfId="0" applyFont="1" applyFill="1" applyBorder="1" applyAlignment="1" applyProtection="1">
      <alignment horizontal="justify" vertical="center" wrapText="1"/>
    </xf>
    <xf numFmtId="0" fontId="9" fillId="14" borderId="6" xfId="0" applyFont="1" applyFill="1" applyBorder="1" applyAlignment="1" applyProtection="1">
      <alignment horizontal="justify" vertical="center"/>
    </xf>
    <xf numFmtId="0" fontId="9" fillId="14" borderId="15" xfId="0" applyFont="1" applyFill="1" applyBorder="1" applyAlignment="1" applyProtection="1">
      <alignment horizontal="justify" vertical="center"/>
    </xf>
    <xf numFmtId="0" fontId="9" fillId="17" borderId="6" xfId="0" applyFont="1" applyFill="1" applyBorder="1" applyAlignment="1" applyProtection="1">
      <alignment horizontal="justify" vertical="center" wrapText="1"/>
    </xf>
    <xf numFmtId="0" fontId="9" fillId="17" borderId="15" xfId="0" applyFont="1" applyFill="1" applyBorder="1" applyAlignment="1" applyProtection="1">
      <alignment horizontal="justify" vertical="center" wrapText="1"/>
    </xf>
    <xf numFmtId="0" fontId="9" fillId="0" borderId="6" xfId="0" applyFont="1" applyBorder="1" applyAlignment="1" applyProtection="1">
      <alignment horizontal="justify" vertical="center"/>
    </xf>
    <xf numFmtId="0" fontId="9" fillId="0" borderId="15" xfId="0" applyFont="1" applyBorder="1" applyAlignment="1" applyProtection="1">
      <alignment horizontal="justify" vertical="center"/>
    </xf>
    <xf numFmtId="0" fontId="9" fillId="17" borderId="6" xfId="0" applyFont="1" applyFill="1" applyBorder="1" applyAlignment="1" applyProtection="1">
      <alignment horizontal="center" vertical="center" wrapText="1"/>
    </xf>
    <xf numFmtId="1" fontId="9" fillId="14" borderId="2" xfId="0" applyNumberFormat="1" applyFont="1" applyFill="1" applyBorder="1" applyAlignment="1" applyProtection="1">
      <alignment horizontal="center" vertical="center" wrapText="1"/>
    </xf>
    <xf numFmtId="1" fontId="9" fillId="14" borderId="6" xfId="0" applyNumberFormat="1" applyFont="1" applyFill="1" applyBorder="1" applyAlignment="1" applyProtection="1">
      <alignment horizontal="center" vertical="center"/>
    </xf>
    <xf numFmtId="0" fontId="6" fillId="19" borderId="11" xfId="0" applyFont="1" applyFill="1" applyBorder="1" applyAlignment="1" applyProtection="1">
      <alignment horizontal="center" vertical="center" wrapText="1"/>
    </xf>
    <xf numFmtId="0" fontId="6" fillId="19" borderId="18" xfId="0" applyFont="1" applyFill="1" applyBorder="1" applyAlignment="1" applyProtection="1">
      <alignment horizontal="center" vertical="center" wrapText="1"/>
    </xf>
    <xf numFmtId="0" fontId="6" fillId="19" borderId="16" xfId="0" applyFont="1" applyFill="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164" fontId="6" fillId="0" borderId="11" xfId="0" applyNumberFormat="1" applyFont="1" applyBorder="1" applyAlignment="1" applyProtection="1">
      <alignment horizontal="center" vertical="center" wrapText="1"/>
    </xf>
    <xf numFmtId="164" fontId="6" fillId="0" borderId="8" xfId="0" applyNumberFormat="1"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18" borderId="5" xfId="0" applyFont="1" applyFill="1" applyBorder="1" applyAlignment="1" applyProtection="1">
      <alignment horizontal="center" vertical="center" wrapText="1"/>
    </xf>
    <xf numFmtId="0" fontId="6" fillId="18" borderId="16" xfId="0" applyFont="1" applyFill="1" applyBorder="1" applyAlignment="1" applyProtection="1">
      <alignment horizontal="center" vertical="center" wrapText="1"/>
    </xf>
    <xf numFmtId="0" fontId="6" fillId="20" borderId="2" xfId="0" applyFont="1" applyFill="1" applyBorder="1" applyAlignment="1" applyProtection="1">
      <alignment horizontal="center" vertical="center" wrapText="1"/>
    </xf>
    <xf numFmtId="0" fontId="6" fillId="20" borderId="6" xfId="0" applyFont="1" applyFill="1" applyBorder="1" applyAlignment="1" applyProtection="1">
      <alignment horizontal="center" vertical="center" wrapText="1"/>
    </xf>
    <xf numFmtId="0" fontId="6" fillId="20" borderId="15" xfId="0" applyFont="1" applyFill="1" applyBorder="1" applyAlignment="1" applyProtection="1">
      <alignment horizontal="center" vertical="center" wrapText="1"/>
    </xf>
    <xf numFmtId="0" fontId="6" fillId="0" borderId="10"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9" fillId="14" borderId="11" xfId="0" applyFont="1" applyFill="1" applyBorder="1" applyAlignment="1" applyProtection="1">
      <alignment horizontal="left" vertical="center" wrapText="1"/>
    </xf>
    <xf numFmtId="0" fontId="9" fillId="14" borderId="18" xfId="0" applyFont="1" applyFill="1" applyBorder="1" applyAlignment="1" applyProtection="1">
      <alignment horizontal="left" vertical="center" wrapText="1"/>
    </xf>
    <xf numFmtId="0" fontId="9" fillId="14" borderId="16" xfId="0" applyFont="1" applyFill="1" applyBorder="1" applyAlignment="1" applyProtection="1">
      <alignment horizontal="left" vertical="center" wrapText="1"/>
    </xf>
    <xf numFmtId="0" fontId="9" fillId="14" borderId="11" xfId="0" applyFont="1" applyFill="1" applyBorder="1" applyAlignment="1" applyProtection="1">
      <alignment horizontal="center" vertical="center" wrapText="1"/>
    </xf>
    <xf numFmtId="0" fontId="9" fillId="14" borderId="18" xfId="0" applyFont="1" applyFill="1" applyBorder="1" applyAlignment="1" applyProtection="1">
      <alignment horizontal="center" vertical="center" wrapText="1"/>
    </xf>
    <xf numFmtId="0" fontId="6" fillId="20" borderId="11" xfId="0" applyFont="1" applyFill="1" applyBorder="1" applyAlignment="1" applyProtection="1">
      <alignment horizontal="center" vertical="center" wrapText="1"/>
    </xf>
    <xf numFmtId="0" fontId="6" fillId="20" borderId="18" xfId="0" applyFont="1" applyFill="1" applyBorder="1" applyAlignment="1" applyProtection="1">
      <alignment horizontal="center" vertical="center" wrapText="1"/>
    </xf>
    <xf numFmtId="0" fontId="6" fillId="20" borderId="16" xfId="0" applyFont="1" applyFill="1" applyBorder="1" applyAlignment="1" applyProtection="1">
      <alignment horizontal="center" vertical="center" wrapText="1"/>
    </xf>
    <xf numFmtId="0" fontId="6" fillId="18" borderId="11" xfId="0" applyFont="1" applyFill="1" applyBorder="1" applyAlignment="1" applyProtection="1">
      <alignment horizontal="justify" vertical="center" wrapText="1"/>
    </xf>
    <xf numFmtId="0" fontId="6" fillId="18" borderId="18" xfId="0" applyFont="1" applyFill="1" applyBorder="1" applyAlignment="1" applyProtection="1">
      <alignment horizontal="justify" vertical="center" wrapText="1"/>
    </xf>
    <xf numFmtId="0" fontId="6" fillId="18" borderId="16" xfId="0" applyFont="1" applyFill="1" applyBorder="1" applyAlignment="1" applyProtection="1">
      <alignment horizontal="justify" vertical="center" wrapText="1"/>
    </xf>
    <xf numFmtId="0" fontId="17" fillId="0" borderId="11"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164" fontId="6" fillId="0" borderId="2" xfId="0" applyNumberFormat="1" applyFont="1" applyBorder="1" applyAlignment="1" applyProtection="1">
      <alignment horizontal="center" vertical="center" wrapText="1"/>
    </xf>
    <xf numFmtId="164" fontId="6" fillId="0" borderId="6"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9" fillId="14" borderId="2" xfId="0" applyFont="1" applyFill="1" applyBorder="1" applyAlignment="1" applyProtection="1">
      <alignment horizontal="center" vertical="center"/>
    </xf>
    <xf numFmtId="0" fontId="6" fillId="0" borderId="15" xfId="0" applyFont="1" applyBorder="1" applyAlignment="1" applyProtection="1">
      <alignment horizontal="center" vertical="center" wrapText="1"/>
    </xf>
    <xf numFmtId="0" fontId="8" fillId="14" borderId="2" xfId="0" applyFont="1" applyFill="1" applyBorder="1" applyAlignment="1" applyProtection="1">
      <alignment horizontal="center" vertical="center"/>
    </xf>
    <xf numFmtId="0" fontId="8" fillId="14" borderId="6" xfId="0" applyFont="1" applyFill="1" applyBorder="1" applyAlignment="1" applyProtection="1">
      <alignment horizontal="center" vertical="center"/>
    </xf>
    <xf numFmtId="0" fontId="8" fillId="14" borderId="15" xfId="0" applyFont="1" applyFill="1" applyBorder="1" applyAlignment="1" applyProtection="1">
      <alignment horizontal="center" vertical="center"/>
    </xf>
    <xf numFmtId="0" fontId="9" fillId="0" borderId="11"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14" borderId="8" xfId="0" applyFont="1" applyFill="1" applyBorder="1" applyAlignment="1" applyProtection="1">
      <alignment horizontal="justify" vertical="center" wrapText="1"/>
    </xf>
    <xf numFmtId="0" fontId="19" fillId="14" borderId="2" xfId="0" applyFont="1" applyFill="1" applyBorder="1" applyAlignment="1" applyProtection="1">
      <alignment horizontal="center" vertical="center" wrapText="1"/>
    </xf>
    <xf numFmtId="0" fontId="19" fillId="14" borderId="6" xfId="0" applyFont="1" applyFill="1" applyBorder="1" applyAlignment="1" applyProtection="1">
      <alignment horizontal="center" vertical="center" wrapText="1"/>
    </xf>
    <xf numFmtId="0" fontId="19" fillId="14" borderId="15" xfId="0" applyFont="1" applyFill="1" applyBorder="1" applyAlignment="1" applyProtection="1">
      <alignment horizontal="center" vertical="center" wrapText="1"/>
    </xf>
    <xf numFmtId="49" fontId="9" fillId="14" borderId="5" xfId="0" applyNumberFormat="1" applyFont="1" applyFill="1" applyBorder="1" applyAlignment="1" applyProtection="1">
      <alignment horizontal="center" vertical="center" wrapText="1"/>
    </xf>
    <xf numFmtId="49" fontId="9" fillId="14" borderId="16" xfId="0" applyNumberFormat="1" applyFont="1" applyFill="1" applyBorder="1" applyAlignment="1" applyProtection="1">
      <alignment horizontal="center" vertical="center" wrapText="1"/>
    </xf>
    <xf numFmtId="0" fontId="15" fillId="14" borderId="2" xfId="0" applyFont="1" applyFill="1" applyBorder="1" applyAlignment="1" applyProtection="1">
      <alignment horizontal="center" vertical="center" wrapText="1"/>
    </xf>
    <xf numFmtId="0" fontId="15" fillId="14" borderId="6" xfId="0" applyFont="1" applyFill="1" applyBorder="1" applyAlignment="1" applyProtection="1">
      <alignment horizontal="center" vertical="center" wrapText="1"/>
    </xf>
    <xf numFmtId="0" fontId="15" fillId="14" borderId="15" xfId="0" applyFont="1" applyFill="1" applyBorder="1" applyAlignment="1" applyProtection="1">
      <alignment horizontal="center" vertical="center" wrapText="1"/>
    </xf>
    <xf numFmtId="0" fontId="6" fillId="17" borderId="5" xfId="0" applyFont="1" applyFill="1" applyBorder="1" applyAlignment="1" applyProtection="1">
      <alignment horizontal="center" vertical="center" wrapText="1"/>
    </xf>
    <xf numFmtId="0" fontId="6" fillId="17" borderId="16" xfId="0" applyFont="1" applyFill="1" applyBorder="1" applyAlignment="1" applyProtection="1">
      <alignment horizontal="center" vertical="center" wrapText="1"/>
    </xf>
    <xf numFmtId="0" fontId="6" fillId="17" borderId="5" xfId="0" applyFont="1" applyFill="1" applyBorder="1" applyAlignment="1" applyProtection="1">
      <alignment horizontal="justify" vertical="center" wrapText="1"/>
    </xf>
    <xf numFmtId="0" fontId="6" fillId="17" borderId="16" xfId="0" applyFont="1" applyFill="1" applyBorder="1" applyAlignment="1" applyProtection="1">
      <alignment horizontal="justify" vertical="center" wrapText="1"/>
    </xf>
    <xf numFmtId="0" fontId="6" fillId="0" borderId="2" xfId="0" applyFont="1" applyBorder="1" applyAlignment="1" applyProtection="1">
      <alignment horizontal="justify" vertical="center" wrapText="1"/>
    </xf>
    <xf numFmtId="0" fontId="6" fillId="17" borderId="2" xfId="0" applyFont="1" applyFill="1" applyBorder="1" applyAlignment="1" applyProtection="1">
      <alignment horizontal="justify" vertical="center" wrapText="1"/>
    </xf>
    <xf numFmtId="0" fontId="6" fillId="0" borderId="5" xfId="0" applyFont="1" applyBorder="1" applyAlignment="1" applyProtection="1">
      <alignment horizontal="justify" vertical="center" wrapText="1"/>
    </xf>
    <xf numFmtId="0" fontId="6" fillId="0" borderId="16" xfId="0" applyFont="1" applyBorder="1" applyAlignment="1" applyProtection="1">
      <alignment horizontal="justify" vertical="center" wrapText="1"/>
    </xf>
    <xf numFmtId="0" fontId="9" fillId="26" borderId="5" xfId="0" applyFont="1" applyFill="1" applyBorder="1" applyAlignment="1" applyProtection="1">
      <alignment horizontal="justify" vertical="center" wrapText="1"/>
    </xf>
    <xf numFmtId="0" fontId="9" fillId="26" borderId="18" xfId="0" applyFont="1" applyFill="1" applyBorder="1" applyAlignment="1" applyProtection="1">
      <alignment horizontal="justify" vertical="center" wrapText="1"/>
    </xf>
    <xf numFmtId="0" fontId="9" fillId="26" borderId="16" xfId="0" applyFont="1" applyFill="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20" xfId="0" applyFont="1" applyBorder="1" applyAlignment="1" applyProtection="1">
      <alignment horizontal="justify" vertical="center" wrapText="1"/>
    </xf>
    <xf numFmtId="0" fontId="9" fillId="18" borderId="5" xfId="0" applyFont="1" applyFill="1" applyBorder="1" applyAlignment="1" applyProtection="1">
      <alignment horizontal="justify" vertical="center" wrapText="1"/>
    </xf>
    <xf numFmtId="0" fontId="9" fillId="18" borderId="16" xfId="0" applyFont="1" applyFill="1" applyBorder="1" applyAlignment="1" applyProtection="1">
      <alignment horizontal="justify" vertical="center" wrapText="1"/>
    </xf>
    <xf numFmtId="0" fontId="7" fillId="0" borderId="16" xfId="0" applyFont="1" applyBorder="1" applyAlignment="1" applyProtection="1">
      <alignment horizontal="justify" vertical="center"/>
    </xf>
    <xf numFmtId="0" fontId="9" fillId="0" borderId="11" xfId="0" applyFont="1" applyBorder="1" applyAlignment="1" applyProtection="1">
      <alignment horizontal="justify" vertical="center" wrapText="1"/>
    </xf>
    <xf numFmtId="0" fontId="9" fillId="0" borderId="8" xfId="0" applyFont="1" applyBorder="1" applyAlignment="1" applyProtection="1">
      <alignment horizontal="justify" vertical="center" wrapText="1"/>
    </xf>
    <xf numFmtId="165" fontId="9" fillId="17" borderId="8" xfId="0" applyNumberFormat="1" applyFont="1" applyFill="1" applyBorder="1" applyAlignment="1" applyProtection="1">
      <alignment horizontal="center" vertical="center" wrapText="1"/>
    </xf>
    <xf numFmtId="14" fontId="9" fillId="0" borderId="11" xfId="0" applyNumberFormat="1" applyFont="1" applyBorder="1" applyAlignment="1" applyProtection="1">
      <alignment horizontal="center" vertical="center" wrapText="1"/>
    </xf>
    <xf numFmtId="14" fontId="9" fillId="0" borderId="8" xfId="0" applyNumberFormat="1" applyFont="1" applyBorder="1" applyAlignment="1" applyProtection="1">
      <alignment horizontal="center" vertical="center" wrapText="1"/>
    </xf>
    <xf numFmtId="14" fontId="9" fillId="0" borderId="5" xfId="0" applyNumberFormat="1" applyFont="1" applyBorder="1" applyAlignment="1" applyProtection="1">
      <alignment horizontal="center" vertical="center" wrapText="1"/>
    </xf>
    <xf numFmtId="14" fontId="9" fillId="0" borderId="18" xfId="0" applyNumberFormat="1" applyFont="1" applyBorder="1" applyAlignment="1" applyProtection="1">
      <alignment horizontal="center" vertical="center" wrapText="1"/>
    </xf>
    <xf numFmtId="14" fontId="9" fillId="0" borderId="16" xfId="0" applyNumberFormat="1" applyFont="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165" fontId="9" fillId="0" borderId="11" xfId="0" applyNumberFormat="1" applyFont="1" applyBorder="1" applyAlignment="1" applyProtection="1">
      <alignment horizontal="center" vertical="center" wrapText="1"/>
    </xf>
    <xf numFmtId="166" fontId="9" fillId="0" borderId="11" xfId="0" applyNumberFormat="1" applyFont="1" applyBorder="1" applyAlignment="1" applyProtection="1">
      <alignment horizontal="center" vertical="center" wrapText="1"/>
    </xf>
    <xf numFmtId="0" fontId="9" fillId="0" borderId="11" xfId="0" applyFont="1" applyFill="1" applyBorder="1" applyAlignment="1" applyProtection="1">
      <alignment horizontal="justify" vertical="center" wrapText="1"/>
    </xf>
    <xf numFmtId="0" fontId="9" fillId="0" borderId="18" xfId="0" applyFont="1" applyFill="1" applyBorder="1" applyAlignment="1" applyProtection="1">
      <alignment horizontal="justify" vertical="center" wrapText="1"/>
    </xf>
    <xf numFmtId="0" fontId="9" fillId="0" borderId="16" xfId="0" applyFont="1" applyFill="1" applyBorder="1" applyAlignment="1" applyProtection="1">
      <alignment horizontal="justify" vertical="center" wrapText="1"/>
    </xf>
    <xf numFmtId="0" fontId="7" fillId="14" borderId="12" xfId="0" applyFont="1" applyFill="1" applyBorder="1" applyAlignment="1" applyProtection="1">
      <alignment horizontal="justify" vertical="center" wrapText="1"/>
    </xf>
    <xf numFmtId="0" fontId="7" fillId="14" borderId="3" xfId="0" applyFont="1" applyFill="1" applyBorder="1" applyAlignment="1" applyProtection="1">
      <alignment horizontal="justify" vertical="center"/>
    </xf>
    <xf numFmtId="0" fontId="7" fillId="14" borderId="20" xfId="0" applyFont="1" applyFill="1" applyBorder="1" applyAlignment="1" applyProtection="1">
      <alignment horizontal="justify" vertical="center"/>
    </xf>
    <xf numFmtId="0" fontId="9" fillId="0" borderId="5"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6" fillId="0" borderId="11" xfId="0" applyFont="1" applyBorder="1" applyAlignment="1" applyProtection="1">
      <alignment horizontal="justify" vertical="center" wrapText="1"/>
    </xf>
    <xf numFmtId="0" fontId="9" fillId="17" borderId="5" xfId="0" applyFont="1" applyFill="1" applyBorder="1" applyAlignment="1" applyProtection="1">
      <alignment horizontal="justify" vertical="center" wrapText="1"/>
    </xf>
    <xf numFmtId="0" fontId="9" fillId="17" borderId="18" xfId="0" applyFont="1" applyFill="1" applyBorder="1" applyAlignment="1" applyProtection="1">
      <alignment horizontal="center" vertical="center" wrapText="1"/>
    </xf>
    <xf numFmtId="0" fontId="9" fillId="0" borderId="5" xfId="0" applyFont="1" applyBorder="1" applyAlignment="1" applyProtection="1">
      <alignment horizontal="justify" vertical="center"/>
    </xf>
    <xf numFmtId="0" fontId="9" fillId="0" borderId="18" xfId="0" applyFont="1" applyBorder="1" applyAlignment="1" applyProtection="1">
      <alignment horizontal="justify" vertical="center"/>
    </xf>
    <xf numFmtId="0" fontId="9" fillId="0" borderId="16" xfId="0" applyFont="1" applyBorder="1" applyAlignment="1" applyProtection="1">
      <alignment horizontal="justify" vertical="center"/>
    </xf>
    <xf numFmtId="0" fontId="7" fillId="0" borderId="13" xfId="0" applyFont="1" applyBorder="1" applyAlignment="1" applyProtection="1">
      <alignment horizontal="justify" vertical="center" wrapText="1"/>
    </xf>
    <xf numFmtId="0" fontId="7" fillId="0" borderId="3" xfId="0" applyFont="1" applyBorder="1" applyAlignment="1" applyProtection="1">
      <alignment horizontal="justify" vertical="center"/>
    </xf>
    <xf numFmtId="0" fontId="7" fillId="0" borderId="20" xfId="0" applyFont="1" applyBorder="1" applyAlignment="1" applyProtection="1">
      <alignment horizontal="justify" vertical="center"/>
    </xf>
    <xf numFmtId="166" fontId="9" fillId="0" borderId="11" xfId="0" applyNumberFormat="1" applyFont="1" applyBorder="1" applyAlignment="1" applyProtection="1">
      <alignment horizontal="justify" vertical="center" wrapText="1"/>
    </xf>
    <xf numFmtId="166" fontId="9" fillId="0" borderId="16" xfId="0" applyNumberFormat="1" applyFont="1" applyBorder="1" applyAlignment="1" applyProtection="1">
      <alignment horizontal="justify" vertical="center" wrapText="1"/>
    </xf>
    <xf numFmtId="0" fontId="14" fillId="17" borderId="11" xfId="0" applyFont="1" applyFill="1" applyBorder="1" applyAlignment="1" applyProtection="1">
      <alignment horizontal="justify" vertical="center" wrapText="1"/>
    </xf>
    <xf numFmtId="0" fontId="14" fillId="17" borderId="18" xfId="0" applyFont="1" applyFill="1" applyBorder="1" applyAlignment="1" applyProtection="1">
      <alignment horizontal="justify" vertical="center" wrapText="1"/>
    </xf>
    <xf numFmtId="0" fontId="14" fillId="17" borderId="16" xfId="0" applyFont="1" applyFill="1" applyBorder="1" applyAlignment="1" applyProtection="1">
      <alignment horizontal="justify" vertical="center" wrapText="1"/>
    </xf>
    <xf numFmtId="0" fontId="9" fillId="17" borderId="11" xfId="0" applyFont="1" applyFill="1" applyBorder="1" applyAlignment="1" applyProtection="1">
      <alignment horizontal="center" vertical="center" wrapText="1"/>
    </xf>
    <xf numFmtId="166" fontId="14" fillId="0" borderId="11" xfId="0" applyNumberFormat="1" applyFont="1" applyBorder="1" applyAlignment="1" applyProtection="1">
      <alignment horizontal="justify" vertical="center" wrapText="1"/>
    </xf>
    <xf numFmtId="166" fontId="14" fillId="0" borderId="18" xfId="0" applyNumberFormat="1" applyFont="1" applyBorder="1" applyAlignment="1" applyProtection="1">
      <alignment horizontal="justify" vertical="center" wrapText="1"/>
    </xf>
    <xf numFmtId="166" fontId="14" fillId="0" borderId="16" xfId="0" applyNumberFormat="1" applyFont="1" applyBorder="1" applyAlignment="1" applyProtection="1">
      <alignment horizontal="justify" vertical="center" wrapText="1"/>
    </xf>
    <xf numFmtId="0" fontId="7" fillId="0" borderId="5" xfId="0" applyFont="1" applyBorder="1" applyAlignment="1" applyProtection="1">
      <alignment horizontal="justify" vertical="center" wrapText="1"/>
    </xf>
    <xf numFmtId="0" fontId="7" fillId="0" borderId="12" xfId="0" applyFont="1" applyBorder="1" applyAlignment="1" applyProtection="1">
      <alignment horizontal="justify" vertical="center" wrapText="1"/>
    </xf>
    <xf numFmtId="166" fontId="9" fillId="0" borderId="18" xfId="0" applyNumberFormat="1" applyFont="1" applyBorder="1" applyAlignment="1" applyProtection="1">
      <alignment horizontal="justify" vertical="center" wrapText="1"/>
    </xf>
    <xf numFmtId="166" fontId="9" fillId="0" borderId="5" xfId="0" applyNumberFormat="1" applyFont="1" applyBorder="1" applyAlignment="1" applyProtection="1">
      <alignment horizontal="justify" vertical="center" wrapText="1"/>
    </xf>
    <xf numFmtId="0" fontId="9" fillId="14" borderId="18" xfId="0" applyFont="1" applyFill="1" applyBorder="1" applyAlignment="1" applyProtection="1">
      <alignment horizontal="justify" vertical="center" wrapText="1"/>
    </xf>
    <xf numFmtId="0" fontId="7" fillId="0" borderId="12" xfId="0" applyFont="1" applyBorder="1" applyAlignment="1" applyProtection="1">
      <alignment horizontal="justify" vertical="center"/>
    </xf>
    <xf numFmtId="0" fontId="7" fillId="14" borderId="18" xfId="0" applyFont="1" applyFill="1" applyBorder="1" applyAlignment="1" applyProtection="1">
      <alignment horizontal="justify" vertical="center" wrapText="1"/>
    </xf>
    <xf numFmtId="0" fontId="14" fillId="0" borderId="11" xfId="0" applyFont="1" applyBorder="1" applyAlignment="1" applyProtection="1">
      <alignment horizontal="justify" vertical="center" wrapText="1"/>
    </xf>
    <xf numFmtId="0" fontId="14" fillId="0" borderId="16" xfId="0" applyFont="1" applyBorder="1" applyAlignment="1" applyProtection="1">
      <alignment horizontal="justify" vertical="center" wrapText="1"/>
    </xf>
    <xf numFmtId="0" fontId="7" fillId="0" borderId="13" xfId="0" applyFont="1" applyBorder="1" applyAlignment="1" applyProtection="1">
      <alignment horizontal="justify" vertical="center"/>
    </xf>
    <xf numFmtId="166" fontId="9" fillId="17" borderId="5" xfId="0" applyNumberFormat="1" applyFont="1" applyFill="1" applyBorder="1" applyAlignment="1" applyProtection="1">
      <alignment horizontal="justify" vertical="center" wrapText="1"/>
    </xf>
    <xf numFmtId="166" fontId="9" fillId="17" borderId="16" xfId="0" applyNumberFormat="1" applyFont="1" applyFill="1" applyBorder="1" applyAlignment="1" applyProtection="1">
      <alignment horizontal="justify" vertical="center" wrapText="1"/>
    </xf>
    <xf numFmtId="9" fontId="9" fillId="14" borderId="5" xfId="0" applyNumberFormat="1" applyFont="1" applyFill="1" applyBorder="1" applyAlignment="1" applyProtection="1">
      <alignment horizontal="center" vertical="center" wrapText="1"/>
    </xf>
    <xf numFmtId="9" fontId="9" fillId="14" borderId="16" xfId="0" applyNumberFormat="1" applyFont="1" applyFill="1" applyBorder="1" applyAlignment="1" applyProtection="1">
      <alignment horizontal="center" vertical="center" wrapText="1"/>
    </xf>
    <xf numFmtId="9" fontId="9" fillId="17" borderId="5" xfId="0" applyNumberFormat="1" applyFont="1" applyFill="1" applyBorder="1" applyAlignment="1" applyProtection="1">
      <alignment horizontal="center" vertical="center" wrapText="1"/>
    </xf>
    <xf numFmtId="9" fontId="9" fillId="17" borderId="16" xfId="0" applyNumberFormat="1" applyFont="1" applyFill="1" applyBorder="1" applyAlignment="1" applyProtection="1">
      <alignment horizontal="center" vertical="center" wrapText="1"/>
    </xf>
    <xf numFmtId="0" fontId="6" fillId="18" borderId="5" xfId="0" applyFont="1" applyFill="1" applyBorder="1" applyAlignment="1" applyProtection="1">
      <alignment horizontal="justify" vertical="center" wrapText="1"/>
    </xf>
    <xf numFmtId="0" fontId="14" fillId="0" borderId="5" xfId="0" applyFont="1" applyBorder="1" applyAlignment="1" applyProtection="1">
      <alignment horizontal="justify" vertical="center" wrapText="1"/>
    </xf>
    <xf numFmtId="0" fontId="7" fillId="14" borderId="13" xfId="0" applyFont="1" applyFill="1" applyBorder="1" applyAlignment="1" applyProtection="1">
      <alignment horizontal="justify" vertical="center"/>
    </xf>
    <xf numFmtId="0" fontId="11" fillId="14" borderId="3" xfId="0" applyFont="1" applyFill="1" applyBorder="1" applyAlignment="1" applyProtection="1">
      <alignment horizontal="justify" vertical="center"/>
    </xf>
    <xf numFmtId="9" fontId="9" fillId="0" borderId="5" xfId="0" applyNumberFormat="1" applyFont="1" applyBorder="1" applyAlignment="1" applyProtection="1">
      <alignment horizontal="center" vertical="center" wrapText="1"/>
    </xf>
    <xf numFmtId="9" fontId="9" fillId="0" borderId="16" xfId="0" applyNumberFormat="1" applyFont="1" applyBorder="1" applyAlignment="1" applyProtection="1">
      <alignment horizontal="center" vertical="center" wrapText="1"/>
    </xf>
    <xf numFmtId="9" fontId="9" fillId="0" borderId="18" xfId="0" applyNumberFormat="1" applyFont="1" applyBorder="1" applyAlignment="1" applyProtection="1">
      <alignment horizontal="center" vertical="center" wrapText="1"/>
    </xf>
    <xf numFmtId="166" fontId="9" fillId="17" borderId="18" xfId="0" applyNumberFormat="1" applyFont="1" applyFill="1" applyBorder="1" applyAlignment="1" applyProtection="1">
      <alignment horizontal="justify" vertical="center" wrapText="1"/>
    </xf>
    <xf numFmtId="166" fontId="9" fillId="14" borderId="11" xfId="0" applyNumberFormat="1" applyFont="1" applyFill="1" applyBorder="1" applyAlignment="1" applyProtection="1">
      <alignment horizontal="justify" vertical="center" wrapText="1"/>
    </xf>
    <xf numFmtId="166" fontId="9" fillId="14" borderId="18" xfId="0" applyNumberFormat="1" applyFont="1" applyFill="1" applyBorder="1" applyAlignment="1" applyProtection="1">
      <alignment horizontal="justify" vertical="center" wrapText="1"/>
    </xf>
    <xf numFmtId="166" fontId="9" fillId="14" borderId="16" xfId="0" applyNumberFormat="1" applyFont="1" applyFill="1" applyBorder="1" applyAlignment="1" applyProtection="1">
      <alignment horizontal="justify" vertical="center" wrapText="1"/>
    </xf>
    <xf numFmtId="166" fontId="9" fillId="14" borderId="5" xfId="0" applyNumberFormat="1" applyFont="1" applyFill="1" applyBorder="1" applyAlignment="1" applyProtection="1">
      <alignment horizontal="justify" vertical="center" wrapText="1"/>
    </xf>
    <xf numFmtId="166" fontId="9" fillId="14" borderId="5" xfId="0" applyNumberFormat="1" applyFont="1" applyFill="1" applyBorder="1" applyAlignment="1" applyProtection="1">
      <alignment horizontal="center" vertical="center" wrapText="1"/>
    </xf>
    <xf numFmtId="166" fontId="9" fillId="14" borderId="16" xfId="0" applyNumberFormat="1" applyFont="1" applyFill="1" applyBorder="1" applyAlignment="1" applyProtection="1">
      <alignment horizontal="center" vertical="center" wrapText="1"/>
    </xf>
    <xf numFmtId="165" fontId="9" fillId="14" borderId="11" xfId="0" applyNumberFormat="1" applyFont="1" applyFill="1" applyBorder="1" applyAlignment="1" applyProtection="1">
      <alignment horizontal="center" vertical="center" wrapText="1"/>
    </xf>
    <xf numFmtId="165" fontId="9" fillId="14" borderId="18" xfId="0" applyNumberFormat="1" applyFont="1" applyFill="1" applyBorder="1" applyAlignment="1" applyProtection="1">
      <alignment horizontal="center" vertical="center" wrapText="1"/>
    </xf>
    <xf numFmtId="166" fontId="6" fillId="17" borderId="5" xfId="0" applyNumberFormat="1" applyFont="1" applyFill="1" applyBorder="1" applyAlignment="1" applyProtection="1">
      <alignment horizontal="justify" vertical="center" wrapText="1"/>
    </xf>
    <xf numFmtId="166" fontId="6" fillId="17" borderId="16" xfId="0" applyNumberFormat="1" applyFont="1" applyFill="1" applyBorder="1" applyAlignment="1" applyProtection="1">
      <alignment horizontal="justify" vertical="center" wrapText="1"/>
    </xf>
    <xf numFmtId="0" fontId="1" fillId="0" borderId="25"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2" fillId="28" borderId="0" xfId="0" applyFont="1" applyFill="1" applyBorder="1" applyAlignment="1" applyProtection="1">
      <alignment horizontal="center"/>
    </xf>
    <xf numFmtId="0" fontId="3" fillId="20" borderId="35" xfId="0" applyFont="1" applyFill="1" applyBorder="1" applyAlignment="1" applyProtection="1">
      <alignment horizontal="center" vertical="center"/>
    </xf>
  </cellXfs>
  <cellStyles count="2">
    <cellStyle name="Normal" xfId="0" builtinId="0"/>
    <cellStyle name="Normal 3 2" xfId="1" xr:uid="{00000000-0005-0000-0000-000001000000}"/>
  </cellStyles>
  <dxfs count="309">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234045</xdr:colOff>
      <xdr:row>0</xdr:row>
      <xdr:rowOff>122464</xdr:rowOff>
    </xdr:from>
    <xdr:to>
      <xdr:col>2</xdr:col>
      <xdr:colOff>952501</xdr:colOff>
      <xdr:row>2</xdr:row>
      <xdr:rowOff>62668</xdr:rowOff>
    </xdr:to>
    <xdr:pic>
      <xdr:nvPicPr>
        <xdr:cNvPr id="2" name="Picture 2" descr="A picture containing object, clock&#10;&#10;Description automatically generated">
          <a:extLst>
            <a:ext uri="{FF2B5EF4-FFF2-40B4-BE49-F238E27FC236}">
              <a16:creationId xmlns:a16="http://schemas.microsoft.com/office/drawing/2014/main" id="{749688DC-3C83-43A3-98FD-08D35B5BDCFB}"/>
            </a:ext>
          </a:extLst>
        </xdr:cNvPr>
        <xdr:cNvPicPr/>
      </xdr:nvPicPr>
      <xdr:blipFill>
        <a:blip xmlns:r="http://schemas.openxmlformats.org/officeDocument/2006/relationships" r:embed="rId1"/>
        <a:stretch>
          <a:fillRect/>
        </a:stretch>
      </xdr:blipFill>
      <xdr:spPr>
        <a:xfrm>
          <a:off x="234045" y="122464"/>
          <a:ext cx="2293256" cy="740304"/>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Ver1" id="{4312F9D6-B86E-44C6-88F1-190877533F93}"/>
</namedSheetViews>
</file>

<file path=xl/persons/person.xml><?xml version="1.0" encoding="utf-8"?>
<personList xmlns="http://schemas.microsoft.com/office/spreadsheetml/2018/threadedcomments" xmlns:x="http://schemas.openxmlformats.org/spreadsheetml/2006/main">
  <person displayName="Monica Marin" id="{7D4C6609-C6B8-4023-9253-13D033FC58C3}" userId="ca11f6806c9bb92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2" dT="2020-03-17T22:11:11.22" personId="{7D4C6609-C6B8-4023-9253-13D033FC58C3}" id="{81D564A7-0CFC-4C40-9E42-E6024C16D67E}">
    <text>corregir JEP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FJ571"/>
  <sheetViews>
    <sheetView showGridLines="0" tabSelected="1" topLeftCell="A2" zoomScale="75" zoomScaleNormal="75" zoomScaleSheetLayoutView="93" workbookViewId="0">
      <selection activeCell="A4" sqref="A4:AT4"/>
    </sheetView>
  </sheetViews>
  <sheetFormatPr defaultColWidth="9.140625" defaultRowHeight="70.5" customHeight="1"/>
  <cols>
    <col min="1" max="1" width="6.42578125" style="174" customWidth="1"/>
    <col min="2" max="2" width="16.85546875" style="206" customWidth="1"/>
    <col min="3" max="3" width="37.42578125" style="207" customWidth="1"/>
    <col min="4" max="4" width="16.28515625" style="206" customWidth="1" collapsed="1"/>
    <col min="5" max="5" width="15.42578125" style="206" customWidth="1"/>
    <col min="6" max="6" width="20.42578125" style="213" customWidth="1"/>
    <col min="7" max="7" width="42.140625" style="207" customWidth="1"/>
    <col min="8" max="8" width="34" style="207" customWidth="1"/>
    <col min="9" max="10" width="7.28515625" style="214" customWidth="1"/>
    <col min="11" max="11" width="14.42578125" style="206" customWidth="1" collapsed="1"/>
    <col min="12" max="12" width="13.85546875" style="206" customWidth="1"/>
    <col min="13" max="13" width="12.28515625" style="174" customWidth="1"/>
    <col min="14" max="14" width="32.42578125" style="207" customWidth="1" collapsed="1"/>
    <col min="15" max="17" width="6.85546875" style="206" customWidth="1"/>
    <col min="18" max="19" width="6.85546875" style="214" customWidth="1"/>
    <col min="20" max="20" width="11.42578125" style="206" customWidth="1" collapsed="1"/>
    <col min="21" max="21" width="14.7109375" style="206" customWidth="1"/>
    <col min="22" max="22" width="20.7109375" style="207" customWidth="1" collapsed="1"/>
    <col min="23" max="23" width="14.140625" style="206" customWidth="1"/>
    <col min="24" max="24" width="14.42578125" style="206" customWidth="1"/>
    <col min="25" max="25" width="13.140625" style="207" customWidth="1"/>
    <col min="26" max="26" width="13.140625" style="206" customWidth="1"/>
    <col min="27" max="27" width="22.140625" style="207" customWidth="1"/>
    <col min="28" max="28" width="33.42578125" style="207" customWidth="1"/>
    <col min="29" max="29" width="19.28515625" style="207" customWidth="1"/>
    <col min="30" max="30" width="19.28515625" style="174" customWidth="1"/>
    <col min="31" max="31" width="26.85546875" style="174" customWidth="1"/>
    <col min="32" max="32" width="15.42578125" style="206" customWidth="1"/>
    <col min="33" max="33" width="24.28515625" style="209" customWidth="1"/>
    <col min="34" max="34" width="20.28515625" style="206" customWidth="1"/>
    <col min="35" max="35" width="22.42578125" style="174" customWidth="1"/>
    <col min="36" max="36" width="16.85546875" style="174" customWidth="1"/>
    <col min="37" max="37" width="36.42578125" style="174" customWidth="1"/>
    <col min="38" max="38" width="42.42578125" style="174" customWidth="1"/>
    <col min="39" max="39" width="38.42578125" style="174" customWidth="1"/>
    <col min="40" max="40" width="36.140625" style="174" customWidth="1"/>
    <col min="41" max="41" width="36" style="174" customWidth="1"/>
    <col min="42" max="42" width="35.85546875" style="207" customWidth="1"/>
    <col min="43" max="43" width="17.42578125" style="207" customWidth="1"/>
    <col min="44" max="44" width="32.7109375" style="207" customWidth="1"/>
    <col min="45" max="45" width="106.28515625" style="173" customWidth="1"/>
    <col min="46" max="46" width="6" style="173" customWidth="1"/>
    <col min="47" max="47" width="15.7109375" style="173" customWidth="1"/>
    <col min="48" max="2870" width="9.140625" style="173"/>
    <col min="2871" max="16384" width="9.140625" style="174"/>
  </cols>
  <sheetData>
    <row r="1" spans="1:2870" ht="30.75" customHeight="1">
      <c r="A1" s="555"/>
      <c r="B1" s="556"/>
      <c r="C1" s="556"/>
      <c r="D1" s="556"/>
      <c r="E1" s="556"/>
      <c r="F1" s="557"/>
      <c r="G1" s="288" t="s">
        <v>0</v>
      </c>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90"/>
    </row>
    <row r="2" spans="1:2870" ht="31.5" customHeight="1" thickBot="1">
      <c r="A2" s="558"/>
      <c r="B2" s="559"/>
      <c r="C2" s="559"/>
      <c r="D2" s="559"/>
      <c r="E2" s="559"/>
      <c r="F2" s="560"/>
      <c r="G2" s="291"/>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3"/>
    </row>
    <row r="3" spans="1:2870" ht="18" thickBot="1">
      <c r="A3" s="561"/>
      <c r="B3" s="562"/>
      <c r="C3" s="562"/>
      <c r="D3" s="562"/>
      <c r="E3" s="562"/>
      <c r="F3" s="563"/>
      <c r="G3" s="175"/>
      <c r="H3" s="175"/>
      <c r="I3" s="334" t="s">
        <v>1</v>
      </c>
      <c r="J3" s="335"/>
      <c r="K3" s="336"/>
      <c r="L3" s="254"/>
      <c r="M3" s="173"/>
      <c r="N3" s="176" t="s">
        <v>2</v>
      </c>
      <c r="O3" s="337" t="s">
        <v>3</v>
      </c>
      <c r="P3" s="338"/>
      <c r="Q3" s="339"/>
      <c r="R3" s="340" t="s">
        <v>4</v>
      </c>
      <c r="S3" s="341"/>
      <c r="T3" s="341"/>
      <c r="U3" s="25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177"/>
    </row>
    <row r="4" spans="1:2870" s="181" customFormat="1" ht="65.25" customHeight="1" thickBot="1">
      <c r="A4" s="154" t="s">
        <v>5</v>
      </c>
      <c r="B4" s="155" t="s">
        <v>6</v>
      </c>
      <c r="C4" s="156" t="s">
        <v>7</v>
      </c>
      <c r="D4" s="155" t="s">
        <v>8</v>
      </c>
      <c r="E4" s="155" t="s">
        <v>9</v>
      </c>
      <c r="F4" s="157" t="s">
        <v>10</v>
      </c>
      <c r="G4" s="158" t="s">
        <v>11</v>
      </c>
      <c r="H4" s="158" t="s">
        <v>12</v>
      </c>
      <c r="I4" s="159" t="s">
        <v>13</v>
      </c>
      <c r="J4" s="159" t="s">
        <v>14</v>
      </c>
      <c r="K4" s="160" t="s">
        <v>15</v>
      </c>
      <c r="L4" s="161" t="s">
        <v>16</v>
      </c>
      <c r="M4" s="161" t="s">
        <v>17</v>
      </c>
      <c r="N4" s="162" t="s">
        <v>18</v>
      </c>
      <c r="O4" s="163" t="s">
        <v>19</v>
      </c>
      <c r="P4" s="163" t="s">
        <v>20</v>
      </c>
      <c r="Q4" s="163" t="s">
        <v>21</v>
      </c>
      <c r="R4" s="159" t="s">
        <v>13</v>
      </c>
      <c r="S4" s="159" t="s">
        <v>14</v>
      </c>
      <c r="T4" s="164" t="s">
        <v>22</v>
      </c>
      <c r="U4" s="161" t="s">
        <v>16</v>
      </c>
      <c r="V4" s="158" t="s">
        <v>23</v>
      </c>
      <c r="W4" s="158" t="s">
        <v>24</v>
      </c>
      <c r="X4" s="158" t="s">
        <v>25</v>
      </c>
      <c r="Y4" s="161" t="s">
        <v>26</v>
      </c>
      <c r="Z4" s="158" t="s">
        <v>27</v>
      </c>
      <c r="AA4" s="165" t="s">
        <v>28</v>
      </c>
      <c r="AB4" s="166" t="s">
        <v>29</v>
      </c>
      <c r="AC4" s="166" t="s">
        <v>30</v>
      </c>
      <c r="AD4" s="166" t="s">
        <v>31</v>
      </c>
      <c r="AE4" s="166" t="s">
        <v>32</v>
      </c>
      <c r="AF4" s="167" t="s">
        <v>33</v>
      </c>
      <c r="AG4" s="168" t="s">
        <v>34</v>
      </c>
      <c r="AH4" s="168" t="s">
        <v>35</v>
      </c>
      <c r="AI4" s="169" t="s">
        <v>36</v>
      </c>
      <c r="AJ4" s="169" t="s">
        <v>37</v>
      </c>
      <c r="AK4" s="169" t="s">
        <v>38</v>
      </c>
      <c r="AL4" s="162" t="s">
        <v>39</v>
      </c>
      <c r="AM4" s="162" t="s">
        <v>40</v>
      </c>
      <c r="AN4" s="162" t="s">
        <v>41</v>
      </c>
      <c r="AO4" s="170" t="s">
        <v>42</v>
      </c>
      <c r="AP4" s="167" t="s">
        <v>43</v>
      </c>
      <c r="AQ4" s="171" t="s">
        <v>44</v>
      </c>
      <c r="AR4" s="172" t="s">
        <v>45</v>
      </c>
      <c r="AS4" s="178" t="s">
        <v>46</v>
      </c>
      <c r="AT4" s="179" t="s">
        <v>47</v>
      </c>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c r="DM4" s="180"/>
      <c r="DN4" s="180"/>
      <c r="DO4" s="180"/>
      <c r="DP4" s="180"/>
      <c r="DQ4" s="180"/>
      <c r="DR4" s="180"/>
      <c r="DS4" s="180"/>
      <c r="DT4" s="180"/>
      <c r="DU4" s="180"/>
      <c r="DV4" s="180"/>
      <c r="DW4" s="180"/>
      <c r="DX4" s="180"/>
      <c r="DY4" s="180"/>
      <c r="DZ4" s="180"/>
      <c r="EA4" s="180"/>
      <c r="EB4" s="180"/>
      <c r="EC4" s="180"/>
      <c r="ED4" s="180"/>
      <c r="EE4" s="180"/>
      <c r="EF4" s="180"/>
      <c r="EG4" s="180"/>
      <c r="EH4" s="180"/>
      <c r="EI4" s="180"/>
      <c r="EJ4" s="180"/>
      <c r="EK4" s="180"/>
      <c r="EL4" s="180"/>
      <c r="EM4" s="180"/>
      <c r="EN4" s="180"/>
      <c r="EO4" s="180"/>
      <c r="EP4" s="180"/>
      <c r="EQ4" s="180"/>
      <c r="ER4" s="180"/>
      <c r="ES4" s="180"/>
      <c r="ET4" s="180"/>
      <c r="EU4" s="180"/>
      <c r="EV4" s="180"/>
      <c r="EW4" s="180"/>
      <c r="EX4" s="180"/>
      <c r="EY4" s="180"/>
      <c r="EZ4" s="180"/>
      <c r="FA4" s="180"/>
      <c r="FB4" s="180"/>
      <c r="FC4" s="180"/>
      <c r="FD4" s="180"/>
      <c r="FE4" s="180"/>
      <c r="FF4" s="180"/>
      <c r="FG4" s="180"/>
      <c r="FH4" s="180"/>
      <c r="FI4" s="180"/>
      <c r="FJ4" s="180"/>
      <c r="FK4" s="180"/>
      <c r="FL4" s="180"/>
      <c r="FM4" s="180"/>
      <c r="FN4" s="180"/>
      <c r="FO4" s="180"/>
      <c r="FP4" s="180"/>
      <c r="FQ4" s="180"/>
      <c r="FR4" s="180"/>
      <c r="FS4" s="180"/>
      <c r="FT4" s="180"/>
      <c r="FU4" s="180"/>
      <c r="FV4" s="180"/>
      <c r="FW4" s="180"/>
      <c r="FX4" s="180"/>
      <c r="FY4" s="180"/>
      <c r="FZ4" s="180"/>
      <c r="GA4" s="180"/>
      <c r="GB4" s="180"/>
      <c r="GC4" s="180"/>
      <c r="GD4" s="180"/>
      <c r="GE4" s="180"/>
      <c r="GF4" s="180"/>
      <c r="GG4" s="180"/>
      <c r="GH4" s="180"/>
      <c r="GI4" s="180"/>
      <c r="GJ4" s="180"/>
      <c r="GK4" s="180"/>
      <c r="GL4" s="180"/>
      <c r="GM4" s="180"/>
      <c r="GN4" s="180"/>
      <c r="GO4" s="180"/>
      <c r="GP4" s="180"/>
      <c r="GQ4" s="180"/>
      <c r="GR4" s="180"/>
      <c r="GS4" s="180"/>
      <c r="GT4" s="180"/>
      <c r="GU4" s="180"/>
      <c r="GV4" s="180"/>
      <c r="GW4" s="180"/>
      <c r="GX4" s="180"/>
      <c r="GY4" s="180"/>
      <c r="GZ4" s="180"/>
      <c r="HA4" s="180"/>
      <c r="HB4" s="180"/>
      <c r="HC4" s="180"/>
      <c r="HD4" s="180"/>
      <c r="HE4" s="180"/>
      <c r="HF4" s="180"/>
      <c r="HG4" s="180"/>
      <c r="HH4" s="180"/>
      <c r="HI4" s="180"/>
      <c r="HJ4" s="180"/>
      <c r="HK4" s="180"/>
      <c r="HL4" s="180"/>
      <c r="HM4" s="180"/>
      <c r="HN4" s="180"/>
      <c r="HO4" s="180"/>
      <c r="HP4" s="180"/>
      <c r="HQ4" s="180"/>
      <c r="HR4" s="180"/>
      <c r="HS4" s="180"/>
      <c r="HT4" s="180"/>
      <c r="HU4" s="180"/>
      <c r="HV4" s="180"/>
      <c r="HW4" s="180"/>
      <c r="HX4" s="180"/>
      <c r="HY4" s="180"/>
      <c r="HZ4" s="180"/>
      <c r="IA4" s="180"/>
      <c r="IB4" s="180"/>
      <c r="IC4" s="180"/>
      <c r="ID4" s="180"/>
      <c r="IE4" s="180"/>
      <c r="IF4" s="180"/>
      <c r="IG4" s="180"/>
      <c r="IH4" s="180"/>
      <c r="II4" s="180"/>
      <c r="IJ4" s="180"/>
      <c r="IK4" s="180"/>
      <c r="IL4" s="180"/>
      <c r="IM4" s="180"/>
      <c r="IN4" s="180"/>
      <c r="IO4" s="180"/>
      <c r="IP4" s="180"/>
      <c r="IQ4" s="180"/>
      <c r="IR4" s="180"/>
      <c r="IS4" s="180"/>
      <c r="IT4" s="180"/>
      <c r="IU4" s="180"/>
      <c r="IV4" s="180"/>
      <c r="IW4" s="180"/>
      <c r="IX4" s="180"/>
      <c r="IY4" s="180"/>
      <c r="IZ4" s="180"/>
      <c r="JA4" s="180"/>
      <c r="JB4" s="180"/>
      <c r="JC4" s="180"/>
      <c r="JD4" s="180"/>
      <c r="JE4" s="180"/>
      <c r="JF4" s="180"/>
      <c r="JG4" s="180"/>
      <c r="JH4" s="180"/>
      <c r="JI4" s="180"/>
      <c r="JJ4" s="180"/>
      <c r="JK4" s="180"/>
      <c r="JL4" s="180"/>
      <c r="JM4" s="180"/>
      <c r="JN4" s="180"/>
      <c r="JO4" s="180"/>
      <c r="JP4" s="180"/>
      <c r="JQ4" s="180"/>
      <c r="JR4" s="180"/>
      <c r="JS4" s="180"/>
      <c r="JT4" s="180"/>
      <c r="JU4" s="180"/>
      <c r="JV4" s="180"/>
      <c r="JW4" s="180"/>
      <c r="JX4" s="180"/>
      <c r="JY4" s="180"/>
      <c r="JZ4" s="180"/>
      <c r="KA4" s="180"/>
      <c r="KB4" s="180"/>
      <c r="KC4" s="180"/>
      <c r="KD4" s="180"/>
      <c r="KE4" s="180"/>
      <c r="KF4" s="180"/>
      <c r="KG4" s="180"/>
      <c r="KH4" s="180"/>
      <c r="KI4" s="180"/>
      <c r="KJ4" s="180"/>
      <c r="KK4" s="180"/>
      <c r="KL4" s="180"/>
      <c r="KM4" s="180"/>
      <c r="KN4" s="180"/>
      <c r="KO4" s="180"/>
      <c r="KP4" s="180"/>
      <c r="KQ4" s="180"/>
      <c r="KR4" s="180"/>
      <c r="KS4" s="180"/>
      <c r="KT4" s="180"/>
      <c r="KU4" s="180"/>
      <c r="KV4" s="180"/>
      <c r="KW4" s="180"/>
      <c r="KX4" s="180"/>
      <c r="KY4" s="180"/>
      <c r="KZ4" s="180"/>
      <c r="LA4" s="180"/>
      <c r="LB4" s="180"/>
      <c r="LC4" s="180"/>
      <c r="LD4" s="180"/>
      <c r="LE4" s="180"/>
      <c r="LF4" s="180"/>
      <c r="LG4" s="180"/>
      <c r="LH4" s="180"/>
      <c r="LI4" s="180"/>
      <c r="LJ4" s="180"/>
      <c r="LK4" s="180"/>
      <c r="LL4" s="180"/>
      <c r="LM4" s="180"/>
      <c r="LN4" s="180"/>
      <c r="LO4" s="180"/>
      <c r="LP4" s="180"/>
      <c r="LQ4" s="180"/>
      <c r="LR4" s="180"/>
      <c r="LS4" s="180"/>
      <c r="LT4" s="180"/>
      <c r="LU4" s="180"/>
      <c r="LV4" s="180"/>
      <c r="LW4" s="180"/>
      <c r="LX4" s="180"/>
      <c r="LY4" s="180"/>
      <c r="LZ4" s="180"/>
      <c r="MA4" s="180"/>
      <c r="MB4" s="180"/>
      <c r="MC4" s="180"/>
      <c r="MD4" s="180"/>
      <c r="ME4" s="180"/>
      <c r="MF4" s="180"/>
      <c r="MG4" s="180"/>
      <c r="MH4" s="180"/>
      <c r="MI4" s="180"/>
      <c r="MJ4" s="180"/>
      <c r="MK4" s="180"/>
      <c r="ML4" s="180"/>
      <c r="MM4" s="180"/>
      <c r="MN4" s="180"/>
      <c r="MO4" s="180"/>
      <c r="MP4" s="180"/>
      <c r="MQ4" s="180"/>
      <c r="MR4" s="180"/>
      <c r="MS4" s="180"/>
      <c r="MT4" s="180"/>
      <c r="MU4" s="180"/>
      <c r="MV4" s="180"/>
      <c r="MW4" s="180"/>
      <c r="MX4" s="180"/>
      <c r="MY4" s="180"/>
      <c r="MZ4" s="180"/>
      <c r="NA4" s="180"/>
      <c r="NB4" s="180"/>
      <c r="NC4" s="180"/>
      <c r="ND4" s="180"/>
      <c r="NE4" s="180"/>
      <c r="NF4" s="180"/>
      <c r="NG4" s="180"/>
      <c r="NH4" s="180"/>
      <c r="NI4" s="180"/>
      <c r="NJ4" s="180"/>
      <c r="NK4" s="180"/>
      <c r="NL4" s="180"/>
      <c r="NM4" s="180"/>
      <c r="NN4" s="180"/>
      <c r="NO4" s="180"/>
      <c r="NP4" s="180"/>
      <c r="NQ4" s="180"/>
      <c r="NR4" s="180"/>
      <c r="NS4" s="180"/>
      <c r="NT4" s="180"/>
      <c r="NU4" s="180"/>
      <c r="NV4" s="180"/>
      <c r="NW4" s="180"/>
      <c r="NX4" s="180"/>
      <c r="NY4" s="180"/>
      <c r="NZ4" s="180"/>
      <c r="OA4" s="180"/>
      <c r="OB4" s="180"/>
      <c r="OC4" s="180"/>
      <c r="OD4" s="180"/>
      <c r="OE4" s="180"/>
      <c r="OF4" s="180"/>
      <c r="OG4" s="180"/>
      <c r="OH4" s="180"/>
      <c r="OI4" s="180"/>
      <c r="OJ4" s="180"/>
      <c r="OK4" s="180"/>
      <c r="OL4" s="180"/>
      <c r="OM4" s="180"/>
      <c r="ON4" s="180"/>
      <c r="OO4" s="180"/>
      <c r="OP4" s="180"/>
      <c r="OQ4" s="180"/>
      <c r="OR4" s="180"/>
      <c r="OS4" s="180"/>
      <c r="OT4" s="180"/>
      <c r="OU4" s="180"/>
      <c r="OV4" s="180"/>
      <c r="OW4" s="180"/>
      <c r="OX4" s="180"/>
      <c r="OY4" s="180"/>
      <c r="OZ4" s="180"/>
      <c r="PA4" s="180"/>
      <c r="PB4" s="180"/>
      <c r="PC4" s="180"/>
      <c r="PD4" s="180"/>
      <c r="PE4" s="180"/>
      <c r="PF4" s="180"/>
      <c r="PG4" s="180"/>
      <c r="PH4" s="180"/>
      <c r="PI4" s="180"/>
      <c r="PJ4" s="180"/>
      <c r="PK4" s="180"/>
      <c r="PL4" s="180"/>
      <c r="PM4" s="180"/>
      <c r="PN4" s="180"/>
      <c r="PO4" s="180"/>
      <c r="PP4" s="180"/>
      <c r="PQ4" s="180"/>
      <c r="PR4" s="180"/>
      <c r="PS4" s="180"/>
      <c r="PT4" s="180"/>
      <c r="PU4" s="180"/>
      <c r="PV4" s="180"/>
      <c r="PW4" s="180"/>
      <c r="PX4" s="180"/>
      <c r="PY4" s="180"/>
      <c r="PZ4" s="180"/>
      <c r="QA4" s="180"/>
      <c r="QB4" s="180"/>
      <c r="QC4" s="180"/>
      <c r="QD4" s="180"/>
      <c r="QE4" s="180"/>
      <c r="QF4" s="180"/>
      <c r="QG4" s="180"/>
      <c r="QH4" s="180"/>
      <c r="QI4" s="180"/>
      <c r="QJ4" s="180"/>
      <c r="QK4" s="180"/>
      <c r="QL4" s="180"/>
      <c r="QM4" s="180"/>
      <c r="QN4" s="180"/>
      <c r="QO4" s="180"/>
      <c r="QP4" s="180"/>
      <c r="QQ4" s="180"/>
      <c r="QR4" s="180"/>
      <c r="QS4" s="180"/>
      <c r="QT4" s="180"/>
      <c r="QU4" s="180"/>
      <c r="QV4" s="180"/>
      <c r="QW4" s="180"/>
      <c r="QX4" s="180"/>
      <c r="QY4" s="180"/>
      <c r="QZ4" s="180"/>
      <c r="RA4" s="180"/>
      <c r="RB4" s="180"/>
      <c r="RC4" s="180"/>
      <c r="RD4" s="180"/>
      <c r="RE4" s="180"/>
      <c r="RF4" s="180"/>
      <c r="RG4" s="180"/>
      <c r="RH4" s="180"/>
      <c r="RI4" s="180"/>
      <c r="RJ4" s="180"/>
      <c r="RK4" s="180"/>
      <c r="RL4" s="180"/>
      <c r="RM4" s="180"/>
      <c r="RN4" s="180"/>
      <c r="RO4" s="180"/>
      <c r="RP4" s="180"/>
      <c r="RQ4" s="180"/>
      <c r="RR4" s="180"/>
      <c r="RS4" s="180"/>
      <c r="RT4" s="180"/>
      <c r="RU4" s="180"/>
      <c r="RV4" s="180"/>
      <c r="RW4" s="180"/>
      <c r="RX4" s="180"/>
      <c r="RY4" s="180"/>
      <c r="RZ4" s="180"/>
      <c r="SA4" s="180"/>
      <c r="SB4" s="180"/>
      <c r="SC4" s="180"/>
      <c r="SD4" s="180"/>
      <c r="SE4" s="180"/>
      <c r="SF4" s="180"/>
      <c r="SG4" s="180"/>
      <c r="SH4" s="180"/>
      <c r="SI4" s="180"/>
      <c r="SJ4" s="180"/>
      <c r="SK4" s="180"/>
      <c r="SL4" s="180"/>
      <c r="SM4" s="180"/>
      <c r="SN4" s="180"/>
      <c r="SO4" s="180"/>
      <c r="SP4" s="180"/>
      <c r="SQ4" s="180"/>
      <c r="SR4" s="180"/>
      <c r="SS4" s="180"/>
      <c r="ST4" s="180"/>
      <c r="SU4" s="180"/>
      <c r="SV4" s="180"/>
      <c r="SW4" s="180"/>
      <c r="SX4" s="180"/>
      <c r="SY4" s="180"/>
      <c r="SZ4" s="180"/>
      <c r="TA4" s="180"/>
      <c r="TB4" s="180"/>
      <c r="TC4" s="180"/>
      <c r="TD4" s="180"/>
      <c r="TE4" s="180"/>
      <c r="TF4" s="180"/>
      <c r="TG4" s="180"/>
      <c r="TH4" s="180"/>
      <c r="TI4" s="180"/>
      <c r="TJ4" s="180"/>
      <c r="TK4" s="180"/>
      <c r="TL4" s="180"/>
      <c r="TM4" s="180"/>
      <c r="TN4" s="180"/>
      <c r="TO4" s="180"/>
      <c r="TP4" s="180"/>
      <c r="TQ4" s="180"/>
      <c r="TR4" s="180"/>
      <c r="TS4" s="180"/>
      <c r="TT4" s="180"/>
      <c r="TU4" s="180"/>
      <c r="TV4" s="180"/>
      <c r="TW4" s="180"/>
      <c r="TX4" s="180"/>
      <c r="TY4" s="180"/>
      <c r="TZ4" s="180"/>
      <c r="UA4" s="180"/>
      <c r="UB4" s="180"/>
      <c r="UC4" s="180"/>
      <c r="UD4" s="180"/>
      <c r="UE4" s="180"/>
      <c r="UF4" s="180"/>
      <c r="UG4" s="180"/>
      <c r="UH4" s="180"/>
      <c r="UI4" s="180"/>
      <c r="UJ4" s="180"/>
      <c r="UK4" s="180"/>
      <c r="UL4" s="180"/>
      <c r="UM4" s="180"/>
      <c r="UN4" s="180"/>
      <c r="UO4" s="180"/>
      <c r="UP4" s="180"/>
      <c r="UQ4" s="180"/>
      <c r="UR4" s="180"/>
      <c r="US4" s="180"/>
      <c r="UT4" s="180"/>
      <c r="UU4" s="180"/>
      <c r="UV4" s="180"/>
      <c r="UW4" s="180"/>
      <c r="UX4" s="180"/>
      <c r="UY4" s="180"/>
      <c r="UZ4" s="180"/>
      <c r="VA4" s="180"/>
      <c r="VB4" s="180"/>
      <c r="VC4" s="180"/>
      <c r="VD4" s="180"/>
      <c r="VE4" s="180"/>
      <c r="VF4" s="180"/>
      <c r="VG4" s="180"/>
      <c r="VH4" s="180"/>
      <c r="VI4" s="180"/>
      <c r="VJ4" s="180"/>
      <c r="VK4" s="180"/>
      <c r="VL4" s="180"/>
      <c r="VM4" s="180"/>
      <c r="VN4" s="180"/>
      <c r="VO4" s="180"/>
      <c r="VP4" s="180"/>
      <c r="VQ4" s="180"/>
      <c r="VR4" s="180"/>
      <c r="VS4" s="180"/>
      <c r="VT4" s="180"/>
      <c r="VU4" s="180"/>
      <c r="VV4" s="180"/>
      <c r="VW4" s="180"/>
      <c r="VX4" s="180"/>
      <c r="VY4" s="180"/>
      <c r="VZ4" s="180"/>
      <c r="WA4" s="180"/>
      <c r="WB4" s="180"/>
      <c r="WC4" s="180"/>
      <c r="WD4" s="180"/>
      <c r="WE4" s="180"/>
      <c r="WF4" s="180"/>
      <c r="WG4" s="180"/>
      <c r="WH4" s="180"/>
      <c r="WI4" s="180"/>
      <c r="WJ4" s="180"/>
      <c r="WK4" s="180"/>
      <c r="WL4" s="180"/>
      <c r="WM4" s="180"/>
      <c r="WN4" s="180"/>
      <c r="WO4" s="180"/>
      <c r="WP4" s="180"/>
      <c r="WQ4" s="180"/>
      <c r="WR4" s="180"/>
      <c r="WS4" s="180"/>
      <c r="WT4" s="180"/>
      <c r="WU4" s="180"/>
      <c r="WV4" s="180"/>
      <c r="WW4" s="180"/>
      <c r="WX4" s="180"/>
      <c r="WY4" s="180"/>
      <c r="WZ4" s="180"/>
      <c r="XA4" s="180"/>
      <c r="XB4" s="180"/>
      <c r="XC4" s="180"/>
      <c r="XD4" s="180"/>
      <c r="XE4" s="180"/>
      <c r="XF4" s="180"/>
      <c r="XG4" s="180"/>
      <c r="XH4" s="180"/>
      <c r="XI4" s="180"/>
      <c r="XJ4" s="180"/>
      <c r="XK4" s="180"/>
      <c r="XL4" s="180"/>
      <c r="XM4" s="180"/>
      <c r="XN4" s="180"/>
      <c r="XO4" s="180"/>
      <c r="XP4" s="180"/>
      <c r="XQ4" s="180"/>
      <c r="XR4" s="180"/>
      <c r="XS4" s="180"/>
      <c r="XT4" s="180"/>
      <c r="XU4" s="180"/>
      <c r="XV4" s="180"/>
      <c r="XW4" s="180"/>
      <c r="XX4" s="180"/>
      <c r="XY4" s="180"/>
      <c r="XZ4" s="180"/>
      <c r="YA4" s="180"/>
      <c r="YB4" s="180"/>
      <c r="YC4" s="180"/>
      <c r="YD4" s="180"/>
      <c r="YE4" s="180"/>
      <c r="YF4" s="180"/>
      <c r="YG4" s="180"/>
      <c r="YH4" s="180"/>
      <c r="YI4" s="180"/>
      <c r="YJ4" s="180"/>
      <c r="YK4" s="180"/>
      <c r="YL4" s="180"/>
      <c r="YM4" s="180"/>
      <c r="YN4" s="180"/>
      <c r="YO4" s="180"/>
      <c r="YP4" s="180"/>
      <c r="YQ4" s="180"/>
      <c r="YR4" s="180"/>
      <c r="YS4" s="180"/>
      <c r="YT4" s="180"/>
      <c r="YU4" s="180"/>
      <c r="YV4" s="180"/>
      <c r="YW4" s="180"/>
      <c r="YX4" s="180"/>
      <c r="YY4" s="180"/>
      <c r="YZ4" s="180"/>
      <c r="ZA4" s="180"/>
      <c r="ZB4" s="180"/>
      <c r="ZC4" s="180"/>
      <c r="ZD4" s="180"/>
      <c r="ZE4" s="180"/>
      <c r="ZF4" s="180"/>
      <c r="ZG4" s="180"/>
      <c r="ZH4" s="180"/>
      <c r="ZI4" s="180"/>
      <c r="ZJ4" s="180"/>
      <c r="ZK4" s="180"/>
      <c r="ZL4" s="180"/>
      <c r="ZM4" s="180"/>
      <c r="ZN4" s="180"/>
      <c r="ZO4" s="180"/>
      <c r="ZP4" s="180"/>
      <c r="ZQ4" s="180"/>
      <c r="ZR4" s="180"/>
      <c r="ZS4" s="180"/>
      <c r="ZT4" s="180"/>
      <c r="ZU4" s="180"/>
      <c r="ZV4" s="180"/>
      <c r="ZW4" s="180"/>
      <c r="ZX4" s="180"/>
      <c r="ZY4" s="180"/>
      <c r="ZZ4" s="180"/>
      <c r="AAA4" s="180"/>
      <c r="AAB4" s="180"/>
      <c r="AAC4" s="180"/>
      <c r="AAD4" s="180"/>
      <c r="AAE4" s="180"/>
      <c r="AAF4" s="180"/>
      <c r="AAG4" s="180"/>
      <c r="AAH4" s="180"/>
      <c r="AAI4" s="180"/>
      <c r="AAJ4" s="180"/>
      <c r="AAK4" s="180"/>
      <c r="AAL4" s="180"/>
      <c r="AAM4" s="180"/>
      <c r="AAN4" s="180"/>
      <c r="AAO4" s="180"/>
      <c r="AAP4" s="180"/>
      <c r="AAQ4" s="180"/>
      <c r="AAR4" s="180"/>
      <c r="AAS4" s="180"/>
      <c r="AAT4" s="180"/>
      <c r="AAU4" s="180"/>
      <c r="AAV4" s="180"/>
      <c r="AAW4" s="180"/>
      <c r="AAX4" s="180"/>
      <c r="AAY4" s="180"/>
      <c r="AAZ4" s="180"/>
      <c r="ABA4" s="180"/>
      <c r="ABB4" s="180"/>
      <c r="ABC4" s="180"/>
      <c r="ABD4" s="180"/>
      <c r="ABE4" s="180"/>
      <c r="ABF4" s="180"/>
      <c r="ABG4" s="180"/>
      <c r="ABH4" s="180"/>
      <c r="ABI4" s="180"/>
      <c r="ABJ4" s="180"/>
      <c r="ABK4" s="180"/>
      <c r="ABL4" s="180"/>
      <c r="ABM4" s="180"/>
      <c r="ABN4" s="180"/>
      <c r="ABO4" s="180"/>
      <c r="ABP4" s="180"/>
      <c r="ABQ4" s="180"/>
      <c r="ABR4" s="180"/>
      <c r="ABS4" s="180"/>
      <c r="ABT4" s="180"/>
      <c r="ABU4" s="180"/>
      <c r="ABV4" s="180"/>
      <c r="ABW4" s="180"/>
      <c r="ABX4" s="180"/>
      <c r="ABY4" s="180"/>
      <c r="ABZ4" s="180"/>
      <c r="ACA4" s="180"/>
      <c r="ACB4" s="180"/>
      <c r="ACC4" s="180"/>
      <c r="ACD4" s="180"/>
      <c r="ACE4" s="180"/>
      <c r="ACF4" s="180"/>
      <c r="ACG4" s="180"/>
      <c r="ACH4" s="180"/>
      <c r="ACI4" s="180"/>
      <c r="ACJ4" s="180"/>
      <c r="ACK4" s="180"/>
      <c r="ACL4" s="180"/>
      <c r="ACM4" s="180"/>
      <c r="ACN4" s="180"/>
      <c r="ACO4" s="180"/>
      <c r="ACP4" s="180"/>
      <c r="ACQ4" s="180"/>
      <c r="ACR4" s="180"/>
      <c r="ACS4" s="180"/>
      <c r="ACT4" s="180"/>
      <c r="ACU4" s="180"/>
      <c r="ACV4" s="180"/>
      <c r="ACW4" s="180"/>
      <c r="ACX4" s="180"/>
      <c r="ACY4" s="180"/>
      <c r="ACZ4" s="180"/>
      <c r="ADA4" s="180"/>
      <c r="ADB4" s="180"/>
      <c r="ADC4" s="180"/>
      <c r="ADD4" s="180"/>
      <c r="ADE4" s="180"/>
      <c r="ADF4" s="180"/>
      <c r="ADG4" s="180"/>
      <c r="ADH4" s="180"/>
      <c r="ADI4" s="180"/>
      <c r="ADJ4" s="180"/>
      <c r="ADK4" s="180"/>
      <c r="ADL4" s="180"/>
      <c r="ADM4" s="180"/>
      <c r="ADN4" s="180"/>
      <c r="ADO4" s="180"/>
      <c r="ADP4" s="180"/>
      <c r="ADQ4" s="180"/>
      <c r="ADR4" s="180"/>
      <c r="ADS4" s="180"/>
      <c r="ADT4" s="180"/>
      <c r="ADU4" s="180"/>
      <c r="ADV4" s="180"/>
      <c r="ADW4" s="180"/>
      <c r="ADX4" s="180"/>
      <c r="ADY4" s="180"/>
      <c r="ADZ4" s="180"/>
      <c r="AEA4" s="180"/>
      <c r="AEB4" s="180"/>
      <c r="AEC4" s="180"/>
      <c r="AED4" s="180"/>
      <c r="AEE4" s="180"/>
      <c r="AEF4" s="180"/>
      <c r="AEG4" s="180"/>
      <c r="AEH4" s="180"/>
      <c r="AEI4" s="180"/>
      <c r="AEJ4" s="180"/>
      <c r="AEK4" s="180"/>
      <c r="AEL4" s="180"/>
      <c r="AEM4" s="180"/>
      <c r="AEN4" s="180"/>
      <c r="AEO4" s="180"/>
      <c r="AEP4" s="180"/>
      <c r="AEQ4" s="180"/>
      <c r="AER4" s="180"/>
      <c r="AES4" s="180"/>
      <c r="AET4" s="180"/>
      <c r="AEU4" s="180"/>
      <c r="AEV4" s="180"/>
      <c r="AEW4" s="180"/>
      <c r="AEX4" s="180"/>
      <c r="AEY4" s="180"/>
      <c r="AEZ4" s="180"/>
      <c r="AFA4" s="180"/>
      <c r="AFB4" s="180"/>
      <c r="AFC4" s="180"/>
      <c r="AFD4" s="180"/>
      <c r="AFE4" s="180"/>
      <c r="AFF4" s="180"/>
      <c r="AFG4" s="180"/>
      <c r="AFH4" s="180"/>
      <c r="AFI4" s="180"/>
      <c r="AFJ4" s="180"/>
      <c r="AFK4" s="180"/>
      <c r="AFL4" s="180"/>
      <c r="AFM4" s="180"/>
      <c r="AFN4" s="180"/>
      <c r="AFO4" s="180"/>
      <c r="AFP4" s="180"/>
      <c r="AFQ4" s="180"/>
      <c r="AFR4" s="180"/>
      <c r="AFS4" s="180"/>
      <c r="AFT4" s="180"/>
      <c r="AFU4" s="180"/>
      <c r="AFV4" s="180"/>
      <c r="AFW4" s="180"/>
      <c r="AFX4" s="180"/>
      <c r="AFY4" s="180"/>
      <c r="AFZ4" s="180"/>
      <c r="AGA4" s="180"/>
      <c r="AGB4" s="180"/>
      <c r="AGC4" s="180"/>
      <c r="AGD4" s="180"/>
      <c r="AGE4" s="180"/>
      <c r="AGF4" s="180"/>
      <c r="AGG4" s="180"/>
      <c r="AGH4" s="180"/>
      <c r="AGI4" s="180"/>
      <c r="AGJ4" s="180"/>
      <c r="AGK4" s="180"/>
      <c r="AGL4" s="180"/>
      <c r="AGM4" s="180"/>
      <c r="AGN4" s="180"/>
      <c r="AGO4" s="180"/>
      <c r="AGP4" s="180"/>
      <c r="AGQ4" s="180"/>
      <c r="AGR4" s="180"/>
      <c r="AGS4" s="180"/>
      <c r="AGT4" s="180"/>
      <c r="AGU4" s="180"/>
      <c r="AGV4" s="180"/>
      <c r="AGW4" s="180"/>
      <c r="AGX4" s="180"/>
      <c r="AGY4" s="180"/>
      <c r="AGZ4" s="180"/>
      <c r="AHA4" s="180"/>
      <c r="AHB4" s="180"/>
      <c r="AHC4" s="180"/>
      <c r="AHD4" s="180"/>
      <c r="AHE4" s="180"/>
      <c r="AHF4" s="180"/>
      <c r="AHG4" s="180"/>
      <c r="AHH4" s="180"/>
      <c r="AHI4" s="180"/>
      <c r="AHJ4" s="180"/>
      <c r="AHK4" s="180"/>
      <c r="AHL4" s="180"/>
      <c r="AHM4" s="180"/>
      <c r="AHN4" s="180"/>
      <c r="AHO4" s="180"/>
      <c r="AHP4" s="180"/>
      <c r="AHQ4" s="180"/>
      <c r="AHR4" s="180"/>
      <c r="AHS4" s="180"/>
      <c r="AHT4" s="180"/>
      <c r="AHU4" s="180"/>
      <c r="AHV4" s="180"/>
      <c r="AHW4" s="180"/>
      <c r="AHX4" s="180"/>
      <c r="AHY4" s="180"/>
      <c r="AHZ4" s="180"/>
      <c r="AIA4" s="180"/>
      <c r="AIB4" s="180"/>
      <c r="AIC4" s="180"/>
      <c r="AID4" s="180"/>
      <c r="AIE4" s="180"/>
      <c r="AIF4" s="180"/>
      <c r="AIG4" s="180"/>
      <c r="AIH4" s="180"/>
      <c r="AII4" s="180"/>
      <c r="AIJ4" s="180"/>
      <c r="AIK4" s="180"/>
      <c r="AIL4" s="180"/>
      <c r="AIM4" s="180"/>
      <c r="AIN4" s="180"/>
      <c r="AIO4" s="180"/>
      <c r="AIP4" s="180"/>
      <c r="AIQ4" s="180"/>
      <c r="AIR4" s="180"/>
      <c r="AIS4" s="180"/>
      <c r="AIT4" s="180"/>
      <c r="AIU4" s="180"/>
      <c r="AIV4" s="180"/>
      <c r="AIW4" s="180"/>
      <c r="AIX4" s="180"/>
      <c r="AIY4" s="180"/>
      <c r="AIZ4" s="180"/>
      <c r="AJA4" s="180"/>
      <c r="AJB4" s="180"/>
      <c r="AJC4" s="180"/>
      <c r="AJD4" s="180"/>
      <c r="AJE4" s="180"/>
      <c r="AJF4" s="180"/>
      <c r="AJG4" s="180"/>
      <c r="AJH4" s="180"/>
      <c r="AJI4" s="180"/>
      <c r="AJJ4" s="180"/>
      <c r="AJK4" s="180"/>
      <c r="AJL4" s="180"/>
      <c r="AJM4" s="180"/>
      <c r="AJN4" s="180"/>
      <c r="AJO4" s="180"/>
      <c r="AJP4" s="180"/>
      <c r="AJQ4" s="180"/>
      <c r="AJR4" s="180"/>
      <c r="AJS4" s="180"/>
      <c r="AJT4" s="180"/>
      <c r="AJU4" s="180"/>
      <c r="AJV4" s="180"/>
      <c r="AJW4" s="180"/>
      <c r="AJX4" s="180"/>
      <c r="AJY4" s="180"/>
      <c r="AJZ4" s="180"/>
      <c r="AKA4" s="180"/>
      <c r="AKB4" s="180"/>
      <c r="AKC4" s="180"/>
      <c r="AKD4" s="180"/>
      <c r="AKE4" s="180"/>
      <c r="AKF4" s="180"/>
      <c r="AKG4" s="180"/>
      <c r="AKH4" s="180"/>
      <c r="AKI4" s="180"/>
      <c r="AKJ4" s="180"/>
      <c r="AKK4" s="180"/>
      <c r="AKL4" s="180"/>
      <c r="AKM4" s="180"/>
      <c r="AKN4" s="180"/>
      <c r="AKO4" s="180"/>
      <c r="AKP4" s="180"/>
      <c r="AKQ4" s="180"/>
      <c r="AKR4" s="180"/>
      <c r="AKS4" s="180"/>
      <c r="AKT4" s="180"/>
      <c r="AKU4" s="180"/>
      <c r="AKV4" s="180"/>
      <c r="AKW4" s="180"/>
      <c r="AKX4" s="180"/>
      <c r="AKY4" s="180"/>
      <c r="AKZ4" s="180"/>
      <c r="ALA4" s="180"/>
      <c r="ALB4" s="180"/>
      <c r="ALC4" s="180"/>
      <c r="ALD4" s="180"/>
      <c r="ALE4" s="180"/>
      <c r="ALF4" s="180"/>
      <c r="ALG4" s="180"/>
      <c r="ALH4" s="180"/>
      <c r="ALI4" s="180"/>
      <c r="ALJ4" s="180"/>
      <c r="ALK4" s="180"/>
      <c r="ALL4" s="180"/>
      <c r="ALM4" s="180"/>
      <c r="ALN4" s="180"/>
      <c r="ALO4" s="180"/>
      <c r="ALP4" s="180"/>
      <c r="ALQ4" s="180"/>
      <c r="ALR4" s="180"/>
      <c r="ALS4" s="180"/>
      <c r="ALT4" s="180"/>
      <c r="ALU4" s="180"/>
      <c r="ALV4" s="180"/>
      <c r="ALW4" s="180"/>
      <c r="ALX4" s="180"/>
      <c r="ALY4" s="180"/>
      <c r="ALZ4" s="180"/>
      <c r="AMA4" s="180"/>
      <c r="AMB4" s="180"/>
      <c r="AMC4" s="180"/>
      <c r="AMD4" s="180"/>
      <c r="AME4" s="180"/>
      <c r="AMF4" s="180"/>
      <c r="AMG4" s="180"/>
      <c r="AMH4" s="180"/>
      <c r="AMI4" s="180"/>
      <c r="AMJ4" s="180"/>
      <c r="AMK4" s="180"/>
      <c r="AML4" s="180"/>
      <c r="AMM4" s="180"/>
      <c r="AMN4" s="180"/>
      <c r="AMO4" s="180"/>
      <c r="AMP4" s="180"/>
      <c r="AMQ4" s="180"/>
      <c r="AMR4" s="180"/>
      <c r="AMS4" s="180"/>
      <c r="AMT4" s="180"/>
      <c r="AMU4" s="180"/>
      <c r="AMV4" s="180"/>
      <c r="AMW4" s="180"/>
      <c r="AMX4" s="180"/>
      <c r="AMY4" s="180"/>
      <c r="AMZ4" s="180"/>
      <c r="ANA4" s="180"/>
      <c r="ANB4" s="180"/>
      <c r="ANC4" s="180"/>
      <c r="AND4" s="180"/>
      <c r="ANE4" s="180"/>
      <c r="ANF4" s="180"/>
      <c r="ANG4" s="180"/>
      <c r="ANH4" s="180"/>
      <c r="ANI4" s="180"/>
      <c r="ANJ4" s="180"/>
      <c r="ANK4" s="180"/>
      <c r="ANL4" s="180"/>
      <c r="ANM4" s="180"/>
      <c r="ANN4" s="180"/>
      <c r="ANO4" s="180"/>
      <c r="ANP4" s="180"/>
      <c r="ANQ4" s="180"/>
      <c r="ANR4" s="180"/>
      <c r="ANS4" s="180"/>
      <c r="ANT4" s="180"/>
      <c r="ANU4" s="180"/>
      <c r="ANV4" s="180"/>
      <c r="ANW4" s="180"/>
      <c r="ANX4" s="180"/>
      <c r="ANY4" s="180"/>
      <c r="ANZ4" s="180"/>
      <c r="AOA4" s="180"/>
      <c r="AOB4" s="180"/>
      <c r="AOC4" s="180"/>
      <c r="AOD4" s="180"/>
      <c r="AOE4" s="180"/>
      <c r="AOF4" s="180"/>
      <c r="AOG4" s="180"/>
      <c r="AOH4" s="180"/>
      <c r="AOI4" s="180"/>
      <c r="AOJ4" s="180"/>
      <c r="AOK4" s="180"/>
      <c r="AOL4" s="180"/>
      <c r="AOM4" s="180"/>
      <c r="AON4" s="180"/>
      <c r="AOO4" s="180"/>
      <c r="AOP4" s="180"/>
      <c r="AOQ4" s="180"/>
      <c r="AOR4" s="180"/>
      <c r="AOS4" s="180"/>
      <c r="AOT4" s="180"/>
      <c r="AOU4" s="180"/>
      <c r="AOV4" s="180"/>
      <c r="AOW4" s="180"/>
      <c r="AOX4" s="180"/>
      <c r="AOY4" s="180"/>
      <c r="AOZ4" s="180"/>
      <c r="APA4" s="180"/>
      <c r="APB4" s="180"/>
      <c r="APC4" s="180"/>
      <c r="APD4" s="180"/>
      <c r="APE4" s="180"/>
      <c r="APF4" s="180"/>
      <c r="APG4" s="180"/>
      <c r="APH4" s="180"/>
      <c r="API4" s="180"/>
      <c r="APJ4" s="180"/>
      <c r="APK4" s="180"/>
      <c r="APL4" s="180"/>
      <c r="APM4" s="180"/>
      <c r="APN4" s="180"/>
      <c r="APO4" s="180"/>
      <c r="APP4" s="180"/>
      <c r="APQ4" s="180"/>
      <c r="APR4" s="180"/>
      <c r="APS4" s="180"/>
      <c r="APT4" s="180"/>
      <c r="APU4" s="180"/>
      <c r="APV4" s="180"/>
      <c r="APW4" s="180"/>
      <c r="APX4" s="180"/>
      <c r="APY4" s="180"/>
      <c r="APZ4" s="180"/>
      <c r="AQA4" s="180"/>
      <c r="AQB4" s="180"/>
      <c r="AQC4" s="180"/>
      <c r="AQD4" s="180"/>
      <c r="AQE4" s="180"/>
      <c r="AQF4" s="180"/>
      <c r="AQG4" s="180"/>
      <c r="AQH4" s="180"/>
      <c r="AQI4" s="180"/>
      <c r="AQJ4" s="180"/>
      <c r="AQK4" s="180"/>
      <c r="AQL4" s="180"/>
      <c r="AQM4" s="180"/>
      <c r="AQN4" s="180"/>
      <c r="AQO4" s="180"/>
      <c r="AQP4" s="180"/>
      <c r="AQQ4" s="180"/>
      <c r="AQR4" s="180"/>
      <c r="AQS4" s="180"/>
      <c r="AQT4" s="180"/>
      <c r="AQU4" s="180"/>
      <c r="AQV4" s="180"/>
      <c r="AQW4" s="180"/>
      <c r="AQX4" s="180"/>
      <c r="AQY4" s="180"/>
      <c r="AQZ4" s="180"/>
      <c r="ARA4" s="180"/>
      <c r="ARB4" s="180"/>
      <c r="ARC4" s="180"/>
      <c r="ARD4" s="180"/>
      <c r="ARE4" s="180"/>
      <c r="ARF4" s="180"/>
      <c r="ARG4" s="180"/>
      <c r="ARH4" s="180"/>
      <c r="ARI4" s="180"/>
      <c r="ARJ4" s="180"/>
      <c r="ARK4" s="180"/>
      <c r="ARL4" s="180"/>
      <c r="ARM4" s="180"/>
      <c r="ARN4" s="180"/>
      <c r="ARO4" s="180"/>
      <c r="ARP4" s="180"/>
      <c r="ARQ4" s="180"/>
      <c r="ARR4" s="180"/>
      <c r="ARS4" s="180"/>
      <c r="ART4" s="180"/>
      <c r="ARU4" s="180"/>
      <c r="ARV4" s="180"/>
      <c r="ARW4" s="180"/>
      <c r="ARX4" s="180"/>
      <c r="ARY4" s="180"/>
      <c r="ARZ4" s="180"/>
      <c r="ASA4" s="180"/>
      <c r="ASB4" s="180"/>
      <c r="ASC4" s="180"/>
      <c r="ASD4" s="180"/>
      <c r="ASE4" s="180"/>
      <c r="ASF4" s="180"/>
      <c r="ASG4" s="180"/>
      <c r="ASH4" s="180"/>
      <c r="ASI4" s="180"/>
      <c r="ASJ4" s="180"/>
      <c r="ASK4" s="180"/>
      <c r="ASL4" s="180"/>
      <c r="ASM4" s="180"/>
      <c r="ASN4" s="180"/>
      <c r="ASO4" s="180"/>
      <c r="ASP4" s="180"/>
      <c r="ASQ4" s="180"/>
      <c r="ASR4" s="180"/>
      <c r="ASS4" s="180"/>
      <c r="AST4" s="180"/>
      <c r="ASU4" s="180"/>
      <c r="ASV4" s="180"/>
      <c r="ASW4" s="180"/>
      <c r="ASX4" s="180"/>
      <c r="ASY4" s="180"/>
      <c r="ASZ4" s="180"/>
      <c r="ATA4" s="180"/>
      <c r="ATB4" s="180"/>
      <c r="ATC4" s="180"/>
      <c r="ATD4" s="180"/>
      <c r="ATE4" s="180"/>
      <c r="ATF4" s="180"/>
      <c r="ATG4" s="180"/>
      <c r="ATH4" s="180"/>
      <c r="ATI4" s="180"/>
      <c r="ATJ4" s="180"/>
      <c r="ATK4" s="180"/>
      <c r="ATL4" s="180"/>
      <c r="ATM4" s="180"/>
      <c r="ATN4" s="180"/>
      <c r="ATO4" s="180"/>
      <c r="ATP4" s="180"/>
      <c r="ATQ4" s="180"/>
      <c r="ATR4" s="180"/>
      <c r="ATS4" s="180"/>
      <c r="ATT4" s="180"/>
      <c r="ATU4" s="180"/>
      <c r="ATV4" s="180"/>
      <c r="ATW4" s="180"/>
      <c r="ATX4" s="180"/>
      <c r="ATY4" s="180"/>
      <c r="ATZ4" s="180"/>
      <c r="AUA4" s="180"/>
      <c r="AUB4" s="180"/>
      <c r="AUC4" s="180"/>
      <c r="AUD4" s="180"/>
      <c r="AUE4" s="180"/>
      <c r="AUF4" s="180"/>
      <c r="AUG4" s="180"/>
      <c r="AUH4" s="180"/>
      <c r="AUI4" s="180"/>
      <c r="AUJ4" s="180"/>
      <c r="AUK4" s="180"/>
      <c r="AUL4" s="180"/>
      <c r="AUM4" s="180"/>
      <c r="AUN4" s="180"/>
      <c r="AUO4" s="180"/>
      <c r="AUP4" s="180"/>
      <c r="AUQ4" s="180"/>
      <c r="AUR4" s="180"/>
      <c r="AUS4" s="180"/>
      <c r="AUT4" s="180"/>
      <c r="AUU4" s="180"/>
      <c r="AUV4" s="180"/>
      <c r="AUW4" s="180"/>
      <c r="AUX4" s="180"/>
      <c r="AUY4" s="180"/>
      <c r="AUZ4" s="180"/>
      <c r="AVA4" s="180"/>
      <c r="AVB4" s="180"/>
      <c r="AVC4" s="180"/>
      <c r="AVD4" s="180"/>
      <c r="AVE4" s="180"/>
      <c r="AVF4" s="180"/>
      <c r="AVG4" s="180"/>
      <c r="AVH4" s="180"/>
      <c r="AVI4" s="180"/>
      <c r="AVJ4" s="180"/>
      <c r="AVK4" s="180"/>
      <c r="AVL4" s="180"/>
      <c r="AVM4" s="180"/>
      <c r="AVN4" s="180"/>
      <c r="AVO4" s="180"/>
      <c r="AVP4" s="180"/>
      <c r="AVQ4" s="180"/>
      <c r="AVR4" s="180"/>
      <c r="AVS4" s="180"/>
      <c r="AVT4" s="180"/>
      <c r="AVU4" s="180"/>
      <c r="AVV4" s="180"/>
      <c r="AVW4" s="180"/>
      <c r="AVX4" s="180"/>
      <c r="AVY4" s="180"/>
      <c r="AVZ4" s="180"/>
      <c r="AWA4" s="180"/>
      <c r="AWB4" s="180"/>
      <c r="AWC4" s="180"/>
      <c r="AWD4" s="180"/>
      <c r="AWE4" s="180"/>
      <c r="AWF4" s="180"/>
      <c r="AWG4" s="180"/>
      <c r="AWH4" s="180"/>
      <c r="AWI4" s="180"/>
      <c r="AWJ4" s="180"/>
      <c r="AWK4" s="180"/>
      <c r="AWL4" s="180"/>
      <c r="AWM4" s="180"/>
      <c r="AWN4" s="180"/>
      <c r="AWO4" s="180"/>
      <c r="AWP4" s="180"/>
      <c r="AWQ4" s="180"/>
      <c r="AWR4" s="180"/>
      <c r="AWS4" s="180"/>
      <c r="AWT4" s="180"/>
      <c r="AWU4" s="180"/>
      <c r="AWV4" s="180"/>
      <c r="AWW4" s="180"/>
      <c r="AWX4" s="180"/>
      <c r="AWY4" s="180"/>
      <c r="AWZ4" s="180"/>
      <c r="AXA4" s="180"/>
      <c r="AXB4" s="180"/>
      <c r="AXC4" s="180"/>
      <c r="AXD4" s="180"/>
      <c r="AXE4" s="180"/>
      <c r="AXF4" s="180"/>
      <c r="AXG4" s="180"/>
      <c r="AXH4" s="180"/>
      <c r="AXI4" s="180"/>
      <c r="AXJ4" s="180"/>
      <c r="AXK4" s="180"/>
      <c r="AXL4" s="180"/>
      <c r="AXM4" s="180"/>
      <c r="AXN4" s="180"/>
      <c r="AXO4" s="180"/>
      <c r="AXP4" s="180"/>
      <c r="AXQ4" s="180"/>
      <c r="AXR4" s="180"/>
      <c r="AXS4" s="180"/>
      <c r="AXT4" s="180"/>
      <c r="AXU4" s="180"/>
      <c r="AXV4" s="180"/>
      <c r="AXW4" s="180"/>
      <c r="AXX4" s="180"/>
      <c r="AXY4" s="180"/>
      <c r="AXZ4" s="180"/>
      <c r="AYA4" s="180"/>
      <c r="AYB4" s="180"/>
      <c r="AYC4" s="180"/>
      <c r="AYD4" s="180"/>
      <c r="AYE4" s="180"/>
      <c r="AYF4" s="180"/>
      <c r="AYG4" s="180"/>
      <c r="AYH4" s="180"/>
      <c r="AYI4" s="180"/>
      <c r="AYJ4" s="180"/>
      <c r="AYK4" s="180"/>
      <c r="AYL4" s="180"/>
      <c r="AYM4" s="180"/>
      <c r="AYN4" s="180"/>
      <c r="AYO4" s="180"/>
      <c r="AYP4" s="180"/>
      <c r="AYQ4" s="180"/>
      <c r="AYR4" s="180"/>
      <c r="AYS4" s="180"/>
      <c r="AYT4" s="180"/>
      <c r="AYU4" s="180"/>
      <c r="AYV4" s="180"/>
      <c r="AYW4" s="180"/>
      <c r="AYX4" s="180"/>
      <c r="AYY4" s="180"/>
      <c r="AYZ4" s="180"/>
      <c r="AZA4" s="180"/>
      <c r="AZB4" s="180"/>
      <c r="AZC4" s="180"/>
      <c r="AZD4" s="180"/>
      <c r="AZE4" s="180"/>
      <c r="AZF4" s="180"/>
      <c r="AZG4" s="180"/>
      <c r="AZH4" s="180"/>
      <c r="AZI4" s="180"/>
      <c r="AZJ4" s="180"/>
      <c r="AZK4" s="180"/>
      <c r="AZL4" s="180"/>
      <c r="AZM4" s="180"/>
      <c r="AZN4" s="180"/>
      <c r="AZO4" s="180"/>
      <c r="AZP4" s="180"/>
      <c r="AZQ4" s="180"/>
      <c r="AZR4" s="180"/>
      <c r="AZS4" s="180"/>
      <c r="AZT4" s="180"/>
      <c r="AZU4" s="180"/>
      <c r="AZV4" s="180"/>
      <c r="AZW4" s="180"/>
      <c r="AZX4" s="180"/>
      <c r="AZY4" s="180"/>
      <c r="AZZ4" s="180"/>
      <c r="BAA4" s="180"/>
      <c r="BAB4" s="180"/>
      <c r="BAC4" s="180"/>
      <c r="BAD4" s="180"/>
      <c r="BAE4" s="180"/>
      <c r="BAF4" s="180"/>
      <c r="BAG4" s="180"/>
      <c r="BAH4" s="180"/>
      <c r="BAI4" s="180"/>
      <c r="BAJ4" s="180"/>
      <c r="BAK4" s="180"/>
      <c r="BAL4" s="180"/>
      <c r="BAM4" s="180"/>
      <c r="BAN4" s="180"/>
      <c r="BAO4" s="180"/>
      <c r="BAP4" s="180"/>
      <c r="BAQ4" s="180"/>
      <c r="BAR4" s="180"/>
      <c r="BAS4" s="180"/>
      <c r="BAT4" s="180"/>
      <c r="BAU4" s="180"/>
      <c r="BAV4" s="180"/>
      <c r="BAW4" s="180"/>
      <c r="BAX4" s="180"/>
      <c r="BAY4" s="180"/>
      <c r="BAZ4" s="180"/>
      <c r="BBA4" s="180"/>
      <c r="BBB4" s="180"/>
      <c r="BBC4" s="180"/>
      <c r="BBD4" s="180"/>
      <c r="BBE4" s="180"/>
      <c r="BBF4" s="180"/>
      <c r="BBG4" s="180"/>
      <c r="BBH4" s="180"/>
      <c r="BBI4" s="180"/>
      <c r="BBJ4" s="180"/>
      <c r="BBK4" s="180"/>
      <c r="BBL4" s="180"/>
      <c r="BBM4" s="180"/>
      <c r="BBN4" s="180"/>
      <c r="BBO4" s="180"/>
      <c r="BBP4" s="180"/>
      <c r="BBQ4" s="180"/>
      <c r="BBR4" s="180"/>
      <c r="BBS4" s="180"/>
      <c r="BBT4" s="180"/>
      <c r="BBU4" s="180"/>
      <c r="BBV4" s="180"/>
      <c r="BBW4" s="180"/>
      <c r="BBX4" s="180"/>
      <c r="BBY4" s="180"/>
      <c r="BBZ4" s="180"/>
      <c r="BCA4" s="180"/>
      <c r="BCB4" s="180"/>
      <c r="BCC4" s="180"/>
      <c r="BCD4" s="180"/>
      <c r="BCE4" s="180"/>
      <c r="BCF4" s="180"/>
      <c r="BCG4" s="180"/>
      <c r="BCH4" s="180"/>
      <c r="BCI4" s="180"/>
      <c r="BCJ4" s="180"/>
      <c r="BCK4" s="180"/>
      <c r="BCL4" s="180"/>
      <c r="BCM4" s="180"/>
      <c r="BCN4" s="180"/>
      <c r="BCO4" s="180"/>
      <c r="BCP4" s="180"/>
      <c r="BCQ4" s="180"/>
      <c r="BCR4" s="180"/>
      <c r="BCS4" s="180"/>
      <c r="BCT4" s="180"/>
      <c r="BCU4" s="180"/>
      <c r="BCV4" s="180"/>
      <c r="BCW4" s="180"/>
      <c r="BCX4" s="180"/>
      <c r="BCY4" s="180"/>
      <c r="BCZ4" s="180"/>
      <c r="BDA4" s="180"/>
      <c r="BDB4" s="180"/>
      <c r="BDC4" s="180"/>
      <c r="BDD4" s="180"/>
      <c r="BDE4" s="180"/>
      <c r="BDF4" s="180"/>
      <c r="BDG4" s="180"/>
      <c r="BDH4" s="180"/>
      <c r="BDI4" s="180"/>
      <c r="BDJ4" s="180"/>
      <c r="BDK4" s="180"/>
      <c r="BDL4" s="180"/>
      <c r="BDM4" s="180"/>
      <c r="BDN4" s="180"/>
      <c r="BDO4" s="180"/>
      <c r="BDP4" s="180"/>
      <c r="BDQ4" s="180"/>
      <c r="BDR4" s="180"/>
      <c r="BDS4" s="180"/>
      <c r="BDT4" s="180"/>
      <c r="BDU4" s="180"/>
      <c r="BDV4" s="180"/>
      <c r="BDW4" s="180"/>
      <c r="BDX4" s="180"/>
      <c r="BDY4" s="180"/>
      <c r="BDZ4" s="180"/>
      <c r="BEA4" s="180"/>
      <c r="BEB4" s="180"/>
      <c r="BEC4" s="180"/>
      <c r="BED4" s="180"/>
      <c r="BEE4" s="180"/>
      <c r="BEF4" s="180"/>
      <c r="BEG4" s="180"/>
      <c r="BEH4" s="180"/>
      <c r="BEI4" s="180"/>
      <c r="BEJ4" s="180"/>
      <c r="BEK4" s="180"/>
      <c r="BEL4" s="180"/>
      <c r="BEM4" s="180"/>
      <c r="BEN4" s="180"/>
      <c r="BEO4" s="180"/>
      <c r="BEP4" s="180"/>
      <c r="BEQ4" s="180"/>
      <c r="BER4" s="180"/>
      <c r="BES4" s="180"/>
      <c r="BET4" s="180"/>
      <c r="BEU4" s="180"/>
      <c r="BEV4" s="180"/>
      <c r="BEW4" s="180"/>
      <c r="BEX4" s="180"/>
      <c r="BEY4" s="180"/>
      <c r="BEZ4" s="180"/>
      <c r="BFA4" s="180"/>
      <c r="BFB4" s="180"/>
      <c r="BFC4" s="180"/>
      <c r="BFD4" s="180"/>
      <c r="BFE4" s="180"/>
      <c r="BFF4" s="180"/>
      <c r="BFG4" s="180"/>
      <c r="BFH4" s="180"/>
      <c r="BFI4" s="180"/>
      <c r="BFJ4" s="180"/>
      <c r="BFK4" s="180"/>
      <c r="BFL4" s="180"/>
      <c r="BFM4" s="180"/>
      <c r="BFN4" s="180"/>
      <c r="BFO4" s="180"/>
      <c r="BFP4" s="180"/>
      <c r="BFQ4" s="180"/>
      <c r="BFR4" s="180"/>
      <c r="BFS4" s="180"/>
      <c r="BFT4" s="180"/>
      <c r="BFU4" s="180"/>
      <c r="BFV4" s="180"/>
      <c r="BFW4" s="180"/>
      <c r="BFX4" s="180"/>
      <c r="BFY4" s="180"/>
      <c r="BFZ4" s="180"/>
      <c r="BGA4" s="180"/>
      <c r="BGB4" s="180"/>
      <c r="BGC4" s="180"/>
      <c r="BGD4" s="180"/>
      <c r="BGE4" s="180"/>
      <c r="BGF4" s="180"/>
      <c r="BGG4" s="180"/>
      <c r="BGH4" s="180"/>
      <c r="BGI4" s="180"/>
      <c r="BGJ4" s="180"/>
      <c r="BGK4" s="180"/>
      <c r="BGL4" s="180"/>
      <c r="BGM4" s="180"/>
      <c r="BGN4" s="180"/>
      <c r="BGO4" s="180"/>
      <c r="BGP4" s="180"/>
      <c r="BGQ4" s="180"/>
      <c r="BGR4" s="180"/>
      <c r="BGS4" s="180"/>
      <c r="BGT4" s="180"/>
      <c r="BGU4" s="180"/>
      <c r="BGV4" s="180"/>
      <c r="BGW4" s="180"/>
      <c r="BGX4" s="180"/>
      <c r="BGY4" s="180"/>
      <c r="BGZ4" s="180"/>
      <c r="BHA4" s="180"/>
      <c r="BHB4" s="180"/>
      <c r="BHC4" s="180"/>
      <c r="BHD4" s="180"/>
      <c r="BHE4" s="180"/>
      <c r="BHF4" s="180"/>
      <c r="BHG4" s="180"/>
      <c r="BHH4" s="180"/>
      <c r="BHI4" s="180"/>
      <c r="BHJ4" s="180"/>
      <c r="BHK4" s="180"/>
      <c r="BHL4" s="180"/>
      <c r="BHM4" s="180"/>
      <c r="BHN4" s="180"/>
      <c r="BHO4" s="180"/>
      <c r="BHP4" s="180"/>
      <c r="BHQ4" s="180"/>
      <c r="BHR4" s="180"/>
      <c r="BHS4" s="180"/>
      <c r="BHT4" s="180"/>
      <c r="BHU4" s="180"/>
      <c r="BHV4" s="180"/>
      <c r="BHW4" s="180"/>
      <c r="BHX4" s="180"/>
      <c r="BHY4" s="180"/>
      <c r="BHZ4" s="180"/>
      <c r="BIA4" s="180"/>
      <c r="BIB4" s="180"/>
      <c r="BIC4" s="180"/>
      <c r="BID4" s="180"/>
      <c r="BIE4" s="180"/>
      <c r="BIF4" s="180"/>
      <c r="BIG4" s="180"/>
      <c r="BIH4" s="180"/>
      <c r="BII4" s="180"/>
      <c r="BIJ4" s="180"/>
      <c r="BIK4" s="180"/>
      <c r="BIL4" s="180"/>
      <c r="BIM4" s="180"/>
      <c r="BIN4" s="180"/>
      <c r="BIO4" s="180"/>
      <c r="BIP4" s="180"/>
      <c r="BIQ4" s="180"/>
      <c r="BIR4" s="180"/>
      <c r="BIS4" s="180"/>
      <c r="BIT4" s="180"/>
      <c r="BIU4" s="180"/>
      <c r="BIV4" s="180"/>
      <c r="BIW4" s="180"/>
      <c r="BIX4" s="180"/>
      <c r="BIY4" s="180"/>
      <c r="BIZ4" s="180"/>
      <c r="BJA4" s="180"/>
      <c r="BJB4" s="180"/>
      <c r="BJC4" s="180"/>
      <c r="BJD4" s="180"/>
      <c r="BJE4" s="180"/>
      <c r="BJF4" s="180"/>
      <c r="BJG4" s="180"/>
      <c r="BJH4" s="180"/>
      <c r="BJI4" s="180"/>
      <c r="BJJ4" s="180"/>
      <c r="BJK4" s="180"/>
      <c r="BJL4" s="180"/>
      <c r="BJM4" s="180"/>
      <c r="BJN4" s="180"/>
      <c r="BJO4" s="180"/>
      <c r="BJP4" s="180"/>
      <c r="BJQ4" s="180"/>
      <c r="BJR4" s="180"/>
      <c r="BJS4" s="180"/>
      <c r="BJT4" s="180"/>
      <c r="BJU4" s="180"/>
      <c r="BJV4" s="180"/>
      <c r="BJW4" s="180"/>
      <c r="BJX4" s="180"/>
      <c r="BJY4" s="180"/>
      <c r="BJZ4" s="180"/>
      <c r="BKA4" s="180"/>
      <c r="BKB4" s="180"/>
      <c r="BKC4" s="180"/>
      <c r="BKD4" s="180"/>
      <c r="BKE4" s="180"/>
      <c r="BKF4" s="180"/>
      <c r="BKG4" s="180"/>
      <c r="BKH4" s="180"/>
      <c r="BKI4" s="180"/>
      <c r="BKJ4" s="180"/>
      <c r="BKK4" s="180"/>
      <c r="BKL4" s="180"/>
      <c r="BKM4" s="180"/>
      <c r="BKN4" s="180"/>
      <c r="BKO4" s="180"/>
      <c r="BKP4" s="180"/>
      <c r="BKQ4" s="180"/>
      <c r="BKR4" s="180"/>
      <c r="BKS4" s="180"/>
      <c r="BKT4" s="180"/>
      <c r="BKU4" s="180"/>
      <c r="BKV4" s="180"/>
      <c r="BKW4" s="180"/>
      <c r="BKX4" s="180"/>
      <c r="BKY4" s="180"/>
      <c r="BKZ4" s="180"/>
      <c r="BLA4" s="180"/>
      <c r="BLB4" s="180"/>
      <c r="BLC4" s="180"/>
      <c r="BLD4" s="180"/>
      <c r="BLE4" s="180"/>
      <c r="BLF4" s="180"/>
      <c r="BLG4" s="180"/>
      <c r="BLH4" s="180"/>
      <c r="BLI4" s="180"/>
      <c r="BLJ4" s="180"/>
      <c r="BLK4" s="180"/>
      <c r="BLL4" s="180"/>
      <c r="BLM4" s="180"/>
      <c r="BLN4" s="180"/>
      <c r="BLO4" s="180"/>
      <c r="BLP4" s="180"/>
      <c r="BLQ4" s="180"/>
      <c r="BLR4" s="180"/>
      <c r="BLS4" s="180"/>
      <c r="BLT4" s="180"/>
      <c r="BLU4" s="180"/>
      <c r="BLV4" s="180"/>
      <c r="BLW4" s="180"/>
      <c r="BLX4" s="180"/>
      <c r="BLY4" s="180"/>
      <c r="BLZ4" s="180"/>
      <c r="BMA4" s="180"/>
      <c r="BMB4" s="180"/>
      <c r="BMC4" s="180"/>
      <c r="BMD4" s="180"/>
      <c r="BME4" s="180"/>
      <c r="BMF4" s="180"/>
      <c r="BMG4" s="180"/>
      <c r="BMH4" s="180"/>
      <c r="BMI4" s="180"/>
      <c r="BMJ4" s="180"/>
      <c r="BMK4" s="180"/>
      <c r="BML4" s="180"/>
      <c r="BMM4" s="180"/>
      <c r="BMN4" s="180"/>
      <c r="BMO4" s="180"/>
      <c r="BMP4" s="180"/>
      <c r="BMQ4" s="180"/>
      <c r="BMR4" s="180"/>
      <c r="BMS4" s="180"/>
      <c r="BMT4" s="180"/>
      <c r="BMU4" s="180"/>
      <c r="BMV4" s="180"/>
      <c r="BMW4" s="180"/>
      <c r="BMX4" s="180"/>
      <c r="BMY4" s="180"/>
      <c r="BMZ4" s="180"/>
      <c r="BNA4" s="180"/>
      <c r="BNB4" s="180"/>
      <c r="BNC4" s="180"/>
      <c r="BND4" s="180"/>
      <c r="BNE4" s="180"/>
      <c r="BNF4" s="180"/>
      <c r="BNG4" s="180"/>
      <c r="BNH4" s="180"/>
      <c r="BNI4" s="180"/>
      <c r="BNJ4" s="180"/>
      <c r="BNK4" s="180"/>
      <c r="BNL4" s="180"/>
      <c r="BNM4" s="180"/>
      <c r="BNN4" s="180"/>
      <c r="BNO4" s="180"/>
      <c r="BNP4" s="180"/>
      <c r="BNQ4" s="180"/>
      <c r="BNR4" s="180"/>
      <c r="BNS4" s="180"/>
      <c r="BNT4" s="180"/>
      <c r="BNU4" s="180"/>
      <c r="BNV4" s="180"/>
      <c r="BNW4" s="180"/>
      <c r="BNX4" s="180"/>
      <c r="BNY4" s="180"/>
      <c r="BNZ4" s="180"/>
      <c r="BOA4" s="180"/>
      <c r="BOB4" s="180"/>
      <c r="BOC4" s="180"/>
      <c r="BOD4" s="180"/>
      <c r="BOE4" s="180"/>
      <c r="BOF4" s="180"/>
      <c r="BOG4" s="180"/>
      <c r="BOH4" s="180"/>
      <c r="BOI4" s="180"/>
      <c r="BOJ4" s="180"/>
      <c r="BOK4" s="180"/>
      <c r="BOL4" s="180"/>
      <c r="BOM4" s="180"/>
      <c r="BON4" s="180"/>
      <c r="BOO4" s="180"/>
      <c r="BOP4" s="180"/>
      <c r="BOQ4" s="180"/>
      <c r="BOR4" s="180"/>
      <c r="BOS4" s="180"/>
      <c r="BOT4" s="180"/>
      <c r="BOU4" s="180"/>
      <c r="BOV4" s="180"/>
      <c r="BOW4" s="180"/>
      <c r="BOX4" s="180"/>
      <c r="BOY4" s="180"/>
      <c r="BOZ4" s="180"/>
      <c r="BPA4" s="180"/>
      <c r="BPB4" s="180"/>
      <c r="BPC4" s="180"/>
      <c r="BPD4" s="180"/>
      <c r="BPE4" s="180"/>
      <c r="BPF4" s="180"/>
      <c r="BPG4" s="180"/>
      <c r="BPH4" s="180"/>
      <c r="BPI4" s="180"/>
      <c r="BPJ4" s="180"/>
      <c r="BPK4" s="180"/>
      <c r="BPL4" s="180"/>
      <c r="BPM4" s="180"/>
      <c r="BPN4" s="180"/>
      <c r="BPO4" s="180"/>
      <c r="BPP4" s="180"/>
      <c r="BPQ4" s="180"/>
      <c r="BPR4" s="180"/>
      <c r="BPS4" s="180"/>
      <c r="BPT4" s="180"/>
      <c r="BPU4" s="180"/>
      <c r="BPV4" s="180"/>
      <c r="BPW4" s="180"/>
      <c r="BPX4" s="180"/>
      <c r="BPY4" s="180"/>
      <c r="BPZ4" s="180"/>
      <c r="BQA4" s="180"/>
      <c r="BQB4" s="180"/>
      <c r="BQC4" s="180"/>
      <c r="BQD4" s="180"/>
      <c r="BQE4" s="180"/>
      <c r="BQF4" s="180"/>
      <c r="BQG4" s="180"/>
      <c r="BQH4" s="180"/>
      <c r="BQI4" s="180"/>
      <c r="BQJ4" s="180"/>
      <c r="BQK4" s="180"/>
      <c r="BQL4" s="180"/>
      <c r="BQM4" s="180"/>
      <c r="BQN4" s="180"/>
      <c r="BQO4" s="180"/>
      <c r="BQP4" s="180"/>
      <c r="BQQ4" s="180"/>
      <c r="BQR4" s="180"/>
      <c r="BQS4" s="180"/>
      <c r="BQT4" s="180"/>
      <c r="BQU4" s="180"/>
      <c r="BQV4" s="180"/>
      <c r="BQW4" s="180"/>
      <c r="BQX4" s="180"/>
      <c r="BQY4" s="180"/>
      <c r="BQZ4" s="180"/>
      <c r="BRA4" s="180"/>
      <c r="BRB4" s="180"/>
      <c r="BRC4" s="180"/>
      <c r="BRD4" s="180"/>
      <c r="BRE4" s="180"/>
      <c r="BRF4" s="180"/>
      <c r="BRG4" s="180"/>
      <c r="BRH4" s="180"/>
      <c r="BRI4" s="180"/>
      <c r="BRJ4" s="180"/>
      <c r="BRK4" s="180"/>
      <c r="BRL4" s="180"/>
      <c r="BRM4" s="180"/>
      <c r="BRN4" s="180"/>
      <c r="BRO4" s="180"/>
      <c r="BRP4" s="180"/>
      <c r="BRQ4" s="180"/>
      <c r="BRR4" s="180"/>
      <c r="BRS4" s="180"/>
      <c r="BRT4" s="180"/>
      <c r="BRU4" s="180"/>
      <c r="BRV4" s="180"/>
      <c r="BRW4" s="180"/>
      <c r="BRX4" s="180"/>
      <c r="BRY4" s="180"/>
      <c r="BRZ4" s="180"/>
      <c r="BSA4" s="180"/>
      <c r="BSB4" s="180"/>
      <c r="BSC4" s="180"/>
      <c r="BSD4" s="180"/>
      <c r="BSE4" s="180"/>
      <c r="BSF4" s="180"/>
      <c r="BSG4" s="180"/>
      <c r="BSH4" s="180"/>
      <c r="BSI4" s="180"/>
      <c r="BSJ4" s="180"/>
      <c r="BSK4" s="180"/>
      <c r="BSL4" s="180"/>
      <c r="BSM4" s="180"/>
      <c r="BSN4" s="180"/>
      <c r="BSO4" s="180"/>
      <c r="BSP4" s="180"/>
      <c r="BSQ4" s="180"/>
      <c r="BSR4" s="180"/>
      <c r="BSS4" s="180"/>
      <c r="BST4" s="180"/>
      <c r="BSU4" s="180"/>
      <c r="BSV4" s="180"/>
      <c r="BSW4" s="180"/>
      <c r="BSX4" s="180"/>
      <c r="BSY4" s="180"/>
      <c r="BSZ4" s="180"/>
      <c r="BTA4" s="180"/>
      <c r="BTB4" s="180"/>
      <c r="BTC4" s="180"/>
      <c r="BTD4" s="180"/>
      <c r="BTE4" s="180"/>
      <c r="BTF4" s="180"/>
      <c r="BTG4" s="180"/>
      <c r="BTH4" s="180"/>
      <c r="BTI4" s="180"/>
      <c r="BTJ4" s="180"/>
      <c r="BTK4" s="180"/>
      <c r="BTL4" s="180"/>
      <c r="BTM4" s="180"/>
      <c r="BTN4" s="180"/>
      <c r="BTO4" s="180"/>
      <c r="BTP4" s="180"/>
      <c r="BTQ4" s="180"/>
      <c r="BTR4" s="180"/>
      <c r="BTS4" s="180"/>
      <c r="BTT4" s="180"/>
      <c r="BTU4" s="180"/>
      <c r="BTV4" s="180"/>
      <c r="BTW4" s="180"/>
      <c r="BTX4" s="180"/>
      <c r="BTY4" s="180"/>
      <c r="BTZ4" s="180"/>
      <c r="BUA4" s="180"/>
      <c r="BUB4" s="180"/>
      <c r="BUC4" s="180"/>
      <c r="BUD4" s="180"/>
      <c r="BUE4" s="180"/>
      <c r="BUF4" s="180"/>
      <c r="BUG4" s="180"/>
      <c r="BUH4" s="180"/>
      <c r="BUI4" s="180"/>
      <c r="BUJ4" s="180"/>
      <c r="BUK4" s="180"/>
      <c r="BUL4" s="180"/>
      <c r="BUM4" s="180"/>
      <c r="BUN4" s="180"/>
      <c r="BUO4" s="180"/>
      <c r="BUP4" s="180"/>
      <c r="BUQ4" s="180"/>
      <c r="BUR4" s="180"/>
      <c r="BUS4" s="180"/>
      <c r="BUT4" s="180"/>
      <c r="BUU4" s="180"/>
      <c r="BUV4" s="180"/>
      <c r="BUW4" s="180"/>
      <c r="BUX4" s="180"/>
      <c r="BUY4" s="180"/>
      <c r="BUZ4" s="180"/>
      <c r="BVA4" s="180"/>
      <c r="BVB4" s="180"/>
      <c r="BVC4" s="180"/>
      <c r="BVD4" s="180"/>
      <c r="BVE4" s="180"/>
      <c r="BVF4" s="180"/>
      <c r="BVG4" s="180"/>
      <c r="BVH4" s="180"/>
      <c r="BVI4" s="180"/>
      <c r="BVJ4" s="180"/>
      <c r="BVK4" s="180"/>
      <c r="BVL4" s="180"/>
      <c r="BVM4" s="180"/>
      <c r="BVN4" s="180"/>
      <c r="BVO4" s="180"/>
      <c r="BVP4" s="180"/>
      <c r="BVQ4" s="180"/>
      <c r="BVR4" s="180"/>
      <c r="BVS4" s="180"/>
      <c r="BVT4" s="180"/>
      <c r="BVU4" s="180"/>
      <c r="BVV4" s="180"/>
      <c r="BVW4" s="180"/>
      <c r="BVX4" s="180"/>
      <c r="BVY4" s="180"/>
      <c r="BVZ4" s="180"/>
      <c r="BWA4" s="180"/>
      <c r="BWB4" s="180"/>
      <c r="BWC4" s="180"/>
      <c r="BWD4" s="180"/>
      <c r="BWE4" s="180"/>
      <c r="BWF4" s="180"/>
      <c r="BWG4" s="180"/>
      <c r="BWH4" s="180"/>
      <c r="BWI4" s="180"/>
      <c r="BWJ4" s="180"/>
      <c r="BWK4" s="180"/>
      <c r="BWL4" s="180"/>
      <c r="BWM4" s="180"/>
      <c r="BWN4" s="180"/>
      <c r="BWO4" s="180"/>
      <c r="BWP4" s="180"/>
      <c r="BWQ4" s="180"/>
      <c r="BWR4" s="180"/>
      <c r="BWS4" s="180"/>
      <c r="BWT4" s="180"/>
      <c r="BWU4" s="180"/>
      <c r="BWV4" s="180"/>
      <c r="BWW4" s="180"/>
      <c r="BWX4" s="180"/>
      <c r="BWY4" s="180"/>
      <c r="BWZ4" s="180"/>
      <c r="BXA4" s="180"/>
      <c r="BXB4" s="180"/>
      <c r="BXC4" s="180"/>
      <c r="BXD4" s="180"/>
      <c r="BXE4" s="180"/>
      <c r="BXF4" s="180"/>
      <c r="BXG4" s="180"/>
      <c r="BXH4" s="180"/>
      <c r="BXI4" s="180"/>
      <c r="BXJ4" s="180"/>
      <c r="BXK4" s="180"/>
      <c r="BXL4" s="180"/>
      <c r="BXM4" s="180"/>
      <c r="BXN4" s="180"/>
      <c r="BXO4" s="180"/>
      <c r="BXP4" s="180"/>
      <c r="BXQ4" s="180"/>
      <c r="BXR4" s="180"/>
      <c r="BXS4" s="180"/>
      <c r="BXT4" s="180"/>
      <c r="BXU4" s="180"/>
      <c r="BXV4" s="180"/>
      <c r="BXW4" s="180"/>
      <c r="BXX4" s="180"/>
      <c r="BXY4" s="180"/>
      <c r="BXZ4" s="180"/>
      <c r="BYA4" s="180"/>
      <c r="BYB4" s="180"/>
      <c r="BYC4" s="180"/>
      <c r="BYD4" s="180"/>
      <c r="BYE4" s="180"/>
      <c r="BYF4" s="180"/>
      <c r="BYG4" s="180"/>
      <c r="BYH4" s="180"/>
      <c r="BYI4" s="180"/>
      <c r="BYJ4" s="180"/>
      <c r="BYK4" s="180"/>
      <c r="BYL4" s="180"/>
      <c r="BYM4" s="180"/>
      <c r="BYN4" s="180"/>
      <c r="BYO4" s="180"/>
      <c r="BYP4" s="180"/>
      <c r="BYQ4" s="180"/>
      <c r="BYR4" s="180"/>
      <c r="BYS4" s="180"/>
      <c r="BYT4" s="180"/>
      <c r="BYU4" s="180"/>
      <c r="BYV4" s="180"/>
      <c r="BYW4" s="180"/>
      <c r="BYX4" s="180"/>
      <c r="BYY4" s="180"/>
      <c r="BYZ4" s="180"/>
      <c r="BZA4" s="180"/>
      <c r="BZB4" s="180"/>
      <c r="BZC4" s="180"/>
      <c r="BZD4" s="180"/>
      <c r="BZE4" s="180"/>
      <c r="BZF4" s="180"/>
      <c r="BZG4" s="180"/>
      <c r="BZH4" s="180"/>
      <c r="BZI4" s="180"/>
      <c r="BZJ4" s="180"/>
      <c r="BZK4" s="180"/>
      <c r="BZL4" s="180"/>
      <c r="BZM4" s="180"/>
      <c r="BZN4" s="180"/>
      <c r="BZO4" s="180"/>
      <c r="BZP4" s="180"/>
      <c r="BZQ4" s="180"/>
      <c r="BZR4" s="180"/>
      <c r="BZS4" s="180"/>
      <c r="BZT4" s="180"/>
      <c r="BZU4" s="180"/>
      <c r="BZV4" s="180"/>
      <c r="BZW4" s="180"/>
      <c r="BZX4" s="180"/>
      <c r="BZY4" s="180"/>
      <c r="BZZ4" s="180"/>
      <c r="CAA4" s="180"/>
      <c r="CAB4" s="180"/>
      <c r="CAC4" s="180"/>
      <c r="CAD4" s="180"/>
      <c r="CAE4" s="180"/>
      <c r="CAF4" s="180"/>
      <c r="CAG4" s="180"/>
      <c r="CAH4" s="180"/>
      <c r="CAI4" s="180"/>
      <c r="CAJ4" s="180"/>
      <c r="CAK4" s="180"/>
      <c r="CAL4" s="180"/>
      <c r="CAM4" s="180"/>
      <c r="CAN4" s="180"/>
      <c r="CAO4" s="180"/>
      <c r="CAP4" s="180"/>
      <c r="CAQ4" s="180"/>
      <c r="CAR4" s="180"/>
      <c r="CAS4" s="180"/>
      <c r="CAT4" s="180"/>
      <c r="CAU4" s="180"/>
      <c r="CAV4" s="180"/>
      <c r="CAW4" s="180"/>
      <c r="CAX4" s="180"/>
      <c r="CAY4" s="180"/>
      <c r="CAZ4" s="180"/>
      <c r="CBA4" s="180"/>
      <c r="CBB4" s="180"/>
      <c r="CBC4" s="180"/>
      <c r="CBD4" s="180"/>
      <c r="CBE4" s="180"/>
      <c r="CBF4" s="180"/>
      <c r="CBG4" s="180"/>
      <c r="CBH4" s="180"/>
      <c r="CBI4" s="180"/>
      <c r="CBJ4" s="180"/>
      <c r="CBK4" s="180"/>
      <c r="CBL4" s="180"/>
      <c r="CBM4" s="180"/>
      <c r="CBN4" s="180"/>
      <c r="CBO4" s="180"/>
      <c r="CBP4" s="180"/>
      <c r="CBQ4" s="180"/>
      <c r="CBR4" s="180"/>
      <c r="CBS4" s="180"/>
      <c r="CBT4" s="180"/>
      <c r="CBU4" s="180"/>
      <c r="CBV4" s="180"/>
      <c r="CBW4" s="180"/>
      <c r="CBX4" s="180"/>
      <c r="CBY4" s="180"/>
      <c r="CBZ4" s="180"/>
      <c r="CCA4" s="180"/>
      <c r="CCB4" s="180"/>
      <c r="CCC4" s="180"/>
      <c r="CCD4" s="180"/>
      <c r="CCE4" s="180"/>
      <c r="CCF4" s="180"/>
      <c r="CCG4" s="180"/>
      <c r="CCH4" s="180"/>
      <c r="CCI4" s="180"/>
      <c r="CCJ4" s="180"/>
      <c r="CCK4" s="180"/>
      <c r="CCL4" s="180"/>
      <c r="CCM4" s="180"/>
      <c r="CCN4" s="180"/>
      <c r="CCO4" s="180"/>
      <c r="CCP4" s="180"/>
      <c r="CCQ4" s="180"/>
      <c r="CCR4" s="180"/>
      <c r="CCS4" s="180"/>
      <c r="CCT4" s="180"/>
      <c r="CCU4" s="180"/>
      <c r="CCV4" s="180"/>
      <c r="CCW4" s="180"/>
      <c r="CCX4" s="180"/>
      <c r="CCY4" s="180"/>
      <c r="CCZ4" s="180"/>
      <c r="CDA4" s="180"/>
      <c r="CDB4" s="180"/>
      <c r="CDC4" s="180"/>
      <c r="CDD4" s="180"/>
      <c r="CDE4" s="180"/>
      <c r="CDF4" s="180"/>
      <c r="CDG4" s="180"/>
      <c r="CDH4" s="180"/>
      <c r="CDI4" s="180"/>
      <c r="CDJ4" s="180"/>
      <c r="CDK4" s="180"/>
      <c r="CDL4" s="180"/>
      <c r="CDM4" s="180"/>
      <c r="CDN4" s="180"/>
      <c r="CDO4" s="180"/>
      <c r="CDP4" s="180"/>
      <c r="CDQ4" s="180"/>
      <c r="CDR4" s="180"/>
      <c r="CDS4" s="180"/>
      <c r="CDT4" s="180"/>
      <c r="CDU4" s="180"/>
      <c r="CDV4" s="180"/>
      <c r="CDW4" s="180"/>
      <c r="CDX4" s="180"/>
      <c r="CDY4" s="180"/>
      <c r="CDZ4" s="180"/>
      <c r="CEA4" s="180"/>
      <c r="CEB4" s="180"/>
      <c r="CEC4" s="180"/>
      <c r="CED4" s="180"/>
      <c r="CEE4" s="180"/>
      <c r="CEF4" s="180"/>
      <c r="CEG4" s="180"/>
      <c r="CEH4" s="180"/>
      <c r="CEI4" s="180"/>
      <c r="CEJ4" s="180"/>
      <c r="CEK4" s="180"/>
      <c r="CEL4" s="180"/>
      <c r="CEM4" s="180"/>
      <c r="CEN4" s="180"/>
      <c r="CEO4" s="180"/>
      <c r="CEP4" s="180"/>
      <c r="CEQ4" s="180"/>
      <c r="CER4" s="180"/>
      <c r="CES4" s="180"/>
      <c r="CET4" s="180"/>
      <c r="CEU4" s="180"/>
      <c r="CEV4" s="180"/>
      <c r="CEW4" s="180"/>
      <c r="CEX4" s="180"/>
      <c r="CEY4" s="180"/>
      <c r="CEZ4" s="180"/>
      <c r="CFA4" s="180"/>
      <c r="CFB4" s="180"/>
      <c r="CFC4" s="180"/>
      <c r="CFD4" s="180"/>
      <c r="CFE4" s="180"/>
      <c r="CFF4" s="180"/>
      <c r="CFG4" s="180"/>
      <c r="CFH4" s="180"/>
      <c r="CFI4" s="180"/>
      <c r="CFJ4" s="180"/>
      <c r="CFK4" s="180"/>
      <c r="CFL4" s="180"/>
      <c r="CFM4" s="180"/>
      <c r="CFN4" s="180"/>
      <c r="CFO4" s="180"/>
      <c r="CFP4" s="180"/>
      <c r="CFQ4" s="180"/>
      <c r="CFR4" s="180"/>
      <c r="CFS4" s="180"/>
      <c r="CFT4" s="180"/>
      <c r="CFU4" s="180"/>
      <c r="CFV4" s="180"/>
      <c r="CFW4" s="180"/>
      <c r="CFX4" s="180"/>
      <c r="CFY4" s="180"/>
      <c r="CFZ4" s="180"/>
      <c r="CGA4" s="180"/>
      <c r="CGB4" s="180"/>
      <c r="CGC4" s="180"/>
      <c r="CGD4" s="180"/>
      <c r="CGE4" s="180"/>
      <c r="CGF4" s="180"/>
      <c r="CGG4" s="180"/>
      <c r="CGH4" s="180"/>
      <c r="CGI4" s="180"/>
      <c r="CGJ4" s="180"/>
      <c r="CGK4" s="180"/>
      <c r="CGL4" s="180"/>
      <c r="CGM4" s="180"/>
      <c r="CGN4" s="180"/>
      <c r="CGO4" s="180"/>
      <c r="CGP4" s="180"/>
      <c r="CGQ4" s="180"/>
      <c r="CGR4" s="180"/>
      <c r="CGS4" s="180"/>
      <c r="CGT4" s="180"/>
      <c r="CGU4" s="180"/>
      <c r="CGV4" s="180"/>
      <c r="CGW4" s="180"/>
      <c r="CGX4" s="180"/>
      <c r="CGY4" s="180"/>
      <c r="CGZ4" s="180"/>
      <c r="CHA4" s="180"/>
      <c r="CHB4" s="180"/>
      <c r="CHC4" s="180"/>
      <c r="CHD4" s="180"/>
      <c r="CHE4" s="180"/>
      <c r="CHF4" s="180"/>
      <c r="CHG4" s="180"/>
      <c r="CHH4" s="180"/>
      <c r="CHI4" s="180"/>
      <c r="CHJ4" s="180"/>
      <c r="CHK4" s="180"/>
      <c r="CHL4" s="180"/>
      <c r="CHM4" s="180"/>
      <c r="CHN4" s="180"/>
      <c r="CHO4" s="180"/>
      <c r="CHP4" s="180"/>
      <c r="CHQ4" s="180"/>
      <c r="CHR4" s="180"/>
      <c r="CHS4" s="180"/>
      <c r="CHT4" s="180"/>
      <c r="CHU4" s="180"/>
      <c r="CHV4" s="180"/>
      <c r="CHW4" s="180"/>
      <c r="CHX4" s="180"/>
      <c r="CHY4" s="180"/>
      <c r="CHZ4" s="180"/>
      <c r="CIA4" s="180"/>
      <c r="CIB4" s="180"/>
      <c r="CIC4" s="180"/>
      <c r="CID4" s="180"/>
      <c r="CIE4" s="180"/>
      <c r="CIF4" s="180"/>
      <c r="CIG4" s="180"/>
      <c r="CIH4" s="180"/>
      <c r="CII4" s="180"/>
      <c r="CIJ4" s="180"/>
      <c r="CIK4" s="180"/>
      <c r="CIL4" s="180"/>
      <c r="CIM4" s="180"/>
      <c r="CIN4" s="180"/>
      <c r="CIO4" s="180"/>
      <c r="CIP4" s="180"/>
      <c r="CIQ4" s="180"/>
      <c r="CIR4" s="180"/>
      <c r="CIS4" s="180"/>
      <c r="CIT4" s="180"/>
      <c r="CIU4" s="180"/>
      <c r="CIV4" s="180"/>
      <c r="CIW4" s="180"/>
      <c r="CIX4" s="180"/>
      <c r="CIY4" s="180"/>
      <c r="CIZ4" s="180"/>
      <c r="CJA4" s="180"/>
      <c r="CJB4" s="180"/>
      <c r="CJC4" s="180"/>
      <c r="CJD4" s="180"/>
      <c r="CJE4" s="180"/>
      <c r="CJF4" s="180"/>
      <c r="CJG4" s="180"/>
      <c r="CJH4" s="180"/>
      <c r="CJI4" s="180"/>
      <c r="CJJ4" s="180"/>
      <c r="CJK4" s="180"/>
      <c r="CJL4" s="180"/>
      <c r="CJM4" s="180"/>
      <c r="CJN4" s="180"/>
      <c r="CJO4" s="180"/>
      <c r="CJP4" s="180"/>
      <c r="CJQ4" s="180"/>
      <c r="CJR4" s="180"/>
      <c r="CJS4" s="180"/>
      <c r="CJT4" s="180"/>
      <c r="CJU4" s="180"/>
      <c r="CJV4" s="180"/>
      <c r="CJW4" s="180"/>
      <c r="CJX4" s="180"/>
      <c r="CJY4" s="180"/>
      <c r="CJZ4" s="180"/>
      <c r="CKA4" s="180"/>
      <c r="CKB4" s="180"/>
      <c r="CKC4" s="180"/>
      <c r="CKD4" s="180"/>
      <c r="CKE4" s="180"/>
      <c r="CKF4" s="180"/>
      <c r="CKG4" s="180"/>
      <c r="CKH4" s="180"/>
      <c r="CKI4" s="180"/>
      <c r="CKJ4" s="180"/>
      <c r="CKK4" s="180"/>
      <c r="CKL4" s="180"/>
      <c r="CKM4" s="180"/>
      <c r="CKN4" s="180"/>
      <c r="CKO4" s="180"/>
      <c r="CKP4" s="180"/>
      <c r="CKQ4" s="180"/>
      <c r="CKR4" s="180"/>
      <c r="CKS4" s="180"/>
      <c r="CKT4" s="180"/>
      <c r="CKU4" s="180"/>
      <c r="CKV4" s="180"/>
      <c r="CKW4" s="180"/>
      <c r="CKX4" s="180"/>
      <c r="CKY4" s="180"/>
      <c r="CKZ4" s="180"/>
      <c r="CLA4" s="180"/>
      <c r="CLB4" s="180"/>
      <c r="CLC4" s="180"/>
      <c r="CLD4" s="180"/>
      <c r="CLE4" s="180"/>
      <c r="CLF4" s="180"/>
      <c r="CLG4" s="180"/>
      <c r="CLH4" s="180"/>
      <c r="CLI4" s="180"/>
      <c r="CLJ4" s="180"/>
      <c r="CLK4" s="180"/>
      <c r="CLL4" s="180"/>
      <c r="CLM4" s="180"/>
      <c r="CLN4" s="180"/>
      <c r="CLO4" s="180"/>
      <c r="CLP4" s="180"/>
      <c r="CLQ4" s="180"/>
      <c r="CLR4" s="180"/>
      <c r="CLS4" s="180"/>
      <c r="CLT4" s="180"/>
      <c r="CLU4" s="180"/>
      <c r="CLV4" s="180"/>
      <c r="CLW4" s="180"/>
      <c r="CLX4" s="180"/>
      <c r="CLY4" s="180"/>
      <c r="CLZ4" s="180"/>
      <c r="CMA4" s="180"/>
      <c r="CMB4" s="180"/>
      <c r="CMC4" s="180"/>
      <c r="CMD4" s="180"/>
      <c r="CME4" s="180"/>
      <c r="CMF4" s="180"/>
      <c r="CMG4" s="180"/>
      <c r="CMH4" s="180"/>
      <c r="CMI4" s="180"/>
      <c r="CMJ4" s="180"/>
      <c r="CMK4" s="180"/>
      <c r="CML4" s="180"/>
      <c r="CMM4" s="180"/>
      <c r="CMN4" s="180"/>
      <c r="CMO4" s="180"/>
      <c r="CMP4" s="180"/>
      <c r="CMQ4" s="180"/>
      <c r="CMR4" s="180"/>
      <c r="CMS4" s="180"/>
      <c r="CMT4" s="180"/>
      <c r="CMU4" s="180"/>
      <c r="CMV4" s="180"/>
      <c r="CMW4" s="180"/>
      <c r="CMX4" s="180"/>
      <c r="CMY4" s="180"/>
      <c r="CMZ4" s="180"/>
      <c r="CNA4" s="180"/>
      <c r="CNB4" s="180"/>
      <c r="CNC4" s="180"/>
      <c r="CND4" s="180"/>
      <c r="CNE4" s="180"/>
      <c r="CNF4" s="180"/>
      <c r="CNG4" s="180"/>
      <c r="CNH4" s="180"/>
      <c r="CNI4" s="180"/>
      <c r="CNJ4" s="180"/>
      <c r="CNK4" s="180"/>
      <c r="CNL4" s="180"/>
      <c r="CNM4" s="180"/>
      <c r="CNN4" s="180"/>
      <c r="CNO4" s="180"/>
      <c r="CNP4" s="180"/>
      <c r="CNQ4" s="180"/>
      <c r="CNR4" s="180"/>
      <c r="CNS4" s="180"/>
      <c r="CNT4" s="180"/>
      <c r="CNU4" s="180"/>
      <c r="CNV4" s="180"/>
      <c r="CNW4" s="180"/>
      <c r="CNX4" s="180"/>
      <c r="CNY4" s="180"/>
      <c r="CNZ4" s="180"/>
      <c r="COA4" s="180"/>
      <c r="COB4" s="180"/>
      <c r="COC4" s="180"/>
      <c r="COD4" s="180"/>
      <c r="COE4" s="180"/>
      <c r="COF4" s="180"/>
      <c r="COG4" s="180"/>
      <c r="COH4" s="180"/>
      <c r="COI4" s="180"/>
      <c r="COJ4" s="180"/>
      <c r="COK4" s="180"/>
      <c r="COL4" s="180"/>
      <c r="COM4" s="180"/>
      <c r="CON4" s="180"/>
      <c r="COO4" s="180"/>
      <c r="COP4" s="180"/>
      <c r="COQ4" s="180"/>
      <c r="COR4" s="180"/>
      <c r="COS4" s="180"/>
      <c r="COT4" s="180"/>
      <c r="COU4" s="180"/>
      <c r="COV4" s="180"/>
      <c r="COW4" s="180"/>
      <c r="COX4" s="180"/>
      <c r="COY4" s="180"/>
      <c r="COZ4" s="180"/>
      <c r="CPA4" s="180"/>
      <c r="CPB4" s="180"/>
      <c r="CPC4" s="180"/>
      <c r="CPD4" s="180"/>
      <c r="CPE4" s="180"/>
      <c r="CPF4" s="180"/>
      <c r="CPG4" s="180"/>
      <c r="CPH4" s="180"/>
      <c r="CPI4" s="180"/>
      <c r="CPJ4" s="180"/>
      <c r="CPK4" s="180"/>
      <c r="CPL4" s="180"/>
      <c r="CPM4" s="180"/>
      <c r="CPN4" s="180"/>
      <c r="CPO4" s="180"/>
      <c r="CPP4" s="180"/>
      <c r="CPQ4" s="180"/>
      <c r="CPR4" s="180"/>
      <c r="CPS4" s="180"/>
      <c r="CPT4" s="180"/>
      <c r="CPU4" s="180"/>
      <c r="CPV4" s="180"/>
      <c r="CPW4" s="180"/>
      <c r="CPX4" s="180"/>
      <c r="CPY4" s="180"/>
      <c r="CPZ4" s="180"/>
      <c r="CQA4" s="180"/>
      <c r="CQB4" s="180"/>
      <c r="CQC4" s="180"/>
      <c r="CQD4" s="180"/>
      <c r="CQE4" s="180"/>
      <c r="CQF4" s="180"/>
      <c r="CQG4" s="180"/>
      <c r="CQH4" s="180"/>
      <c r="CQI4" s="180"/>
      <c r="CQJ4" s="180"/>
      <c r="CQK4" s="180"/>
      <c r="CQL4" s="180"/>
      <c r="CQM4" s="180"/>
      <c r="CQN4" s="180"/>
      <c r="CQO4" s="180"/>
      <c r="CQP4" s="180"/>
      <c r="CQQ4" s="180"/>
      <c r="CQR4" s="180"/>
      <c r="CQS4" s="180"/>
      <c r="CQT4" s="180"/>
      <c r="CQU4" s="180"/>
      <c r="CQV4" s="180"/>
      <c r="CQW4" s="180"/>
      <c r="CQX4" s="180"/>
      <c r="CQY4" s="180"/>
      <c r="CQZ4" s="180"/>
      <c r="CRA4" s="180"/>
      <c r="CRB4" s="180"/>
      <c r="CRC4" s="180"/>
      <c r="CRD4" s="180"/>
      <c r="CRE4" s="180"/>
      <c r="CRF4" s="180"/>
      <c r="CRG4" s="180"/>
      <c r="CRH4" s="180"/>
      <c r="CRI4" s="180"/>
      <c r="CRJ4" s="180"/>
      <c r="CRK4" s="180"/>
      <c r="CRL4" s="180"/>
      <c r="CRM4" s="180"/>
      <c r="CRN4" s="180"/>
      <c r="CRO4" s="180"/>
      <c r="CRP4" s="180"/>
      <c r="CRQ4" s="180"/>
      <c r="CRR4" s="180"/>
      <c r="CRS4" s="180"/>
      <c r="CRT4" s="180"/>
      <c r="CRU4" s="180"/>
      <c r="CRV4" s="180"/>
      <c r="CRW4" s="180"/>
      <c r="CRX4" s="180"/>
      <c r="CRY4" s="180"/>
      <c r="CRZ4" s="180"/>
      <c r="CSA4" s="180"/>
      <c r="CSB4" s="180"/>
      <c r="CSC4" s="180"/>
      <c r="CSD4" s="180"/>
      <c r="CSE4" s="180"/>
      <c r="CSF4" s="180"/>
      <c r="CSG4" s="180"/>
      <c r="CSH4" s="180"/>
      <c r="CSI4" s="180"/>
      <c r="CSJ4" s="180"/>
      <c r="CSK4" s="180"/>
      <c r="CSL4" s="180"/>
      <c r="CSM4" s="180"/>
      <c r="CSN4" s="180"/>
      <c r="CSO4" s="180"/>
      <c r="CSP4" s="180"/>
      <c r="CSQ4" s="180"/>
      <c r="CSR4" s="180"/>
      <c r="CSS4" s="180"/>
      <c r="CST4" s="180"/>
      <c r="CSU4" s="180"/>
      <c r="CSV4" s="180"/>
      <c r="CSW4" s="180"/>
      <c r="CSX4" s="180"/>
      <c r="CSY4" s="180"/>
      <c r="CSZ4" s="180"/>
      <c r="CTA4" s="180"/>
      <c r="CTB4" s="180"/>
      <c r="CTC4" s="180"/>
      <c r="CTD4" s="180"/>
      <c r="CTE4" s="180"/>
      <c r="CTF4" s="180"/>
      <c r="CTG4" s="180"/>
      <c r="CTH4" s="180"/>
      <c r="CTI4" s="180"/>
      <c r="CTJ4" s="180"/>
      <c r="CTK4" s="180"/>
      <c r="CTL4" s="180"/>
      <c r="CTM4" s="180"/>
      <c r="CTN4" s="180"/>
      <c r="CTO4" s="180"/>
      <c r="CTP4" s="180"/>
      <c r="CTQ4" s="180"/>
      <c r="CTR4" s="180"/>
      <c r="CTS4" s="180"/>
      <c r="CTT4" s="180"/>
      <c r="CTU4" s="180"/>
      <c r="CTV4" s="180"/>
      <c r="CTW4" s="180"/>
      <c r="CTX4" s="180"/>
      <c r="CTY4" s="180"/>
      <c r="CTZ4" s="180"/>
      <c r="CUA4" s="180"/>
      <c r="CUB4" s="180"/>
      <c r="CUC4" s="180"/>
      <c r="CUD4" s="180"/>
      <c r="CUE4" s="180"/>
      <c r="CUF4" s="180"/>
      <c r="CUG4" s="180"/>
      <c r="CUH4" s="180"/>
      <c r="CUI4" s="180"/>
      <c r="CUJ4" s="180"/>
      <c r="CUK4" s="180"/>
      <c r="CUL4" s="180"/>
      <c r="CUM4" s="180"/>
      <c r="CUN4" s="180"/>
      <c r="CUO4" s="180"/>
      <c r="CUP4" s="180"/>
      <c r="CUQ4" s="180"/>
      <c r="CUR4" s="180"/>
      <c r="CUS4" s="180"/>
      <c r="CUT4" s="180"/>
      <c r="CUU4" s="180"/>
      <c r="CUV4" s="180"/>
      <c r="CUW4" s="180"/>
      <c r="CUX4" s="180"/>
      <c r="CUY4" s="180"/>
      <c r="CUZ4" s="180"/>
      <c r="CVA4" s="180"/>
      <c r="CVB4" s="180"/>
      <c r="CVC4" s="180"/>
      <c r="CVD4" s="180"/>
      <c r="CVE4" s="180"/>
      <c r="CVF4" s="180"/>
      <c r="CVG4" s="180"/>
      <c r="CVH4" s="180"/>
      <c r="CVI4" s="180"/>
      <c r="CVJ4" s="180"/>
      <c r="CVK4" s="180"/>
      <c r="CVL4" s="180"/>
      <c r="CVM4" s="180"/>
      <c r="CVN4" s="180"/>
      <c r="CVO4" s="180"/>
      <c r="CVP4" s="180"/>
      <c r="CVQ4" s="180"/>
      <c r="CVR4" s="180"/>
      <c r="CVS4" s="180"/>
      <c r="CVT4" s="180"/>
      <c r="CVU4" s="180"/>
      <c r="CVV4" s="180"/>
      <c r="CVW4" s="180"/>
      <c r="CVX4" s="180"/>
      <c r="CVY4" s="180"/>
      <c r="CVZ4" s="180"/>
      <c r="CWA4" s="180"/>
      <c r="CWB4" s="180"/>
      <c r="CWC4" s="180"/>
      <c r="CWD4" s="180"/>
      <c r="CWE4" s="180"/>
      <c r="CWF4" s="180"/>
      <c r="CWG4" s="180"/>
      <c r="CWH4" s="180"/>
      <c r="CWI4" s="180"/>
      <c r="CWJ4" s="180"/>
      <c r="CWK4" s="180"/>
      <c r="CWL4" s="180"/>
      <c r="CWM4" s="180"/>
      <c r="CWN4" s="180"/>
      <c r="CWO4" s="180"/>
      <c r="CWP4" s="180"/>
      <c r="CWQ4" s="180"/>
      <c r="CWR4" s="180"/>
      <c r="CWS4" s="180"/>
      <c r="CWT4" s="180"/>
      <c r="CWU4" s="180"/>
      <c r="CWV4" s="180"/>
      <c r="CWW4" s="180"/>
      <c r="CWX4" s="180"/>
      <c r="CWY4" s="180"/>
      <c r="CWZ4" s="180"/>
      <c r="CXA4" s="180"/>
      <c r="CXB4" s="180"/>
      <c r="CXC4" s="180"/>
      <c r="CXD4" s="180"/>
      <c r="CXE4" s="180"/>
      <c r="CXF4" s="180"/>
      <c r="CXG4" s="180"/>
      <c r="CXH4" s="180"/>
      <c r="CXI4" s="180"/>
      <c r="CXJ4" s="180"/>
      <c r="CXK4" s="180"/>
      <c r="CXL4" s="180"/>
      <c r="CXM4" s="180"/>
      <c r="CXN4" s="180"/>
      <c r="CXO4" s="180"/>
      <c r="CXP4" s="180"/>
      <c r="CXQ4" s="180"/>
      <c r="CXR4" s="180"/>
      <c r="CXS4" s="180"/>
      <c r="CXT4" s="180"/>
      <c r="CXU4" s="180"/>
      <c r="CXV4" s="180"/>
      <c r="CXW4" s="180"/>
      <c r="CXX4" s="180"/>
      <c r="CXY4" s="180"/>
      <c r="CXZ4" s="180"/>
      <c r="CYA4" s="180"/>
      <c r="CYB4" s="180"/>
      <c r="CYC4" s="180"/>
      <c r="CYD4" s="180"/>
      <c r="CYE4" s="180"/>
      <c r="CYF4" s="180"/>
      <c r="CYG4" s="180"/>
      <c r="CYH4" s="180"/>
      <c r="CYI4" s="180"/>
      <c r="CYJ4" s="180"/>
      <c r="CYK4" s="180"/>
      <c r="CYL4" s="180"/>
      <c r="CYM4" s="180"/>
      <c r="CYN4" s="180"/>
      <c r="CYO4" s="180"/>
      <c r="CYP4" s="180"/>
      <c r="CYQ4" s="180"/>
      <c r="CYR4" s="180"/>
      <c r="CYS4" s="180"/>
      <c r="CYT4" s="180"/>
      <c r="CYU4" s="180"/>
      <c r="CYV4" s="180"/>
      <c r="CYW4" s="180"/>
      <c r="CYX4" s="180"/>
      <c r="CYY4" s="180"/>
      <c r="CYZ4" s="180"/>
      <c r="CZA4" s="180"/>
      <c r="CZB4" s="180"/>
      <c r="CZC4" s="180"/>
      <c r="CZD4" s="180"/>
      <c r="CZE4" s="180"/>
      <c r="CZF4" s="180"/>
      <c r="CZG4" s="180"/>
      <c r="CZH4" s="180"/>
      <c r="CZI4" s="180"/>
      <c r="CZJ4" s="180"/>
      <c r="CZK4" s="180"/>
      <c r="CZL4" s="180"/>
      <c r="CZM4" s="180"/>
      <c r="CZN4" s="180"/>
      <c r="CZO4" s="180"/>
      <c r="CZP4" s="180"/>
      <c r="CZQ4" s="180"/>
      <c r="CZR4" s="180"/>
      <c r="CZS4" s="180"/>
      <c r="CZT4" s="180"/>
      <c r="CZU4" s="180"/>
      <c r="CZV4" s="180"/>
      <c r="CZW4" s="180"/>
      <c r="CZX4" s="180"/>
      <c r="CZY4" s="180"/>
      <c r="CZZ4" s="180"/>
      <c r="DAA4" s="180"/>
      <c r="DAB4" s="180"/>
      <c r="DAC4" s="180"/>
      <c r="DAD4" s="180"/>
      <c r="DAE4" s="180"/>
      <c r="DAF4" s="180"/>
      <c r="DAG4" s="180"/>
      <c r="DAH4" s="180"/>
      <c r="DAI4" s="180"/>
      <c r="DAJ4" s="180"/>
      <c r="DAK4" s="180"/>
      <c r="DAL4" s="180"/>
      <c r="DAM4" s="180"/>
      <c r="DAN4" s="180"/>
      <c r="DAO4" s="180"/>
      <c r="DAP4" s="180"/>
      <c r="DAQ4" s="180"/>
      <c r="DAR4" s="180"/>
      <c r="DAS4" s="180"/>
      <c r="DAT4" s="180"/>
      <c r="DAU4" s="180"/>
      <c r="DAV4" s="180"/>
      <c r="DAW4" s="180"/>
      <c r="DAX4" s="180"/>
      <c r="DAY4" s="180"/>
      <c r="DAZ4" s="180"/>
      <c r="DBA4" s="180"/>
      <c r="DBB4" s="180"/>
      <c r="DBC4" s="180"/>
      <c r="DBD4" s="180"/>
      <c r="DBE4" s="180"/>
      <c r="DBF4" s="180"/>
      <c r="DBG4" s="180"/>
      <c r="DBH4" s="180"/>
      <c r="DBI4" s="180"/>
      <c r="DBJ4" s="180"/>
      <c r="DBK4" s="180"/>
      <c r="DBL4" s="180"/>
      <c r="DBM4" s="180"/>
      <c r="DBN4" s="180"/>
      <c r="DBO4" s="180"/>
      <c r="DBP4" s="180"/>
      <c r="DBQ4" s="180"/>
      <c r="DBR4" s="180"/>
      <c r="DBS4" s="180"/>
      <c r="DBT4" s="180"/>
      <c r="DBU4" s="180"/>
      <c r="DBV4" s="180"/>
      <c r="DBW4" s="180"/>
      <c r="DBX4" s="180"/>
      <c r="DBY4" s="180"/>
      <c r="DBZ4" s="180"/>
      <c r="DCA4" s="180"/>
      <c r="DCB4" s="180"/>
      <c r="DCC4" s="180"/>
      <c r="DCD4" s="180"/>
      <c r="DCE4" s="180"/>
      <c r="DCF4" s="180"/>
      <c r="DCG4" s="180"/>
      <c r="DCH4" s="180"/>
      <c r="DCI4" s="180"/>
      <c r="DCJ4" s="180"/>
      <c r="DCK4" s="180"/>
      <c r="DCL4" s="180"/>
      <c r="DCM4" s="180"/>
      <c r="DCN4" s="180"/>
      <c r="DCO4" s="180"/>
      <c r="DCP4" s="180"/>
      <c r="DCQ4" s="180"/>
      <c r="DCR4" s="180"/>
      <c r="DCS4" s="180"/>
      <c r="DCT4" s="180"/>
      <c r="DCU4" s="180"/>
      <c r="DCV4" s="180"/>
      <c r="DCW4" s="180"/>
      <c r="DCX4" s="180"/>
      <c r="DCY4" s="180"/>
      <c r="DCZ4" s="180"/>
      <c r="DDA4" s="180"/>
      <c r="DDB4" s="180"/>
      <c r="DDC4" s="180"/>
      <c r="DDD4" s="180"/>
      <c r="DDE4" s="180"/>
      <c r="DDF4" s="180"/>
      <c r="DDG4" s="180"/>
      <c r="DDH4" s="180"/>
      <c r="DDI4" s="180"/>
      <c r="DDJ4" s="180"/>
      <c r="DDK4" s="180"/>
      <c r="DDL4" s="180"/>
      <c r="DDM4" s="180"/>
      <c r="DDN4" s="180"/>
      <c r="DDO4" s="180"/>
      <c r="DDP4" s="180"/>
      <c r="DDQ4" s="180"/>
      <c r="DDR4" s="180"/>
      <c r="DDS4" s="180"/>
      <c r="DDT4" s="180"/>
      <c r="DDU4" s="180"/>
      <c r="DDV4" s="180"/>
      <c r="DDW4" s="180"/>
      <c r="DDX4" s="180"/>
      <c r="DDY4" s="180"/>
      <c r="DDZ4" s="180"/>
      <c r="DEA4" s="180"/>
      <c r="DEB4" s="180"/>
      <c r="DEC4" s="180"/>
      <c r="DED4" s="180"/>
      <c r="DEE4" s="180"/>
      <c r="DEF4" s="180"/>
      <c r="DEG4" s="180"/>
      <c r="DEH4" s="180"/>
      <c r="DEI4" s="180"/>
      <c r="DEJ4" s="180"/>
      <c r="DEK4" s="180"/>
      <c r="DEL4" s="180"/>
      <c r="DEM4" s="180"/>
      <c r="DEN4" s="180"/>
      <c r="DEO4" s="180"/>
      <c r="DEP4" s="180"/>
      <c r="DEQ4" s="180"/>
      <c r="DER4" s="180"/>
      <c r="DES4" s="180"/>
      <c r="DET4" s="180"/>
      <c r="DEU4" s="180"/>
      <c r="DEV4" s="180"/>
      <c r="DEW4" s="180"/>
      <c r="DEX4" s="180"/>
      <c r="DEY4" s="180"/>
      <c r="DEZ4" s="180"/>
      <c r="DFA4" s="180"/>
      <c r="DFB4" s="180"/>
      <c r="DFC4" s="180"/>
      <c r="DFD4" s="180"/>
      <c r="DFE4" s="180"/>
      <c r="DFF4" s="180"/>
      <c r="DFG4" s="180"/>
      <c r="DFH4" s="180"/>
      <c r="DFI4" s="180"/>
      <c r="DFJ4" s="180"/>
    </row>
    <row r="5" spans="1:2870" ht="409.5" customHeight="1">
      <c r="A5" s="324">
        <v>1</v>
      </c>
      <c r="B5" s="283" t="s">
        <v>48</v>
      </c>
      <c r="C5" s="327" t="s">
        <v>49</v>
      </c>
      <c r="D5" s="329" t="s">
        <v>50</v>
      </c>
      <c r="E5" s="277" t="s">
        <v>51</v>
      </c>
      <c r="F5" s="307" t="s">
        <v>52</v>
      </c>
      <c r="G5" s="332" t="s">
        <v>53</v>
      </c>
      <c r="H5" s="307" t="s">
        <v>54</v>
      </c>
      <c r="I5" s="309">
        <v>5</v>
      </c>
      <c r="J5" s="309">
        <v>1</v>
      </c>
      <c r="K5" s="283" t="str">
        <f>IF(AND(I5=1,J5=1),"Bajo",IF(AND(I5=1,J5=2),"Bajo",IF(AND(I5=1,J5=3),"Moderado",IF(AND(I5=1,J5=4),"Alto",IF(AND(I5=1,J5=5),"Extremo",IF(AND(I5=2,J5=1),"Bajo",IF(AND(I5=2,J5=2),"Bajo",IF(AND(I5=2,J5=3),"Moderado",IF(AND(I5=2,J5=4),"Alto",IF(AND(I5=2,J5=5),"Extremo",IF(AND(I5=3,J5=1),"Bajo",IF(AND(I5=3,J5=2),"Moderado",IF(AND(I5=3,J5=3),"Alto",IF(AND(I5=3,J5=4),"Extremo",IF(AND(I5=3,J5=5),"Extremo",IF(AND(I5=4,J5=1),"Moderado",IF(AND(I5=4,J5=2),"Alto",IF(AND(I5=4,J5=3),"Alto",IF(AND(I5=4,J5=4),"Extremo",IF(AND(I5=4,J5=5),"Extremo",IF(AND(I5=5,J5=1),"Alto",IF(AND(I5=5,J5=2),"Alto",IF(AND(I5=5,J5=3),"Extremo",IF(AND(I5=5,J5=4),"Extremo",IF(AND(I5=5,J5=5),"Extremo")))))))))))))))))))))))))</f>
        <v>Alto</v>
      </c>
      <c r="L5" s="329" t="s">
        <v>55</v>
      </c>
      <c r="M5" s="1" t="s">
        <v>56</v>
      </c>
      <c r="N5" s="226" t="s">
        <v>57</v>
      </c>
      <c r="O5" s="229">
        <v>85</v>
      </c>
      <c r="P5" s="221">
        <f>AVERAGE(O5:O5)</f>
        <v>85</v>
      </c>
      <c r="Q5" s="222" t="str">
        <f>IF(P5&lt;=50,"0",IF(AND(P5&gt;=50.01,P5&lt;=75),"1",IF(P5&gt;=75.01,"2")))</f>
        <v>2</v>
      </c>
      <c r="R5" s="280">
        <f>I5-Q5</f>
        <v>3</v>
      </c>
      <c r="S5" s="280">
        <f>J5-Q6</f>
        <v>1</v>
      </c>
      <c r="T5" s="283" t="str">
        <f>IF(AND(R5=1,S5=1),"Bajo",IF(AND(R5=1,S5=2),"Bajo",IF(AND(R5=1,S5=3),"Moderado",IF(AND(R5=1,S5=4),"Alto",IF(AND(R5=1,S5=5),"Extremo",IF(AND(R5=2,S5=1),"Bajo",IF(AND(R5=2,S5=2),"Bajo",IF(AND(R5=2,S5=3),"Moderado",IF(AND(R5=2,S5=4),"Alto",IF(AND(R5=2,S5=5),"Extremo",IF(AND(R5=3,S5=1),"Bajo",IF(AND(R5=3,S5=2),"Moderado",IF(AND(R5=3,S5=3),"Alto",IF(AND(R5=3,S5=4),"Extremo",IF(AND(R5=3,S5=5),"Extremo",IF(AND(R5=4,S5=1),"Moderado",IF(AND(R5=4,S5=2),"Alto",IF(AND(R5=4,S5=3),"Alto",IF(AND(R5=4,S5=4),"Extremo",IF(AND(R5=4,S5=5),"Extremo",IF(AND(R5=5,S5=1),"Alto",IF(AND(R5=5,S5=2),"Alto",IF(AND(R5=5,S5=3),"Extremo",IF(AND(R5=5,S5=4),"Extremo",IF(AND(R5=5,S5=5),"Extremo")))))))))))))))))))))))))</f>
        <v>Bajo</v>
      </c>
      <c r="U5" s="342" t="s">
        <v>58</v>
      </c>
      <c r="V5" s="235" t="s">
        <v>59</v>
      </c>
      <c r="W5" s="2">
        <v>43832</v>
      </c>
      <c r="X5" s="2">
        <v>44196</v>
      </c>
      <c r="Y5" s="3" t="s">
        <v>60</v>
      </c>
      <c r="Z5" s="218" t="s">
        <v>61</v>
      </c>
      <c r="AA5" s="4" t="s">
        <v>50</v>
      </c>
      <c r="AB5" s="239" t="s">
        <v>62</v>
      </c>
      <c r="AC5" s="239" t="s">
        <v>63</v>
      </c>
      <c r="AD5" s="239" t="s">
        <v>63</v>
      </c>
      <c r="AE5" s="239" t="s">
        <v>63</v>
      </c>
      <c r="AF5" s="277" t="s">
        <v>64</v>
      </c>
      <c r="AG5" s="1" t="str">
        <f>IF(B5="",AG4,B5)</f>
        <v>Gestión de asuntos disciplinarios</v>
      </c>
      <c r="AH5" s="5">
        <f>IF(A5="",AH4,A5)</f>
        <v>1</v>
      </c>
      <c r="AI5" s="6" t="str">
        <f>IF(E5="",AI4,E5)</f>
        <v>Gestión</v>
      </c>
      <c r="AJ5" s="6" t="str">
        <f>IF(T5="",AJ4,T5)</f>
        <v>Bajo</v>
      </c>
      <c r="AK5" s="6" t="s">
        <v>65</v>
      </c>
      <c r="AL5" s="235" t="s">
        <v>66</v>
      </c>
      <c r="AM5" s="235" t="s">
        <v>67</v>
      </c>
      <c r="AN5" s="235" t="s">
        <v>68</v>
      </c>
      <c r="AO5" s="7" t="s">
        <v>69</v>
      </c>
      <c r="AP5" s="235" t="s">
        <v>70</v>
      </c>
      <c r="AQ5" s="235" t="s">
        <v>71</v>
      </c>
      <c r="AR5" s="7" t="s">
        <v>72</v>
      </c>
      <c r="AS5" s="182" t="s">
        <v>73</v>
      </c>
      <c r="AT5" s="183"/>
    </row>
    <row r="6" spans="1:2870" ht="305.25" customHeight="1" thickBot="1">
      <c r="A6" s="325"/>
      <c r="B6" s="326"/>
      <c r="C6" s="328"/>
      <c r="D6" s="330"/>
      <c r="E6" s="331"/>
      <c r="F6" s="308"/>
      <c r="G6" s="333"/>
      <c r="H6" s="308"/>
      <c r="I6" s="310"/>
      <c r="J6" s="310"/>
      <c r="K6" s="326"/>
      <c r="L6" s="330"/>
      <c r="M6" s="8" t="s">
        <v>74</v>
      </c>
      <c r="N6" s="228" t="s">
        <v>75</v>
      </c>
      <c r="O6" s="232">
        <v>0</v>
      </c>
      <c r="P6" s="9">
        <v>0</v>
      </c>
      <c r="Q6" s="217" t="str">
        <f>IF(P6&lt;=50,"0",IF(AND(P6&gt;=50.01,P6&lt;=75),"1",IF(P6&gt;=75.01,"2")))</f>
        <v>0</v>
      </c>
      <c r="R6" s="282"/>
      <c r="S6" s="282"/>
      <c r="T6" s="326"/>
      <c r="U6" s="343"/>
      <c r="V6" s="243" t="s">
        <v>76</v>
      </c>
      <c r="W6" s="10">
        <v>43832</v>
      </c>
      <c r="X6" s="10">
        <v>44196</v>
      </c>
      <c r="Y6" s="11" t="s">
        <v>77</v>
      </c>
      <c r="Z6" s="220" t="s">
        <v>61</v>
      </c>
      <c r="AA6" s="12" t="s">
        <v>50</v>
      </c>
      <c r="AB6" s="241" t="s">
        <v>78</v>
      </c>
      <c r="AC6" s="241" t="s">
        <v>63</v>
      </c>
      <c r="AD6" s="241" t="s">
        <v>79</v>
      </c>
      <c r="AE6" s="241" t="s">
        <v>79</v>
      </c>
      <c r="AF6" s="331"/>
      <c r="AG6" s="8" t="str">
        <f>IF(B6="",AG5,B6)</f>
        <v>Gestión de asuntos disciplinarios</v>
      </c>
      <c r="AH6" s="225">
        <f>IF(A6="",AH5,A6)</f>
        <v>1</v>
      </c>
      <c r="AI6" s="13" t="str">
        <f>IF(E6="",AI5,E6)</f>
        <v>Gestión</v>
      </c>
      <c r="AJ6" s="13" t="str">
        <f>IF(T6="",AJ5,T6)</f>
        <v>Bajo</v>
      </c>
      <c r="AK6" s="13" t="s">
        <v>80</v>
      </c>
      <c r="AL6" s="243" t="s">
        <v>81</v>
      </c>
      <c r="AM6" s="243" t="s">
        <v>82</v>
      </c>
      <c r="AN6" s="243" t="s">
        <v>83</v>
      </c>
      <c r="AO6" s="14" t="s">
        <v>84</v>
      </c>
      <c r="AP6" s="243" t="s">
        <v>85</v>
      </c>
      <c r="AQ6" s="243" t="s">
        <v>71</v>
      </c>
      <c r="AR6" s="14" t="s">
        <v>86</v>
      </c>
      <c r="AS6" s="184" t="s">
        <v>87</v>
      </c>
      <c r="AT6" s="183"/>
    </row>
    <row r="7" spans="1:2870" ht="408.75" customHeight="1" thickBot="1">
      <c r="A7" s="324">
        <v>5</v>
      </c>
      <c r="B7" s="283" t="s">
        <v>88</v>
      </c>
      <c r="C7" s="353" t="s">
        <v>89</v>
      </c>
      <c r="D7" s="283" t="s">
        <v>90</v>
      </c>
      <c r="E7" s="277" t="s">
        <v>51</v>
      </c>
      <c r="F7" s="311" t="s">
        <v>91</v>
      </c>
      <c r="G7" s="252" t="s">
        <v>92</v>
      </c>
      <c r="H7" s="455" t="s">
        <v>93</v>
      </c>
      <c r="I7" s="280">
        <v>3</v>
      </c>
      <c r="J7" s="280">
        <v>4</v>
      </c>
      <c r="K7" s="283" t="str">
        <f>IF(AND(I7=1,J7=1),"Bajo",IF(AND(I7=1,J7=2),"Bajo",IF(AND(I7=1,J7=3),"Moderado",IF(AND(I7=1,J7=4),"Alto",IF(AND(I7=1,J7=5),"Extremo",IF(AND(I7=2,J7=1),"Bajo",IF(AND(I7=2,J7=2),"Bajo",IF(AND(I7=2,J7=3),"Moderado",IF(AND(I7=2,J7=4),"Alto",IF(AND(I7=2,J7=5),"Extremo",IF(AND(I7=3,J7=1),"Bajo",IF(AND(I7=3,J7=2),"Moderado",IF(AND(I7=3,J7=3),"Alto",IF(AND(I7=3,J7=4),"Extremo",IF(AND(I7=3,J7=5),"Extremo",IF(AND(I7=4,J7=1),"Moderado",IF(AND(I7=4,J7=2),"Alto",IF(AND(I7=4,J7=3),"Alto",IF(AND(I7=4,J7=4),"Extremo",IF(AND(I7=4,J7=5),"Extremo",IF(AND(I7=5,J7=1),"Alto",IF(AND(I7=5,J7=2),"Alto",IF(AND(I7=5,J7=3),"Extremo",IF(AND(I7=5,J7=4),"Extremo",IF(AND(I7=5,J7=5),"Extremo")))))))))))))))))))))))))</f>
        <v>Extremo</v>
      </c>
      <c r="L7" s="283" t="s">
        <v>55</v>
      </c>
      <c r="M7" s="1" t="s">
        <v>56</v>
      </c>
      <c r="N7" s="235" t="s">
        <v>94</v>
      </c>
      <c r="O7" s="215">
        <v>85</v>
      </c>
      <c r="P7" s="286">
        <f>AVERAGE(O7:O10)</f>
        <v>42.5</v>
      </c>
      <c r="Q7" s="283" t="str">
        <f>IF(P7&lt;=50,"0",IF(AND(P7&gt;=50.01,P7&lt;=75),"1",IF(P7&gt;=75.01,"2")))</f>
        <v>0</v>
      </c>
      <c r="R7" s="280">
        <f>I7-Q7</f>
        <v>3</v>
      </c>
      <c r="S7" s="280">
        <f>J7-Q11</f>
        <v>4</v>
      </c>
      <c r="T7" s="283" t="str">
        <f>IF(AND(R7=1,S7=1),"Bajo",IF(AND(R7=1,S7=2),"Bajo",IF(AND(R7=1,S7=3),"Moderado",IF(AND(R7=1,S7=4),"Alto",IF(AND(R7=1,S7=5),"Extremo",IF(AND(R7=2,S7=1),"Bajo",IF(AND(R7=2,S7=2),"Bajo",IF(AND(R7=2,S7=3),"Moderado",IF(AND(R7=2,S7=4),"Alto",IF(AND(R7=2,S7=5),"Extremo",IF(AND(R7=3,S7=1),"Bajo",IF(AND(R7=3,S7=2),"Moderado",IF(AND(R7=3,S7=3),"Alto",IF(AND(R7=3,S7=4),"Extremo",IF(AND(R7=3,S7=5),"Extremo",IF(AND(R7=4,S7=1),"Moderado",IF(AND(R7=4,S7=2),"Alto",IF(AND(R7=4,S7=3),"Alto",IF(AND(R7=4,S7=4),"Extremo",IF(AND(R7=4,S7=5),"Extremo",IF(AND(R7=5,S7=1),"Alto",IF(AND(R7=5,S7=2),"Alto",IF(AND(R7=5,S7=3),"Extremo",IF(AND(R7=5,S7=4),"Extremo",IF(AND(R7=5,S7=5),"Extremo")))))))))))))))))))))))))</f>
        <v>Extremo</v>
      </c>
      <c r="U7" s="283" t="s">
        <v>55</v>
      </c>
      <c r="V7" s="235" t="s">
        <v>95</v>
      </c>
      <c r="W7" s="2">
        <v>43832</v>
      </c>
      <c r="X7" s="15">
        <v>44196</v>
      </c>
      <c r="Y7" s="239" t="s">
        <v>96</v>
      </c>
      <c r="Z7" s="16" t="s">
        <v>97</v>
      </c>
      <c r="AA7" s="4" t="s">
        <v>98</v>
      </c>
      <c r="AB7" s="239" t="s">
        <v>88</v>
      </c>
      <c r="AC7" s="239" t="s">
        <v>99</v>
      </c>
      <c r="AD7" s="239" t="s">
        <v>100</v>
      </c>
      <c r="AE7" s="239" t="s">
        <v>99</v>
      </c>
      <c r="AF7" s="277" t="s">
        <v>64</v>
      </c>
      <c r="AG7" s="1" t="str">
        <f>IF(B7="",#REF!,B7)</f>
        <v>Administración de bienes y servicios</v>
      </c>
      <c r="AH7" s="5">
        <f>IF(A7="",#REF!,A7)</f>
        <v>5</v>
      </c>
      <c r="AI7" s="6" t="str">
        <f>IF(E7="",#REF!,E7)</f>
        <v>Gestión</v>
      </c>
      <c r="AJ7" s="6" t="str">
        <f>IF(T7="",#REF!,T7)</f>
        <v>Extremo</v>
      </c>
      <c r="AK7" s="17" t="s">
        <v>101</v>
      </c>
      <c r="AL7" s="235" t="s">
        <v>102</v>
      </c>
      <c r="AM7" s="235" t="s">
        <v>103</v>
      </c>
      <c r="AN7" s="235" t="s">
        <v>104</v>
      </c>
      <c r="AO7" s="235" t="s">
        <v>105</v>
      </c>
      <c r="AP7" s="235" t="s">
        <v>70</v>
      </c>
      <c r="AQ7" s="235" t="s">
        <v>71</v>
      </c>
      <c r="AR7" s="7" t="s">
        <v>106</v>
      </c>
      <c r="AS7" s="184" t="s">
        <v>107</v>
      </c>
      <c r="AT7" s="185"/>
    </row>
    <row r="8" spans="1:2870" ht="247.5" customHeight="1" thickBot="1">
      <c r="A8" s="350"/>
      <c r="B8" s="352"/>
      <c r="C8" s="354"/>
      <c r="D8" s="352"/>
      <c r="E8" s="278"/>
      <c r="F8" s="312"/>
      <c r="G8" s="242" t="s">
        <v>108</v>
      </c>
      <c r="H8" s="346"/>
      <c r="I8" s="281"/>
      <c r="J8" s="281"/>
      <c r="K8" s="284"/>
      <c r="L8" s="284"/>
      <c r="M8" s="18" t="s">
        <v>56</v>
      </c>
      <c r="N8" s="242" t="s">
        <v>109</v>
      </c>
      <c r="O8" s="216">
        <v>85</v>
      </c>
      <c r="P8" s="287"/>
      <c r="Q8" s="352"/>
      <c r="R8" s="281"/>
      <c r="S8" s="281"/>
      <c r="T8" s="284"/>
      <c r="U8" s="284"/>
      <c r="V8" s="242" t="s">
        <v>110</v>
      </c>
      <c r="W8" s="19">
        <v>43832</v>
      </c>
      <c r="X8" s="20">
        <v>44196</v>
      </c>
      <c r="Y8" s="240" t="s">
        <v>111</v>
      </c>
      <c r="Z8" s="21" t="s">
        <v>112</v>
      </c>
      <c r="AA8" s="22" t="s">
        <v>98</v>
      </c>
      <c r="AB8" s="240" t="s">
        <v>113</v>
      </c>
      <c r="AC8" s="240" t="s">
        <v>99</v>
      </c>
      <c r="AD8" s="240" t="s">
        <v>79</v>
      </c>
      <c r="AE8" s="240" t="s">
        <v>99</v>
      </c>
      <c r="AF8" s="278"/>
      <c r="AG8" s="18" t="str">
        <f t="shared" ref="AG8:AG26" si="0">IF(B8="",AG7,B8)</f>
        <v>Administración de bienes y servicios</v>
      </c>
      <c r="AH8" s="224">
        <f t="shared" ref="AH8:AH26" si="1">IF(A8="",AH7,A8)</f>
        <v>5</v>
      </c>
      <c r="AI8" s="23" t="str">
        <f t="shared" ref="AI8:AI26" si="2">IF(E8="",AI7,E8)</f>
        <v>Gestión</v>
      </c>
      <c r="AJ8" s="23" t="str">
        <f t="shared" ref="AJ8:AJ26" si="3">IF(T8="",AJ7,T8)</f>
        <v>Extremo</v>
      </c>
      <c r="AK8" s="24" t="s">
        <v>101</v>
      </c>
      <c r="AL8" s="242" t="s">
        <v>114</v>
      </c>
      <c r="AM8" s="242" t="s">
        <v>115</v>
      </c>
      <c r="AN8" s="242" t="s">
        <v>116</v>
      </c>
      <c r="AO8" s="242" t="s">
        <v>117</v>
      </c>
      <c r="AP8" s="25" t="s">
        <v>118</v>
      </c>
      <c r="AQ8" s="26" t="s">
        <v>71</v>
      </c>
      <c r="AR8" s="27" t="s">
        <v>119</v>
      </c>
      <c r="AS8" s="184" t="s">
        <v>120</v>
      </c>
      <c r="AT8" s="185"/>
    </row>
    <row r="9" spans="1:2870" ht="70.5" customHeight="1">
      <c r="A9" s="350"/>
      <c r="B9" s="352"/>
      <c r="C9" s="354"/>
      <c r="D9" s="352"/>
      <c r="E9" s="278"/>
      <c r="F9" s="312"/>
      <c r="G9" s="242" t="s">
        <v>121</v>
      </c>
      <c r="H9" s="346"/>
      <c r="I9" s="281"/>
      <c r="J9" s="281"/>
      <c r="K9" s="284"/>
      <c r="L9" s="284"/>
      <c r="M9" s="18" t="s">
        <v>56</v>
      </c>
      <c r="N9" s="242" t="s">
        <v>75</v>
      </c>
      <c r="O9" s="216">
        <v>0</v>
      </c>
      <c r="P9" s="287"/>
      <c r="Q9" s="352"/>
      <c r="R9" s="281"/>
      <c r="S9" s="281"/>
      <c r="T9" s="284"/>
      <c r="U9" s="284"/>
      <c r="V9" s="315" t="s">
        <v>122</v>
      </c>
      <c r="W9" s="317">
        <v>43832</v>
      </c>
      <c r="X9" s="319">
        <v>44196</v>
      </c>
      <c r="Y9" s="321" t="s">
        <v>123</v>
      </c>
      <c r="Z9" s="347" t="s">
        <v>97</v>
      </c>
      <c r="AA9" s="22" t="s">
        <v>98</v>
      </c>
      <c r="AB9" s="240" t="s">
        <v>113</v>
      </c>
      <c r="AC9" s="240" t="s">
        <v>99</v>
      </c>
      <c r="AD9" s="240" t="s">
        <v>79</v>
      </c>
      <c r="AE9" s="240" t="s">
        <v>99</v>
      </c>
      <c r="AF9" s="278"/>
      <c r="AG9" s="18" t="str">
        <f t="shared" si="0"/>
        <v>Administración de bienes y servicios</v>
      </c>
      <c r="AH9" s="224">
        <f t="shared" si="1"/>
        <v>5</v>
      </c>
      <c r="AI9" s="23" t="str">
        <f t="shared" si="2"/>
        <v>Gestión</v>
      </c>
      <c r="AJ9" s="23" t="str">
        <f t="shared" si="3"/>
        <v>Extremo</v>
      </c>
      <c r="AK9" s="24" t="s">
        <v>101</v>
      </c>
      <c r="AL9" s="315" t="s">
        <v>124</v>
      </c>
      <c r="AM9" s="315" t="s">
        <v>125</v>
      </c>
      <c r="AN9" s="315" t="s">
        <v>126</v>
      </c>
      <c r="AO9" s="315" t="s">
        <v>127</v>
      </c>
      <c r="AP9" s="474" t="s">
        <v>118</v>
      </c>
      <c r="AQ9" s="26" t="s">
        <v>71</v>
      </c>
      <c r="AR9" s="477" t="s">
        <v>128</v>
      </c>
      <c r="AS9" s="294" t="s">
        <v>129</v>
      </c>
      <c r="AT9" s="258"/>
    </row>
    <row r="10" spans="1:2870" ht="70.5" customHeight="1">
      <c r="A10" s="350"/>
      <c r="B10" s="352"/>
      <c r="C10" s="354"/>
      <c r="D10" s="352"/>
      <c r="E10" s="278"/>
      <c r="F10" s="312"/>
      <c r="G10" s="321" t="s">
        <v>130</v>
      </c>
      <c r="H10" s="346"/>
      <c r="I10" s="281"/>
      <c r="J10" s="281"/>
      <c r="K10" s="284"/>
      <c r="L10" s="284"/>
      <c r="M10" s="18" t="s">
        <v>56</v>
      </c>
      <c r="N10" s="242" t="s">
        <v>75</v>
      </c>
      <c r="O10" s="216">
        <v>0</v>
      </c>
      <c r="P10" s="287"/>
      <c r="Q10" s="352"/>
      <c r="R10" s="281"/>
      <c r="S10" s="281"/>
      <c r="T10" s="284"/>
      <c r="U10" s="284"/>
      <c r="V10" s="323"/>
      <c r="W10" s="344"/>
      <c r="X10" s="345"/>
      <c r="Y10" s="346"/>
      <c r="Z10" s="348"/>
      <c r="AA10" s="22"/>
      <c r="AB10" s="28"/>
      <c r="AC10" s="29"/>
      <c r="AD10" s="29"/>
      <c r="AE10" s="29"/>
      <c r="AF10" s="278"/>
      <c r="AG10" s="18" t="str">
        <f t="shared" si="0"/>
        <v>Administración de bienes y servicios</v>
      </c>
      <c r="AH10" s="224">
        <f t="shared" si="1"/>
        <v>5</v>
      </c>
      <c r="AI10" s="23" t="str">
        <f t="shared" si="2"/>
        <v>Gestión</v>
      </c>
      <c r="AJ10" s="23" t="str">
        <f t="shared" si="3"/>
        <v>Extremo</v>
      </c>
      <c r="AK10" s="23"/>
      <c r="AL10" s="323"/>
      <c r="AM10" s="323"/>
      <c r="AN10" s="323"/>
      <c r="AO10" s="323"/>
      <c r="AP10" s="475"/>
      <c r="AQ10" s="236"/>
      <c r="AR10" s="478"/>
      <c r="AS10" s="295"/>
      <c r="AT10" s="259"/>
    </row>
    <row r="11" spans="1:2870" ht="93" customHeight="1" thickBot="1">
      <c r="A11" s="351"/>
      <c r="B11" s="326"/>
      <c r="C11" s="355"/>
      <c r="D11" s="326"/>
      <c r="E11" s="279"/>
      <c r="F11" s="313"/>
      <c r="G11" s="322"/>
      <c r="H11" s="322"/>
      <c r="I11" s="282"/>
      <c r="J11" s="282"/>
      <c r="K11" s="285"/>
      <c r="L11" s="285"/>
      <c r="M11" s="8" t="s">
        <v>74</v>
      </c>
      <c r="N11" s="243" t="s">
        <v>75</v>
      </c>
      <c r="O11" s="217">
        <v>0</v>
      </c>
      <c r="P11" s="30">
        <f>AVERAGE(O11:O11)</f>
        <v>0</v>
      </c>
      <c r="Q11" s="217" t="str">
        <f>IF(P11&lt;=50,"0",IF(AND(P11&gt;=50.01,P11&lt;=75),"1",IF(P11&gt;=75.01,"2")))</f>
        <v>0</v>
      </c>
      <c r="R11" s="282"/>
      <c r="S11" s="282"/>
      <c r="T11" s="285"/>
      <c r="U11" s="285"/>
      <c r="V11" s="316"/>
      <c r="W11" s="318"/>
      <c r="X11" s="320"/>
      <c r="Y11" s="322"/>
      <c r="Z11" s="349"/>
      <c r="AA11" s="12"/>
      <c r="AB11" s="31"/>
      <c r="AC11" s="31"/>
      <c r="AD11" s="31"/>
      <c r="AE11" s="31"/>
      <c r="AF11" s="279"/>
      <c r="AG11" s="8" t="str">
        <f t="shared" si="0"/>
        <v>Administración de bienes y servicios</v>
      </c>
      <c r="AH11" s="225">
        <f t="shared" si="1"/>
        <v>5</v>
      </c>
      <c r="AI11" s="13" t="str">
        <f t="shared" si="2"/>
        <v>Gestión</v>
      </c>
      <c r="AJ11" s="13" t="str">
        <f t="shared" si="3"/>
        <v>Extremo</v>
      </c>
      <c r="AK11" s="13"/>
      <c r="AL11" s="316"/>
      <c r="AM11" s="316"/>
      <c r="AN11" s="316"/>
      <c r="AO11" s="316"/>
      <c r="AP11" s="476"/>
      <c r="AQ11" s="237"/>
      <c r="AR11" s="479"/>
      <c r="AS11" s="296"/>
      <c r="AT11" s="260"/>
    </row>
    <row r="12" spans="1:2870" ht="177" customHeight="1" thickBot="1">
      <c r="A12" s="324">
        <v>6</v>
      </c>
      <c r="B12" s="283" t="s">
        <v>131</v>
      </c>
      <c r="C12" s="353" t="s">
        <v>132</v>
      </c>
      <c r="D12" s="283" t="s">
        <v>133</v>
      </c>
      <c r="E12" s="277" t="s">
        <v>51</v>
      </c>
      <c r="F12" s="311" t="s">
        <v>134</v>
      </c>
      <c r="G12" s="235" t="s">
        <v>135</v>
      </c>
      <c r="H12" s="311" t="s">
        <v>136</v>
      </c>
      <c r="I12" s="280">
        <v>3</v>
      </c>
      <c r="J12" s="280">
        <v>3</v>
      </c>
      <c r="K12" s="283" t="str">
        <f>IF(AND(I12=1,J12=1),"Bajo",IF(AND(I12=1,J12=2),"Bajo",IF(AND(I12=1,J12=3),"Moderado",IF(AND(I12=1,J12=4),"Alto",IF(AND(I12=1,J12=5),"Extremo",IF(AND(I12=2,J12=1),"Bajo",IF(AND(I12=2,J12=2),"Bajo",IF(AND(I12=2,J12=3),"Moderado",IF(AND(I12=2,J12=4),"Alto",IF(AND(I12=2,J12=5),"Extremo",IF(AND(I12=3,J12=1),"Bajo",IF(AND(I12=3,J12=2),"Moderado",IF(AND(I12=3,J12=3),"Alto",IF(AND(I12=3,J12=4),"Extremo",IF(AND(I12=3,J12=5),"Extremo",IF(AND(I12=4,J12=1),"Moderado",IF(AND(I12=4,J12=2),"Alto",IF(AND(I12=4,J12=3),"Alto",IF(AND(I12=4,J12=4),"Extremo",IF(AND(I12=4,J12=5),"Extremo",IF(AND(I12=5,J12=1),"Alto",IF(AND(I12=5,J12=2),"Alto",IF(AND(I12=5,J12=3),"Extremo",IF(AND(I12=5,J12=4),"Extremo",IF(AND(I12=5,J12=5),"Extremo")))))))))))))))))))))))))</f>
        <v>Alto</v>
      </c>
      <c r="L12" s="283" t="s">
        <v>55</v>
      </c>
      <c r="M12" s="1" t="s">
        <v>56</v>
      </c>
      <c r="N12" s="235" t="s">
        <v>137</v>
      </c>
      <c r="O12" s="215">
        <v>85</v>
      </c>
      <c r="P12" s="286">
        <f>AVERAGE(O12:O15)</f>
        <v>70</v>
      </c>
      <c r="Q12" s="283" t="str">
        <f>IF(P12&lt;=50,"0",IF(AND(P12&gt;=50.01,P12&lt;=75),"1",IF(P12&gt;=75.01,"2")))</f>
        <v>1</v>
      </c>
      <c r="R12" s="280">
        <f>I12-Q12</f>
        <v>2</v>
      </c>
      <c r="S12" s="280">
        <f>J12-Q16</f>
        <v>3</v>
      </c>
      <c r="T12" s="283" t="str">
        <f>IF(AND(R12=1,S12=1),"Bajo",IF(AND(R12=1,S12=2),"Bajo",IF(AND(R12=1,S12=3),"Moderado",IF(AND(R12=1,S12=4),"Alto",IF(AND(R12=1,S12=5),"Extremo",IF(AND(R12=2,S12=1),"Bajo",IF(AND(R12=2,S12=2),"Bajo",IF(AND(R12=2,S12=3),"Moderado",IF(AND(R12=2,S12=4),"Alto",IF(AND(R12=2,S12=5),"Extremo",IF(AND(R12=3,S12=1),"Bajo",IF(AND(R12=3,S12=2),"Moderado",IF(AND(R12=3,S12=3),"Alto",IF(AND(R12=3,S12=4),"Extremo",IF(AND(R12=3,S12=5),"Extremo",IF(AND(R12=4,S12=1),"Moderado",IF(AND(R12=4,S12=2),"Alto",IF(AND(R12=4,S12=3),"Alto",IF(AND(R12=4,S12=4),"Extremo",IF(AND(R12=4,S12=5),"Extremo",IF(AND(R12=5,S12=1),"Alto",IF(AND(R12=5,S12=2),"Alto",IF(AND(R12=5,S12=3),"Extremo",IF(AND(R12=5,S12=4),"Extremo",IF(AND(R12=5,S12=5),"Extremo")))))))))))))))))))))))))</f>
        <v>Moderado</v>
      </c>
      <c r="U12" s="283" t="s">
        <v>55</v>
      </c>
      <c r="V12" s="235" t="s">
        <v>138</v>
      </c>
      <c r="W12" s="2">
        <v>43832</v>
      </c>
      <c r="X12" s="15">
        <v>44196</v>
      </c>
      <c r="Y12" s="239" t="s">
        <v>139</v>
      </c>
      <c r="Z12" s="215" t="s">
        <v>140</v>
      </c>
      <c r="AA12" s="4" t="s">
        <v>133</v>
      </c>
      <c r="AB12" s="32" t="s">
        <v>131</v>
      </c>
      <c r="AC12" s="32" t="s">
        <v>141</v>
      </c>
      <c r="AD12" s="32" t="s">
        <v>141</v>
      </c>
      <c r="AE12" s="32" t="s">
        <v>141</v>
      </c>
      <c r="AF12" s="277" t="s">
        <v>142</v>
      </c>
      <c r="AG12" s="1" t="str">
        <f t="shared" si="0"/>
        <v>Evaluación y control</v>
      </c>
      <c r="AH12" s="5">
        <f t="shared" si="1"/>
        <v>6</v>
      </c>
      <c r="AI12" s="6" t="str">
        <f t="shared" si="2"/>
        <v>Gestión</v>
      </c>
      <c r="AJ12" s="6" t="str">
        <f t="shared" si="3"/>
        <v>Moderado</v>
      </c>
      <c r="AK12" s="17" t="s">
        <v>101</v>
      </c>
      <c r="AL12" s="33" t="s">
        <v>143</v>
      </c>
      <c r="AM12" s="33" t="s">
        <v>144</v>
      </c>
      <c r="AN12" s="33" t="s">
        <v>145</v>
      </c>
      <c r="AO12" s="34" t="s">
        <v>146</v>
      </c>
      <c r="AP12" s="235" t="s">
        <v>147</v>
      </c>
      <c r="AQ12" s="235" t="s">
        <v>148</v>
      </c>
      <c r="AR12" s="7" t="s">
        <v>149</v>
      </c>
      <c r="AS12" s="186" t="s">
        <v>150</v>
      </c>
      <c r="AT12" s="187"/>
    </row>
    <row r="13" spans="1:2870" ht="236.25" customHeight="1" thickBot="1">
      <c r="A13" s="350"/>
      <c r="B13" s="352"/>
      <c r="C13" s="354"/>
      <c r="D13" s="352"/>
      <c r="E13" s="278"/>
      <c r="F13" s="312"/>
      <c r="G13" s="242" t="s">
        <v>151</v>
      </c>
      <c r="H13" s="312"/>
      <c r="I13" s="281"/>
      <c r="J13" s="281"/>
      <c r="K13" s="284"/>
      <c r="L13" s="284"/>
      <c r="M13" s="18" t="s">
        <v>56</v>
      </c>
      <c r="N13" s="242" t="s">
        <v>152</v>
      </c>
      <c r="O13" s="216">
        <v>85</v>
      </c>
      <c r="P13" s="314"/>
      <c r="Q13" s="284"/>
      <c r="R13" s="281"/>
      <c r="S13" s="281"/>
      <c r="T13" s="284"/>
      <c r="U13" s="284"/>
      <c r="V13" s="242" t="s">
        <v>153</v>
      </c>
      <c r="W13" s="19">
        <v>43832</v>
      </c>
      <c r="X13" s="20">
        <v>44196</v>
      </c>
      <c r="Y13" s="240" t="s">
        <v>154</v>
      </c>
      <c r="Z13" s="216" t="s">
        <v>155</v>
      </c>
      <c r="AA13" s="22" t="s">
        <v>133</v>
      </c>
      <c r="AB13" s="35" t="s">
        <v>131</v>
      </c>
      <c r="AC13" s="35" t="s">
        <v>141</v>
      </c>
      <c r="AD13" s="35" t="s">
        <v>141</v>
      </c>
      <c r="AE13" s="35" t="s">
        <v>141</v>
      </c>
      <c r="AF13" s="278"/>
      <c r="AG13" s="18" t="str">
        <f t="shared" si="0"/>
        <v>Evaluación y control</v>
      </c>
      <c r="AH13" s="224">
        <f t="shared" si="1"/>
        <v>6</v>
      </c>
      <c r="AI13" s="23" t="str">
        <f t="shared" si="2"/>
        <v>Gestión</v>
      </c>
      <c r="AJ13" s="23" t="str">
        <f t="shared" si="3"/>
        <v>Moderado</v>
      </c>
      <c r="AK13" s="24" t="s">
        <v>101</v>
      </c>
      <c r="AL13" s="36" t="s">
        <v>156</v>
      </c>
      <c r="AM13" s="36" t="s">
        <v>157</v>
      </c>
      <c r="AN13" s="36" t="s">
        <v>158</v>
      </c>
      <c r="AO13" s="37" t="s">
        <v>159</v>
      </c>
      <c r="AP13" s="242" t="s">
        <v>70</v>
      </c>
      <c r="AQ13" s="242" t="s">
        <v>71</v>
      </c>
      <c r="AR13" s="27" t="s">
        <v>160</v>
      </c>
      <c r="AS13" s="182" t="s">
        <v>161</v>
      </c>
      <c r="AT13" s="188"/>
    </row>
    <row r="14" spans="1:2870" ht="115.5" customHeight="1" thickBot="1">
      <c r="A14" s="350"/>
      <c r="B14" s="352"/>
      <c r="C14" s="354"/>
      <c r="D14" s="352"/>
      <c r="E14" s="278"/>
      <c r="F14" s="312"/>
      <c r="G14" s="242" t="s">
        <v>162</v>
      </c>
      <c r="H14" s="312"/>
      <c r="I14" s="281"/>
      <c r="J14" s="281"/>
      <c r="K14" s="284"/>
      <c r="L14" s="284"/>
      <c r="M14" s="18" t="s">
        <v>56</v>
      </c>
      <c r="N14" s="242" t="s">
        <v>163</v>
      </c>
      <c r="O14" s="216">
        <v>70</v>
      </c>
      <c r="P14" s="314"/>
      <c r="Q14" s="284"/>
      <c r="R14" s="281"/>
      <c r="S14" s="281"/>
      <c r="T14" s="284"/>
      <c r="U14" s="284"/>
      <c r="V14" s="242" t="s">
        <v>164</v>
      </c>
      <c r="W14" s="19">
        <v>43832</v>
      </c>
      <c r="X14" s="20">
        <v>44196</v>
      </c>
      <c r="Y14" s="240" t="s">
        <v>165</v>
      </c>
      <c r="Z14" s="219" t="s">
        <v>61</v>
      </c>
      <c r="AA14" s="22" t="s">
        <v>133</v>
      </c>
      <c r="AB14" s="35" t="s">
        <v>131</v>
      </c>
      <c r="AC14" s="35" t="s">
        <v>141</v>
      </c>
      <c r="AD14" s="35" t="s">
        <v>141</v>
      </c>
      <c r="AE14" s="35" t="s">
        <v>141</v>
      </c>
      <c r="AF14" s="278"/>
      <c r="AG14" s="18" t="str">
        <f t="shared" si="0"/>
        <v>Evaluación y control</v>
      </c>
      <c r="AH14" s="224">
        <f t="shared" si="1"/>
        <v>6</v>
      </c>
      <c r="AI14" s="23" t="str">
        <f t="shared" si="2"/>
        <v>Gestión</v>
      </c>
      <c r="AJ14" s="23" t="str">
        <f t="shared" si="3"/>
        <v>Moderado</v>
      </c>
      <c r="AK14" s="24" t="s">
        <v>101</v>
      </c>
      <c r="AL14" s="36" t="s">
        <v>166</v>
      </c>
      <c r="AM14" s="36" t="s">
        <v>166</v>
      </c>
      <c r="AN14" s="36" t="s">
        <v>166</v>
      </c>
      <c r="AO14" s="37" t="s">
        <v>166</v>
      </c>
      <c r="AP14" s="242" t="s">
        <v>147</v>
      </c>
      <c r="AQ14" s="242" t="s">
        <v>148</v>
      </c>
      <c r="AR14" s="27" t="s">
        <v>167</v>
      </c>
      <c r="AS14" s="186" t="s">
        <v>168</v>
      </c>
      <c r="AT14" s="187"/>
    </row>
    <row r="15" spans="1:2870" ht="70.5" customHeight="1">
      <c r="A15" s="350"/>
      <c r="B15" s="352"/>
      <c r="C15" s="354"/>
      <c r="D15" s="352"/>
      <c r="E15" s="278"/>
      <c r="F15" s="312"/>
      <c r="G15" s="315" t="s">
        <v>169</v>
      </c>
      <c r="H15" s="312"/>
      <c r="I15" s="281"/>
      <c r="J15" s="281"/>
      <c r="K15" s="284"/>
      <c r="L15" s="284"/>
      <c r="M15" s="18" t="s">
        <v>56</v>
      </c>
      <c r="N15" s="242" t="s">
        <v>170</v>
      </c>
      <c r="O15" s="216">
        <v>40</v>
      </c>
      <c r="P15" s="314"/>
      <c r="Q15" s="284"/>
      <c r="R15" s="281"/>
      <c r="S15" s="281"/>
      <c r="T15" s="284"/>
      <c r="U15" s="284"/>
      <c r="V15" s="315" t="s">
        <v>171</v>
      </c>
      <c r="W15" s="317">
        <v>43832</v>
      </c>
      <c r="X15" s="319">
        <v>44196</v>
      </c>
      <c r="Y15" s="321" t="s">
        <v>172</v>
      </c>
      <c r="Z15" s="321" t="s">
        <v>140</v>
      </c>
      <c r="AA15" s="22" t="s">
        <v>133</v>
      </c>
      <c r="AB15" s="35" t="s">
        <v>131</v>
      </c>
      <c r="AC15" s="35" t="s">
        <v>141</v>
      </c>
      <c r="AD15" s="35" t="s">
        <v>141</v>
      </c>
      <c r="AE15" s="35" t="s">
        <v>141</v>
      </c>
      <c r="AF15" s="278"/>
      <c r="AG15" s="18" t="str">
        <f t="shared" si="0"/>
        <v>Evaluación y control</v>
      </c>
      <c r="AH15" s="224">
        <f t="shared" si="1"/>
        <v>6</v>
      </c>
      <c r="AI15" s="23" t="str">
        <f t="shared" si="2"/>
        <v>Gestión</v>
      </c>
      <c r="AJ15" s="23" t="str">
        <f t="shared" si="3"/>
        <v>Moderado</v>
      </c>
      <c r="AK15" s="24" t="s">
        <v>101</v>
      </c>
      <c r="AL15" s="480" t="s">
        <v>173</v>
      </c>
      <c r="AM15" s="480" t="s">
        <v>174</v>
      </c>
      <c r="AN15" s="480" t="s">
        <v>175</v>
      </c>
      <c r="AO15" s="480" t="s">
        <v>176</v>
      </c>
      <c r="AP15" s="315" t="s">
        <v>70</v>
      </c>
      <c r="AQ15" s="242" t="s">
        <v>71</v>
      </c>
      <c r="AR15" s="315" t="s">
        <v>160</v>
      </c>
      <c r="AS15" s="294" t="s">
        <v>177</v>
      </c>
      <c r="AT15" s="261"/>
    </row>
    <row r="16" spans="1:2870" ht="75" customHeight="1" thickBot="1">
      <c r="A16" s="351"/>
      <c r="B16" s="326"/>
      <c r="C16" s="355"/>
      <c r="D16" s="326"/>
      <c r="E16" s="279"/>
      <c r="F16" s="313"/>
      <c r="G16" s="316"/>
      <c r="H16" s="313"/>
      <c r="I16" s="282"/>
      <c r="J16" s="282"/>
      <c r="K16" s="285"/>
      <c r="L16" s="285"/>
      <c r="M16" s="8" t="s">
        <v>74</v>
      </c>
      <c r="N16" s="243" t="s">
        <v>75</v>
      </c>
      <c r="O16" s="217">
        <v>0</v>
      </c>
      <c r="P16" s="30">
        <f>AVERAGE(O16:O16)</f>
        <v>0</v>
      </c>
      <c r="Q16" s="217" t="str">
        <f>IF(P16&lt;=50,"0",IF(AND(P16&gt;=50.01,P16&lt;=75),"1",IF(P16&gt;=75.01,"2")))</f>
        <v>0</v>
      </c>
      <c r="R16" s="282"/>
      <c r="S16" s="282"/>
      <c r="T16" s="285"/>
      <c r="U16" s="285"/>
      <c r="V16" s="316"/>
      <c r="W16" s="318"/>
      <c r="X16" s="320"/>
      <c r="Y16" s="322"/>
      <c r="Z16" s="322"/>
      <c r="AA16" s="12"/>
      <c r="AB16" s="31"/>
      <c r="AC16" s="31"/>
      <c r="AD16" s="31"/>
      <c r="AE16" s="31"/>
      <c r="AF16" s="279"/>
      <c r="AG16" s="8" t="str">
        <f t="shared" si="0"/>
        <v>Evaluación y control</v>
      </c>
      <c r="AH16" s="225">
        <f t="shared" si="1"/>
        <v>6</v>
      </c>
      <c r="AI16" s="13" t="str">
        <f t="shared" si="2"/>
        <v>Gestión</v>
      </c>
      <c r="AJ16" s="13" t="str">
        <f t="shared" si="3"/>
        <v>Moderado</v>
      </c>
      <c r="AK16" s="13"/>
      <c r="AL16" s="481"/>
      <c r="AM16" s="481"/>
      <c r="AN16" s="481"/>
      <c r="AO16" s="481"/>
      <c r="AP16" s="316"/>
      <c r="AQ16" s="237"/>
      <c r="AR16" s="316"/>
      <c r="AS16" s="482"/>
      <c r="AT16" s="262"/>
    </row>
    <row r="17" spans="1:2870" ht="106.5" customHeight="1">
      <c r="A17" s="324">
        <v>8</v>
      </c>
      <c r="B17" s="283" t="s">
        <v>178</v>
      </c>
      <c r="C17" s="353" t="s">
        <v>179</v>
      </c>
      <c r="D17" s="283" t="s">
        <v>180</v>
      </c>
      <c r="E17" s="277" t="s">
        <v>51</v>
      </c>
      <c r="F17" s="311" t="s">
        <v>181</v>
      </c>
      <c r="G17" s="235" t="s">
        <v>182</v>
      </c>
      <c r="H17" s="311" t="s">
        <v>183</v>
      </c>
      <c r="I17" s="280">
        <v>5</v>
      </c>
      <c r="J17" s="280">
        <v>3</v>
      </c>
      <c r="K17" s="283" t="str">
        <f>IF(AND(I17=1,J17=1),"Bajo",IF(AND(I17=1,J17=2),"Bajo",IF(AND(I17=1,J17=3),"Moderado",IF(AND(I17=1,J17=4),"Alto",IF(AND(I17=1,J17=5),"Extremo",IF(AND(I17=2,J17=1),"Bajo",IF(AND(I17=2,J17=2),"Bajo",IF(AND(I17=2,J17=3),"Moderado",IF(AND(I17=2,J17=4),"Alto",IF(AND(I17=2,J17=5),"Extremo",IF(AND(I17=3,J17=1),"Bajo",IF(AND(I17=3,J17=2),"Moderado",IF(AND(I17=3,J17=3),"Alto",IF(AND(I17=3,J17=4),"Extremo",IF(AND(I17=3,J17=5),"Extremo",IF(AND(I17=4,J17=1),"Moderado",IF(AND(I17=4,J17=2),"Alto",IF(AND(I17=4,J17=3),"Alto",IF(AND(I17=4,J17=4),"Extremo",IF(AND(I17=4,J17=5),"Extremo",IF(AND(I17=5,J17=1),"Alto",IF(AND(I17=5,J17=2),"Alto",IF(AND(I17=5,J17=3),"Extremo",IF(AND(I17=5,J17=4),"Extremo",IF(AND(I17=5,J17=5),"Extremo")))))))))))))))))))))))))</f>
        <v>Extremo</v>
      </c>
      <c r="L17" s="283" t="s">
        <v>55</v>
      </c>
      <c r="M17" s="1" t="s">
        <v>56</v>
      </c>
      <c r="N17" s="235" t="s">
        <v>184</v>
      </c>
      <c r="O17" s="215">
        <v>85</v>
      </c>
      <c r="P17" s="286">
        <f>AVERAGE(O17:O20)</f>
        <v>85</v>
      </c>
      <c r="Q17" s="283" t="str">
        <f>IF(P17&lt;=50,"0",IF(AND(P17&gt;=50.01,P17&lt;=75),"1",IF(P17&gt;=75.01,"2")))</f>
        <v>2</v>
      </c>
      <c r="R17" s="280">
        <f>I17-Q17</f>
        <v>3</v>
      </c>
      <c r="S17" s="280">
        <f>J17-Q21</f>
        <v>3</v>
      </c>
      <c r="T17" s="283" t="str">
        <f>IF(AND(R17=1,S17=1),"Bajo",IF(AND(R17=1,S17=2),"Bajo",IF(AND(R17=1,S17=3),"Moderado",IF(AND(R17=1,S17=4),"Alto",IF(AND(R17=1,S17=5),"Extremo",IF(AND(R17=2,S17=1),"Bajo",IF(AND(R17=2,S17=2),"Bajo",IF(AND(R17=2,S17=3),"Moderado",IF(AND(R17=2,S17=4),"Alto",IF(AND(R17=2,S17=5),"Extremo",IF(AND(R17=3,S17=1),"Bajo",IF(AND(R17=3,S17=2),"Moderado",IF(AND(R17=3,S17=3),"Alto",IF(AND(R17=3,S17=4),"Extremo",IF(AND(R17=3,S17=5),"Extremo",IF(AND(R17=4,S17=1),"Moderado",IF(AND(R17=4,S17=2),"Alto",IF(AND(R17=4,S17=3),"Alto",IF(AND(R17=4,S17=4),"Extremo",IF(AND(R17=4,S17=5),"Extremo",IF(AND(R17=5,S17=1),"Alto",IF(AND(R17=5,S17=2),"Alto",IF(AND(R17=5,S17=3),"Extremo",IF(AND(R17=5,S17=4),"Extremo",IF(AND(R17=5,S17=5),"Extremo")))))))))))))))))))))))))</f>
        <v>Alto</v>
      </c>
      <c r="U17" s="283" t="s">
        <v>55</v>
      </c>
      <c r="V17" s="483" t="s">
        <v>185</v>
      </c>
      <c r="W17" s="395">
        <v>43832</v>
      </c>
      <c r="X17" s="486">
        <v>44196</v>
      </c>
      <c r="Y17" s="455" t="s">
        <v>186</v>
      </c>
      <c r="Z17" s="455" t="s">
        <v>155</v>
      </c>
      <c r="AA17" s="38"/>
      <c r="AB17" s="239"/>
      <c r="AC17" s="239"/>
      <c r="AD17" s="239"/>
      <c r="AE17" s="239"/>
      <c r="AF17" s="277" t="s">
        <v>64</v>
      </c>
      <c r="AG17" s="1" t="str">
        <f>IF(B17="",#REF!,B17)</f>
        <v>Gestión financiera</v>
      </c>
      <c r="AH17" s="5">
        <f>IF(A17="",#REF!,A17)</f>
        <v>8</v>
      </c>
      <c r="AI17" s="6" t="str">
        <f>IF(E17="",#REF!,E17)</f>
        <v>Gestión</v>
      </c>
      <c r="AJ17" s="6" t="str">
        <f>IF(T17="",#REF!,T17)</f>
        <v>Alto</v>
      </c>
      <c r="AK17" s="6"/>
      <c r="AL17" s="483" t="s">
        <v>187</v>
      </c>
      <c r="AM17" s="483" t="s">
        <v>188</v>
      </c>
      <c r="AN17" s="483" t="s">
        <v>189</v>
      </c>
      <c r="AO17" s="483" t="s">
        <v>189</v>
      </c>
      <c r="AP17" s="483" t="s">
        <v>70</v>
      </c>
      <c r="AQ17" s="39"/>
      <c r="AR17" s="483" t="s">
        <v>190</v>
      </c>
      <c r="AS17" s="294" t="s">
        <v>191</v>
      </c>
      <c r="AT17" s="263"/>
    </row>
    <row r="18" spans="1:2870" ht="174.75" customHeight="1" thickBot="1">
      <c r="A18" s="350"/>
      <c r="B18" s="352"/>
      <c r="C18" s="354"/>
      <c r="D18" s="352"/>
      <c r="E18" s="278"/>
      <c r="F18" s="312"/>
      <c r="G18" s="253" t="s">
        <v>192</v>
      </c>
      <c r="H18" s="312"/>
      <c r="I18" s="281"/>
      <c r="J18" s="281"/>
      <c r="K18" s="284"/>
      <c r="L18" s="284"/>
      <c r="M18" s="18" t="s">
        <v>56</v>
      </c>
      <c r="N18" s="242" t="s">
        <v>193</v>
      </c>
      <c r="O18" s="216">
        <v>85</v>
      </c>
      <c r="P18" s="287"/>
      <c r="Q18" s="352"/>
      <c r="R18" s="281"/>
      <c r="S18" s="281"/>
      <c r="T18" s="284"/>
      <c r="U18" s="284"/>
      <c r="V18" s="484"/>
      <c r="W18" s="485"/>
      <c r="X18" s="487"/>
      <c r="Y18" s="456"/>
      <c r="Z18" s="456"/>
      <c r="AA18" s="40" t="s">
        <v>180</v>
      </c>
      <c r="AB18" s="240" t="s">
        <v>194</v>
      </c>
      <c r="AC18" s="240" t="s">
        <v>195</v>
      </c>
      <c r="AD18" s="240" t="s">
        <v>100</v>
      </c>
      <c r="AE18" s="240" t="s">
        <v>195</v>
      </c>
      <c r="AF18" s="278"/>
      <c r="AG18" s="18" t="str">
        <f t="shared" si="0"/>
        <v>Gestión financiera</v>
      </c>
      <c r="AH18" s="224">
        <f t="shared" si="1"/>
        <v>8</v>
      </c>
      <c r="AI18" s="23" t="str">
        <f t="shared" si="2"/>
        <v>Gestión</v>
      </c>
      <c r="AJ18" s="23" t="str">
        <f t="shared" si="3"/>
        <v>Alto</v>
      </c>
      <c r="AK18" s="24" t="s">
        <v>101</v>
      </c>
      <c r="AL18" s="484"/>
      <c r="AM18" s="484"/>
      <c r="AN18" s="484"/>
      <c r="AO18" s="484"/>
      <c r="AP18" s="484"/>
      <c r="AQ18" s="242" t="s">
        <v>71</v>
      </c>
      <c r="AR18" s="484"/>
      <c r="AS18" s="482"/>
      <c r="AT18" s="264"/>
    </row>
    <row r="19" spans="1:2870" ht="70.5" customHeight="1">
      <c r="A19" s="350"/>
      <c r="B19" s="352"/>
      <c r="C19" s="354"/>
      <c r="D19" s="352"/>
      <c r="E19" s="278"/>
      <c r="F19" s="312"/>
      <c r="G19" s="253" t="s">
        <v>196</v>
      </c>
      <c r="H19" s="312"/>
      <c r="I19" s="281"/>
      <c r="J19" s="281"/>
      <c r="K19" s="284"/>
      <c r="L19" s="284"/>
      <c r="M19" s="18" t="s">
        <v>56</v>
      </c>
      <c r="N19" s="242" t="s">
        <v>197</v>
      </c>
      <c r="O19" s="216">
        <v>85</v>
      </c>
      <c r="P19" s="287"/>
      <c r="Q19" s="352"/>
      <c r="R19" s="281"/>
      <c r="S19" s="281"/>
      <c r="T19" s="284"/>
      <c r="U19" s="284"/>
      <c r="V19" s="315" t="s">
        <v>198</v>
      </c>
      <c r="W19" s="317">
        <v>43832</v>
      </c>
      <c r="X19" s="488">
        <v>44196</v>
      </c>
      <c r="Y19" s="321" t="s">
        <v>199</v>
      </c>
      <c r="Z19" s="321" t="s">
        <v>155</v>
      </c>
      <c r="AA19" s="40" t="s">
        <v>180</v>
      </c>
      <c r="AB19" s="240" t="s">
        <v>194</v>
      </c>
      <c r="AC19" s="240" t="s">
        <v>195</v>
      </c>
      <c r="AD19" s="240" t="s">
        <v>100</v>
      </c>
      <c r="AE19" s="240" t="s">
        <v>195</v>
      </c>
      <c r="AF19" s="278"/>
      <c r="AG19" s="18" t="str">
        <f t="shared" si="0"/>
        <v>Gestión financiera</v>
      </c>
      <c r="AH19" s="224">
        <f t="shared" si="1"/>
        <v>8</v>
      </c>
      <c r="AI19" s="23" t="str">
        <f t="shared" si="2"/>
        <v>Gestión</v>
      </c>
      <c r="AJ19" s="23" t="str">
        <f t="shared" si="3"/>
        <v>Alto</v>
      </c>
      <c r="AK19" s="24" t="s">
        <v>101</v>
      </c>
      <c r="AL19" s="315" t="s">
        <v>200</v>
      </c>
      <c r="AM19" s="315" t="s">
        <v>201</v>
      </c>
      <c r="AN19" s="315" t="s">
        <v>202</v>
      </c>
      <c r="AO19" s="315" t="s">
        <v>203</v>
      </c>
      <c r="AP19" s="315" t="s">
        <v>70</v>
      </c>
      <c r="AQ19" s="242" t="s">
        <v>71</v>
      </c>
      <c r="AR19" s="315" t="s">
        <v>204</v>
      </c>
      <c r="AS19" s="294" t="s">
        <v>205</v>
      </c>
      <c r="AT19" s="263"/>
    </row>
    <row r="20" spans="1:2870" ht="132.75" customHeight="1">
      <c r="A20" s="350"/>
      <c r="B20" s="352"/>
      <c r="C20" s="354"/>
      <c r="D20" s="352"/>
      <c r="E20" s="278"/>
      <c r="F20" s="312"/>
      <c r="G20" s="321" t="s">
        <v>206</v>
      </c>
      <c r="H20" s="312"/>
      <c r="I20" s="281"/>
      <c r="J20" s="281"/>
      <c r="K20" s="284"/>
      <c r="L20" s="284"/>
      <c r="M20" s="18" t="s">
        <v>56</v>
      </c>
      <c r="N20" s="242" t="s">
        <v>207</v>
      </c>
      <c r="O20" s="216">
        <v>85</v>
      </c>
      <c r="P20" s="287"/>
      <c r="Q20" s="352"/>
      <c r="R20" s="281"/>
      <c r="S20" s="281"/>
      <c r="T20" s="284"/>
      <c r="U20" s="284"/>
      <c r="V20" s="323"/>
      <c r="W20" s="344"/>
      <c r="X20" s="489"/>
      <c r="Y20" s="346"/>
      <c r="Z20" s="346"/>
      <c r="AA20" s="40"/>
      <c r="AB20" s="240"/>
      <c r="AC20" s="240"/>
      <c r="AD20" s="240"/>
      <c r="AE20" s="240"/>
      <c r="AF20" s="278"/>
      <c r="AG20" s="18" t="str">
        <f t="shared" si="0"/>
        <v>Gestión financiera</v>
      </c>
      <c r="AH20" s="224">
        <f t="shared" si="1"/>
        <v>8</v>
      </c>
      <c r="AI20" s="23" t="str">
        <f t="shared" si="2"/>
        <v>Gestión</v>
      </c>
      <c r="AJ20" s="23" t="str">
        <f t="shared" si="3"/>
        <v>Alto</v>
      </c>
      <c r="AK20" s="23"/>
      <c r="AL20" s="323"/>
      <c r="AM20" s="323"/>
      <c r="AN20" s="323"/>
      <c r="AO20" s="323"/>
      <c r="AP20" s="323"/>
      <c r="AQ20" s="236"/>
      <c r="AR20" s="323"/>
      <c r="AS20" s="295"/>
      <c r="AT20" s="265"/>
    </row>
    <row r="21" spans="1:2870" ht="81" customHeight="1" thickBot="1">
      <c r="A21" s="351"/>
      <c r="B21" s="326"/>
      <c r="C21" s="355"/>
      <c r="D21" s="326"/>
      <c r="E21" s="279"/>
      <c r="F21" s="313"/>
      <c r="G21" s="322"/>
      <c r="H21" s="313"/>
      <c r="I21" s="282"/>
      <c r="J21" s="282"/>
      <c r="K21" s="285"/>
      <c r="L21" s="285"/>
      <c r="M21" s="8" t="s">
        <v>74</v>
      </c>
      <c r="N21" s="243" t="s">
        <v>75</v>
      </c>
      <c r="O21" s="217">
        <v>0</v>
      </c>
      <c r="P21" s="30">
        <f>AVERAGE(O21:O21)</f>
        <v>0</v>
      </c>
      <c r="Q21" s="217" t="str">
        <f>IF(P21&lt;=50,"0",IF(AND(P21&gt;=50.01,P21&lt;=75),"1",IF(P21&gt;=75.01,"2")))</f>
        <v>0</v>
      </c>
      <c r="R21" s="282"/>
      <c r="S21" s="282"/>
      <c r="T21" s="285"/>
      <c r="U21" s="285"/>
      <c r="V21" s="316"/>
      <c r="W21" s="318"/>
      <c r="X21" s="490"/>
      <c r="Y21" s="322"/>
      <c r="Z21" s="322"/>
      <c r="AA21" s="12"/>
      <c r="AB21" s="241"/>
      <c r="AC21" s="241"/>
      <c r="AD21" s="241"/>
      <c r="AE21" s="241"/>
      <c r="AF21" s="279"/>
      <c r="AG21" s="8" t="str">
        <f t="shared" si="0"/>
        <v>Gestión financiera</v>
      </c>
      <c r="AH21" s="225">
        <f t="shared" si="1"/>
        <v>8</v>
      </c>
      <c r="AI21" s="13" t="str">
        <f t="shared" si="2"/>
        <v>Gestión</v>
      </c>
      <c r="AJ21" s="13" t="str">
        <f t="shared" si="3"/>
        <v>Alto</v>
      </c>
      <c r="AK21" s="13"/>
      <c r="AL21" s="316"/>
      <c r="AM21" s="316"/>
      <c r="AN21" s="316"/>
      <c r="AO21" s="316"/>
      <c r="AP21" s="316"/>
      <c r="AQ21" s="237"/>
      <c r="AR21" s="316"/>
      <c r="AS21" s="296"/>
      <c r="AT21" s="264"/>
    </row>
    <row r="22" spans="1:2870" ht="49.5" customHeight="1">
      <c r="A22" s="324">
        <v>9</v>
      </c>
      <c r="B22" s="283" t="s">
        <v>178</v>
      </c>
      <c r="C22" s="353" t="s">
        <v>179</v>
      </c>
      <c r="D22" s="283" t="s">
        <v>180</v>
      </c>
      <c r="E22" s="277" t="s">
        <v>51</v>
      </c>
      <c r="F22" s="358" t="s">
        <v>208</v>
      </c>
      <c r="G22" s="235" t="s">
        <v>182</v>
      </c>
      <c r="H22" s="311" t="s">
        <v>209</v>
      </c>
      <c r="I22" s="280">
        <v>5</v>
      </c>
      <c r="J22" s="280">
        <v>3</v>
      </c>
      <c r="K22" s="283" t="str">
        <f>IF(AND(I22=1,J22=1),"Bajo",IF(AND(I22=1,J22=2),"Bajo",IF(AND(I22=1,J22=3),"Moderado",IF(AND(I22=1,J22=4),"Alto",IF(AND(I22=1,J22=5),"Extremo",IF(AND(I22=2,J22=1),"Bajo",IF(AND(I22=2,J22=2),"Bajo",IF(AND(I22=2,J22=3),"Moderado",IF(AND(I22=2,J22=4),"Alto",IF(AND(I22=2,J22=5),"Extremo",IF(AND(I22=3,J22=1),"Bajo",IF(AND(I22=3,J22=2),"Moderado",IF(AND(I22=3,J22=3),"Alto",IF(AND(I22=3,J22=4),"Extremo",IF(AND(I22=3,J22=5),"Extremo",IF(AND(I22=4,J22=1),"Moderado",IF(AND(I22=4,J22=2),"Alto",IF(AND(I22=4,J22=3),"Alto",IF(AND(I22=4,J22=4),"Extremo",IF(AND(I22=4,J22=5),"Extremo",IF(AND(I22=5,J22=1),"Alto",IF(AND(I22=5,J22=2),"Alto",IF(AND(I22=5,J22=3),"Extremo",IF(AND(I22=5,J22=4),"Extremo",IF(AND(I22=5,J22=5),"Extremo")))))))))))))))))))))))))</f>
        <v>Extremo</v>
      </c>
      <c r="L22" s="283" t="s">
        <v>55</v>
      </c>
      <c r="M22" s="1" t="s">
        <v>56</v>
      </c>
      <c r="N22" s="235" t="s">
        <v>210</v>
      </c>
      <c r="O22" s="215">
        <v>85</v>
      </c>
      <c r="P22" s="286">
        <f>AVERAGE(O22:O25)</f>
        <v>85</v>
      </c>
      <c r="Q22" s="283" t="str">
        <f>IF(P22&lt;=50,"0",IF(AND(P22&gt;=50.01,P22&lt;=75),"1",IF(P22&gt;=75.01,"2")))</f>
        <v>2</v>
      </c>
      <c r="R22" s="280">
        <f>I22-Q22</f>
        <v>3</v>
      </c>
      <c r="S22" s="280">
        <f>J22-Q26</f>
        <v>3</v>
      </c>
      <c r="T22" s="283" t="str">
        <f>IF(AND(R22=1,S22=1),"Bajo",IF(AND(R22=1,S22=2),"Bajo",IF(AND(R22=1,S22=3),"Moderado",IF(AND(R22=1,S22=4),"Alto",IF(AND(R22=1,S22=5),"Extremo",IF(AND(R22=2,S22=1),"Bajo",IF(AND(R22=2,S22=2),"Bajo",IF(AND(R22=2,S22=3),"Moderado",IF(AND(R22=2,S22=4),"Alto",IF(AND(R22=2,S22=5),"Extremo",IF(AND(R22=3,S22=1),"Bajo",IF(AND(R22=3,S22=2),"Moderado",IF(AND(R22=3,S22=3),"Alto",IF(AND(R22=3,S22=4),"Extremo",IF(AND(R22=3,S22=5),"Extremo",IF(AND(R22=4,S22=1),"Moderado",IF(AND(R22=4,S22=2),"Alto",IF(AND(R22=4,S22=3),"Alto",IF(AND(R22=4,S22=4),"Extremo",IF(AND(R22=4,S22=5),"Extremo",IF(AND(R22=5,S22=1),"Alto",IF(AND(R22=5,S22=2),"Alto",IF(AND(R22=5,S22=3),"Extremo",IF(AND(R22=5,S22=4),"Extremo",IF(AND(R22=5,S22=5),"Extremo")))))))))))))))))))))))))</f>
        <v>Alto</v>
      </c>
      <c r="U22" s="283" t="s">
        <v>55</v>
      </c>
      <c r="V22" s="483" t="s">
        <v>211</v>
      </c>
      <c r="W22" s="395">
        <v>43832</v>
      </c>
      <c r="X22" s="493">
        <v>44196</v>
      </c>
      <c r="Y22" s="455" t="s">
        <v>212</v>
      </c>
      <c r="Z22" s="494" t="s">
        <v>213</v>
      </c>
      <c r="AA22" s="4" t="s">
        <v>180</v>
      </c>
      <c r="AB22" s="239" t="s">
        <v>214</v>
      </c>
      <c r="AC22" s="239" t="s">
        <v>195</v>
      </c>
      <c r="AD22" s="239" t="s">
        <v>100</v>
      </c>
      <c r="AE22" s="239" t="s">
        <v>215</v>
      </c>
      <c r="AF22" s="277" t="s">
        <v>64</v>
      </c>
      <c r="AG22" s="1" t="str">
        <f t="shared" si="0"/>
        <v>Gestión financiera</v>
      </c>
      <c r="AH22" s="5">
        <f t="shared" si="1"/>
        <v>9</v>
      </c>
      <c r="AI22" s="6" t="str">
        <f t="shared" si="2"/>
        <v>Gestión</v>
      </c>
      <c r="AJ22" s="6" t="str">
        <f t="shared" si="3"/>
        <v>Alto</v>
      </c>
      <c r="AK22" s="17" t="s">
        <v>216</v>
      </c>
      <c r="AL22" s="483" t="s">
        <v>217</v>
      </c>
      <c r="AM22" s="483" t="s">
        <v>218</v>
      </c>
      <c r="AN22" s="483" t="s">
        <v>219</v>
      </c>
      <c r="AO22" s="483" t="s">
        <v>220</v>
      </c>
      <c r="AP22" s="483" t="s">
        <v>70</v>
      </c>
      <c r="AQ22" s="235" t="s">
        <v>71</v>
      </c>
      <c r="AR22" s="483" t="s">
        <v>221</v>
      </c>
      <c r="AS22" s="294" t="s">
        <v>222</v>
      </c>
      <c r="AT22" s="266"/>
      <c r="AU22" s="302"/>
    </row>
    <row r="23" spans="1:2870" ht="30.75" customHeight="1">
      <c r="A23" s="350"/>
      <c r="B23" s="352"/>
      <c r="C23" s="354"/>
      <c r="D23" s="352"/>
      <c r="E23" s="278"/>
      <c r="F23" s="359"/>
      <c r="G23" s="242" t="s">
        <v>223</v>
      </c>
      <c r="H23" s="312"/>
      <c r="I23" s="281"/>
      <c r="J23" s="281"/>
      <c r="K23" s="284"/>
      <c r="L23" s="284"/>
      <c r="M23" s="18" t="s">
        <v>56</v>
      </c>
      <c r="N23" s="242" t="s">
        <v>224</v>
      </c>
      <c r="O23" s="216">
        <v>85</v>
      </c>
      <c r="P23" s="287"/>
      <c r="Q23" s="352"/>
      <c r="R23" s="281"/>
      <c r="S23" s="281"/>
      <c r="T23" s="284"/>
      <c r="U23" s="284"/>
      <c r="V23" s="323"/>
      <c r="W23" s="344"/>
      <c r="X23" s="345"/>
      <c r="Y23" s="346"/>
      <c r="Z23" s="348"/>
      <c r="AA23" s="22"/>
      <c r="AB23" s="240"/>
      <c r="AC23" s="240"/>
      <c r="AD23" s="240"/>
      <c r="AE23" s="240"/>
      <c r="AF23" s="278"/>
      <c r="AG23" s="18" t="str">
        <f t="shared" si="0"/>
        <v>Gestión financiera</v>
      </c>
      <c r="AH23" s="224">
        <f t="shared" si="1"/>
        <v>9</v>
      </c>
      <c r="AI23" s="23" t="str">
        <f t="shared" si="2"/>
        <v>Gestión</v>
      </c>
      <c r="AJ23" s="23" t="str">
        <f t="shared" si="3"/>
        <v>Alto</v>
      </c>
      <c r="AK23" s="23"/>
      <c r="AL23" s="323"/>
      <c r="AM23" s="323"/>
      <c r="AN23" s="323"/>
      <c r="AO23" s="323"/>
      <c r="AP23" s="323"/>
      <c r="AQ23" s="236"/>
      <c r="AR23" s="323"/>
      <c r="AS23" s="295"/>
      <c r="AT23" s="267"/>
      <c r="AU23" s="302"/>
    </row>
    <row r="24" spans="1:2870" ht="40.5" customHeight="1">
      <c r="A24" s="350"/>
      <c r="B24" s="352"/>
      <c r="C24" s="354"/>
      <c r="D24" s="352"/>
      <c r="E24" s="278"/>
      <c r="F24" s="359"/>
      <c r="G24" s="242" t="s">
        <v>225</v>
      </c>
      <c r="H24" s="312"/>
      <c r="I24" s="281"/>
      <c r="J24" s="281"/>
      <c r="K24" s="284"/>
      <c r="L24" s="284"/>
      <c r="M24" s="18" t="s">
        <v>56</v>
      </c>
      <c r="N24" s="242" t="s">
        <v>226</v>
      </c>
      <c r="O24" s="216">
        <v>85</v>
      </c>
      <c r="P24" s="287"/>
      <c r="Q24" s="352"/>
      <c r="R24" s="281"/>
      <c r="S24" s="281"/>
      <c r="T24" s="284"/>
      <c r="U24" s="284"/>
      <c r="V24" s="323"/>
      <c r="W24" s="344"/>
      <c r="X24" s="345"/>
      <c r="Y24" s="346"/>
      <c r="Z24" s="348"/>
      <c r="AA24" s="22"/>
      <c r="AB24" s="240"/>
      <c r="AC24" s="240"/>
      <c r="AD24" s="240"/>
      <c r="AE24" s="240"/>
      <c r="AF24" s="278"/>
      <c r="AG24" s="18" t="str">
        <f t="shared" si="0"/>
        <v>Gestión financiera</v>
      </c>
      <c r="AH24" s="224">
        <f t="shared" si="1"/>
        <v>9</v>
      </c>
      <c r="AI24" s="23" t="str">
        <f t="shared" si="2"/>
        <v>Gestión</v>
      </c>
      <c r="AJ24" s="23" t="str">
        <f t="shared" si="3"/>
        <v>Alto</v>
      </c>
      <c r="AK24" s="23"/>
      <c r="AL24" s="323"/>
      <c r="AM24" s="323"/>
      <c r="AN24" s="323"/>
      <c r="AO24" s="323"/>
      <c r="AP24" s="323"/>
      <c r="AQ24" s="236"/>
      <c r="AR24" s="323"/>
      <c r="AS24" s="295"/>
      <c r="AT24" s="267"/>
      <c r="AU24" s="302"/>
    </row>
    <row r="25" spans="1:2870" ht="52.5" customHeight="1">
      <c r="A25" s="350"/>
      <c r="B25" s="352"/>
      <c r="C25" s="354"/>
      <c r="D25" s="352"/>
      <c r="E25" s="278"/>
      <c r="F25" s="359"/>
      <c r="G25" s="501" t="s">
        <v>227</v>
      </c>
      <c r="H25" s="312"/>
      <c r="I25" s="281"/>
      <c r="J25" s="281"/>
      <c r="K25" s="284"/>
      <c r="L25" s="284"/>
      <c r="M25" s="18" t="s">
        <v>56</v>
      </c>
      <c r="N25" s="242" t="s">
        <v>228</v>
      </c>
      <c r="O25" s="216">
        <v>85</v>
      </c>
      <c r="P25" s="287"/>
      <c r="Q25" s="352"/>
      <c r="R25" s="281"/>
      <c r="S25" s="281"/>
      <c r="T25" s="284"/>
      <c r="U25" s="284"/>
      <c r="V25" s="323"/>
      <c r="W25" s="344"/>
      <c r="X25" s="345"/>
      <c r="Y25" s="346"/>
      <c r="Z25" s="348"/>
      <c r="AA25" s="22"/>
      <c r="AB25" s="240"/>
      <c r="AC25" s="240"/>
      <c r="AD25" s="240"/>
      <c r="AE25" s="240"/>
      <c r="AF25" s="278"/>
      <c r="AG25" s="18" t="str">
        <f t="shared" si="0"/>
        <v>Gestión financiera</v>
      </c>
      <c r="AH25" s="224">
        <f t="shared" si="1"/>
        <v>9</v>
      </c>
      <c r="AI25" s="23" t="str">
        <f t="shared" si="2"/>
        <v>Gestión</v>
      </c>
      <c r="AJ25" s="23" t="str">
        <f t="shared" si="3"/>
        <v>Alto</v>
      </c>
      <c r="AK25" s="23"/>
      <c r="AL25" s="323"/>
      <c r="AM25" s="323"/>
      <c r="AN25" s="323"/>
      <c r="AO25" s="323"/>
      <c r="AP25" s="323"/>
      <c r="AQ25" s="236"/>
      <c r="AR25" s="323"/>
      <c r="AS25" s="295"/>
      <c r="AT25" s="267"/>
      <c r="AU25" s="302"/>
    </row>
    <row r="26" spans="1:2870" ht="42" customHeight="1" thickBot="1">
      <c r="A26" s="351"/>
      <c r="B26" s="326"/>
      <c r="C26" s="355"/>
      <c r="D26" s="326"/>
      <c r="E26" s="279"/>
      <c r="F26" s="360"/>
      <c r="G26" s="502"/>
      <c r="H26" s="313"/>
      <c r="I26" s="282"/>
      <c r="J26" s="282"/>
      <c r="K26" s="285"/>
      <c r="L26" s="285"/>
      <c r="M26" s="8" t="s">
        <v>74</v>
      </c>
      <c r="N26" s="243" t="s">
        <v>75</v>
      </c>
      <c r="O26" s="217">
        <v>0</v>
      </c>
      <c r="P26" s="30">
        <f>AVERAGE(O26:O26)</f>
        <v>0</v>
      </c>
      <c r="Q26" s="217" t="str">
        <f>IF(P26&lt;=50,"0",IF(AND(P26&gt;=50.01,P26&lt;=75),"1",IF(P26&gt;=75.01,"2")))</f>
        <v>0</v>
      </c>
      <c r="R26" s="282"/>
      <c r="S26" s="282"/>
      <c r="T26" s="285"/>
      <c r="U26" s="285"/>
      <c r="V26" s="316"/>
      <c r="W26" s="318"/>
      <c r="X26" s="320"/>
      <c r="Y26" s="322"/>
      <c r="Z26" s="349"/>
      <c r="AA26" s="12"/>
      <c r="AB26" s="241"/>
      <c r="AC26" s="241"/>
      <c r="AD26" s="241"/>
      <c r="AE26" s="241"/>
      <c r="AF26" s="279"/>
      <c r="AG26" s="8" t="str">
        <f t="shared" si="0"/>
        <v>Gestión financiera</v>
      </c>
      <c r="AH26" s="225">
        <f t="shared" si="1"/>
        <v>9</v>
      </c>
      <c r="AI26" s="13" t="str">
        <f t="shared" si="2"/>
        <v>Gestión</v>
      </c>
      <c r="AJ26" s="13" t="str">
        <f t="shared" si="3"/>
        <v>Alto</v>
      </c>
      <c r="AK26" s="13"/>
      <c r="AL26" s="316"/>
      <c r="AM26" s="316"/>
      <c r="AN26" s="316"/>
      <c r="AO26" s="316"/>
      <c r="AP26" s="316"/>
      <c r="AQ26" s="237"/>
      <c r="AR26" s="316"/>
      <c r="AS26" s="296"/>
      <c r="AT26" s="268"/>
      <c r="AU26" s="302"/>
    </row>
    <row r="27" spans="1:2870" ht="55.5" customHeight="1">
      <c r="A27" s="324">
        <v>12</v>
      </c>
      <c r="B27" s="283" t="s">
        <v>229</v>
      </c>
      <c r="C27" s="353" t="s">
        <v>230</v>
      </c>
      <c r="D27" s="283" t="s">
        <v>231</v>
      </c>
      <c r="E27" s="277" t="s">
        <v>51</v>
      </c>
      <c r="F27" s="311" t="s">
        <v>232</v>
      </c>
      <c r="G27" s="235" t="s">
        <v>233</v>
      </c>
      <c r="H27" s="311" t="s">
        <v>234</v>
      </c>
      <c r="I27" s="280">
        <v>4</v>
      </c>
      <c r="J27" s="280">
        <v>4</v>
      </c>
      <c r="K27" s="283" t="str">
        <f>IF(AND(I27=1,J27=1),"Bajo",IF(AND(I27=1,J27=2),"Bajo",IF(AND(I27=1,J27=3),"Moderado",IF(AND(I27=1,J27=4),"Alto",IF(AND(I27=1,J27=5),"Extremo",IF(AND(I27=2,J27=1),"Bajo",IF(AND(I27=2,J27=2),"Bajo",IF(AND(I27=2,J27=3),"Moderado",IF(AND(I27=2,J27=4),"Alto",IF(AND(I27=2,J27=5),"Extremo",IF(AND(I27=3,J27=1),"Bajo",IF(AND(I27=3,J27=2),"Moderado",IF(AND(I27=3,J27=3),"Alto",IF(AND(I27=3,J27=4),"Extremo",IF(AND(I27=3,J27=5),"Extremo",IF(AND(I27=4,J27=1),"Moderado",IF(AND(I27=4,J27=2),"Alto",IF(AND(I27=4,J27=3),"Alto",IF(AND(I27=4,J27=4),"Extremo",IF(AND(I27=4,J27=5),"Extremo",IF(AND(I27=5,J27=1),"Alto",IF(AND(I27=5,J27=2),"Alto",IF(AND(I27=5,J27=3),"Extremo",IF(AND(I27=5,J27=4),"Extremo",IF(AND(I27=5,J27=5),"Extremo")))))))))))))))))))))))))</f>
        <v>Extremo</v>
      </c>
      <c r="L27" s="283" t="s">
        <v>55</v>
      </c>
      <c r="M27" s="1" t="s">
        <v>56</v>
      </c>
      <c r="N27" s="235" t="s">
        <v>235</v>
      </c>
      <c r="O27" s="215">
        <v>60</v>
      </c>
      <c r="P27" s="286">
        <f>AVERAGE(O27:O29)</f>
        <v>60</v>
      </c>
      <c r="Q27" s="283" t="str">
        <f>IF(P27&lt;=50,"0",IF(AND(P27&gt;=50.01,P27&lt;=75),"1",IF(P27&gt;=75.01,"2")))</f>
        <v>1</v>
      </c>
      <c r="R27" s="280">
        <f>I27-Q27</f>
        <v>3</v>
      </c>
      <c r="S27" s="280">
        <f>J27-Q30</f>
        <v>3</v>
      </c>
      <c r="T27" s="283" t="str">
        <f>IF(AND(R27=1,S27=1),"Bajo",IF(AND(R27=1,S27=2),"Bajo",IF(AND(R27=1,S27=3),"Moderado",IF(AND(R27=1,S27=4),"Alto",IF(AND(R27=1,S27=5),"Extremo",IF(AND(R27=2,S27=1),"Bajo",IF(AND(R27=2,S27=2),"Bajo",IF(AND(R27=2,S27=3),"Moderado",IF(AND(R27=2,S27=4),"Alto",IF(AND(R27=2,S27=5),"Extremo",IF(AND(R27=3,S27=1),"Bajo",IF(AND(R27=3,S27=2),"Moderado",IF(AND(R27=3,S27=3),"Alto",IF(AND(R27=3,S27=4),"Extremo",IF(AND(R27=3,S27=5),"Extremo",IF(AND(R27=4,S27=1),"Moderado",IF(AND(R27=4,S27=2),"Alto",IF(AND(R27=4,S27=3),"Alto",IF(AND(R27=4,S27=4),"Extremo",IF(AND(R27=4,S27=5),"Extremo",IF(AND(R27=5,S27=1),"Alto",IF(AND(R27=5,S27=2),"Alto",IF(AND(R27=5,S27=3),"Extremo",IF(AND(R27=5,S27=4),"Extremo",IF(AND(R27=5,S27=5),"Extremo")))))))))))))))))))))))))</f>
        <v>Alto</v>
      </c>
      <c r="U27" s="283" t="s">
        <v>55</v>
      </c>
      <c r="V27" s="483" t="s">
        <v>236</v>
      </c>
      <c r="W27" s="395">
        <v>43832</v>
      </c>
      <c r="X27" s="493">
        <v>44196</v>
      </c>
      <c r="Y27" s="455" t="s">
        <v>237</v>
      </c>
      <c r="Z27" s="494" t="s">
        <v>213</v>
      </c>
      <c r="AA27" s="4" t="s">
        <v>231</v>
      </c>
      <c r="AB27" s="239" t="s">
        <v>238</v>
      </c>
      <c r="AC27" s="239" t="s">
        <v>239</v>
      </c>
      <c r="AD27" s="239" t="s">
        <v>240</v>
      </c>
      <c r="AE27" s="1" t="s">
        <v>241</v>
      </c>
      <c r="AF27" s="277" t="s">
        <v>142</v>
      </c>
      <c r="AG27" s="1" t="str">
        <f>IF(B27="",#REF!,B27)</f>
        <v>Direccionamiento estratégico y planeación</v>
      </c>
      <c r="AH27" s="5">
        <f>IF(A27="",#REF!,A27)</f>
        <v>12</v>
      </c>
      <c r="AI27" s="6" t="str">
        <f>IF(E27="",#REF!,E27)</f>
        <v>Gestión</v>
      </c>
      <c r="AJ27" s="6" t="str">
        <f>IF(T27="",#REF!,T27)</f>
        <v>Alto</v>
      </c>
      <c r="AK27" s="17" t="s">
        <v>216</v>
      </c>
      <c r="AL27" s="495" t="s">
        <v>242</v>
      </c>
      <c r="AM27" s="495" t="s">
        <v>243</v>
      </c>
      <c r="AN27" s="495" t="s">
        <v>244</v>
      </c>
      <c r="AO27" s="495" t="s">
        <v>245</v>
      </c>
      <c r="AP27" s="483" t="s">
        <v>70</v>
      </c>
      <c r="AQ27" s="235" t="s">
        <v>71</v>
      </c>
      <c r="AR27" s="483" t="s">
        <v>246</v>
      </c>
      <c r="AS27" s="498" t="s">
        <v>247</v>
      </c>
      <c r="AT27" s="266"/>
    </row>
    <row r="28" spans="1:2870" s="190" customFormat="1" ht="52.5" customHeight="1">
      <c r="A28" s="357"/>
      <c r="B28" s="352"/>
      <c r="C28" s="354"/>
      <c r="D28" s="352"/>
      <c r="E28" s="356"/>
      <c r="F28" s="312"/>
      <c r="G28" s="41" t="s">
        <v>248</v>
      </c>
      <c r="H28" s="312"/>
      <c r="I28" s="281"/>
      <c r="J28" s="281"/>
      <c r="K28" s="352"/>
      <c r="L28" s="352"/>
      <c r="M28" s="42" t="s">
        <v>56</v>
      </c>
      <c r="N28" s="41" t="s">
        <v>249</v>
      </c>
      <c r="O28" s="43">
        <v>60</v>
      </c>
      <c r="P28" s="287"/>
      <c r="Q28" s="352"/>
      <c r="R28" s="281"/>
      <c r="S28" s="281"/>
      <c r="T28" s="352"/>
      <c r="U28" s="352"/>
      <c r="V28" s="323"/>
      <c r="W28" s="344"/>
      <c r="X28" s="345"/>
      <c r="Y28" s="346"/>
      <c r="Z28" s="348"/>
      <c r="AA28" s="44"/>
      <c r="AB28" s="45"/>
      <c r="AC28" s="45"/>
      <c r="AD28" s="46"/>
      <c r="AE28" s="46"/>
      <c r="AF28" s="356"/>
      <c r="AG28" s="42" t="str">
        <f t="shared" ref="AG28:AG74" si="4">IF(B28="",AG27,B28)</f>
        <v>Direccionamiento estratégico y planeación</v>
      </c>
      <c r="AH28" s="47">
        <f t="shared" ref="AH28:AH74" si="5">IF(A28="",AH27,A28)</f>
        <v>12</v>
      </c>
      <c r="AI28" s="48" t="str">
        <f t="shared" ref="AI28:AI74" si="6">IF(E28="",AI27,E28)</f>
        <v>Gestión</v>
      </c>
      <c r="AJ28" s="48" t="str">
        <f t="shared" ref="AJ28:AJ74" si="7">IF(T28="",AJ27,T28)</f>
        <v>Alto</v>
      </c>
      <c r="AK28" s="48"/>
      <c r="AL28" s="496"/>
      <c r="AM28" s="496"/>
      <c r="AN28" s="496"/>
      <c r="AO28" s="496"/>
      <c r="AP28" s="323"/>
      <c r="AQ28" s="49"/>
      <c r="AR28" s="323"/>
      <c r="AS28" s="499"/>
      <c r="AT28" s="267"/>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c r="EN28" s="189"/>
      <c r="EO28" s="189"/>
      <c r="EP28" s="189"/>
      <c r="EQ28" s="189"/>
      <c r="ER28" s="189"/>
      <c r="ES28" s="189"/>
      <c r="ET28" s="189"/>
      <c r="EU28" s="189"/>
      <c r="EV28" s="189"/>
      <c r="EW28" s="189"/>
      <c r="EX28" s="189"/>
      <c r="EY28" s="189"/>
      <c r="EZ28" s="189"/>
      <c r="FA28" s="189"/>
      <c r="FB28" s="189"/>
      <c r="FC28" s="189"/>
      <c r="FD28" s="189"/>
      <c r="FE28" s="189"/>
      <c r="FF28" s="189"/>
      <c r="FG28" s="189"/>
      <c r="FH28" s="189"/>
      <c r="FI28" s="189"/>
      <c r="FJ28" s="189"/>
      <c r="FK28" s="189"/>
      <c r="FL28" s="189"/>
      <c r="FM28" s="189"/>
      <c r="FN28" s="189"/>
      <c r="FO28" s="189"/>
      <c r="FP28" s="189"/>
      <c r="FQ28" s="189"/>
      <c r="FR28" s="189"/>
      <c r="FS28" s="189"/>
      <c r="FT28" s="189"/>
      <c r="FU28" s="189"/>
      <c r="FV28" s="189"/>
      <c r="FW28" s="189"/>
      <c r="FX28" s="189"/>
      <c r="FY28" s="189"/>
      <c r="FZ28" s="189"/>
      <c r="GA28" s="189"/>
      <c r="GB28" s="189"/>
      <c r="GC28" s="189"/>
      <c r="GD28" s="189"/>
      <c r="GE28" s="189"/>
      <c r="GF28" s="189"/>
      <c r="GG28" s="189"/>
      <c r="GH28" s="189"/>
      <c r="GI28" s="189"/>
      <c r="GJ28" s="189"/>
      <c r="GK28" s="189"/>
      <c r="GL28" s="189"/>
      <c r="GM28" s="189"/>
      <c r="GN28" s="189"/>
      <c r="GO28" s="189"/>
      <c r="GP28" s="189"/>
      <c r="GQ28" s="189"/>
      <c r="GR28" s="189"/>
      <c r="GS28" s="189"/>
      <c r="GT28" s="189"/>
      <c r="GU28" s="189"/>
      <c r="GV28" s="189"/>
      <c r="GW28" s="189"/>
      <c r="GX28" s="189"/>
      <c r="GY28" s="189"/>
      <c r="GZ28" s="189"/>
      <c r="HA28" s="189"/>
      <c r="HB28" s="189"/>
      <c r="HC28" s="189"/>
      <c r="HD28" s="189"/>
      <c r="HE28" s="189"/>
      <c r="HF28" s="189"/>
      <c r="HG28" s="189"/>
      <c r="HH28" s="189"/>
      <c r="HI28" s="189"/>
      <c r="HJ28" s="189"/>
      <c r="HK28" s="189"/>
      <c r="HL28" s="189"/>
      <c r="HM28" s="189"/>
      <c r="HN28" s="189"/>
      <c r="HO28" s="189"/>
      <c r="HP28" s="189"/>
      <c r="HQ28" s="189"/>
      <c r="HR28" s="189"/>
      <c r="HS28" s="189"/>
      <c r="HT28" s="189"/>
      <c r="HU28" s="189"/>
      <c r="HV28" s="189"/>
      <c r="HW28" s="189"/>
      <c r="HX28" s="189"/>
      <c r="HY28" s="189"/>
      <c r="HZ28" s="189"/>
      <c r="IA28" s="189"/>
      <c r="IB28" s="189"/>
      <c r="IC28" s="189"/>
      <c r="ID28" s="189"/>
      <c r="IE28" s="189"/>
      <c r="IF28" s="189"/>
      <c r="IG28" s="189"/>
      <c r="IH28" s="189"/>
      <c r="II28" s="189"/>
      <c r="IJ28" s="189"/>
      <c r="IK28" s="189"/>
      <c r="IL28" s="189"/>
      <c r="IM28" s="189"/>
      <c r="IN28" s="189"/>
      <c r="IO28" s="189"/>
      <c r="IP28" s="189"/>
      <c r="IQ28" s="189"/>
      <c r="IR28" s="189"/>
      <c r="IS28" s="189"/>
      <c r="IT28" s="189"/>
      <c r="IU28" s="189"/>
      <c r="IV28" s="189"/>
      <c r="IW28" s="189"/>
      <c r="IX28" s="189"/>
      <c r="IY28" s="189"/>
      <c r="IZ28" s="189"/>
      <c r="JA28" s="189"/>
      <c r="JB28" s="189"/>
      <c r="JC28" s="189"/>
      <c r="JD28" s="189"/>
      <c r="JE28" s="189"/>
      <c r="JF28" s="189"/>
      <c r="JG28" s="189"/>
      <c r="JH28" s="189"/>
      <c r="JI28" s="189"/>
      <c r="JJ28" s="189"/>
      <c r="JK28" s="189"/>
      <c r="JL28" s="189"/>
      <c r="JM28" s="189"/>
      <c r="JN28" s="189"/>
      <c r="JO28" s="189"/>
      <c r="JP28" s="189"/>
      <c r="JQ28" s="189"/>
      <c r="JR28" s="189"/>
      <c r="JS28" s="189"/>
      <c r="JT28" s="189"/>
      <c r="JU28" s="189"/>
      <c r="JV28" s="189"/>
      <c r="JW28" s="189"/>
      <c r="JX28" s="189"/>
      <c r="JY28" s="189"/>
      <c r="JZ28" s="189"/>
      <c r="KA28" s="189"/>
      <c r="KB28" s="189"/>
      <c r="KC28" s="189"/>
      <c r="KD28" s="189"/>
      <c r="KE28" s="189"/>
      <c r="KF28" s="189"/>
      <c r="KG28" s="189"/>
      <c r="KH28" s="189"/>
      <c r="KI28" s="189"/>
      <c r="KJ28" s="189"/>
      <c r="KK28" s="189"/>
      <c r="KL28" s="189"/>
      <c r="KM28" s="189"/>
      <c r="KN28" s="189"/>
      <c r="KO28" s="189"/>
      <c r="KP28" s="189"/>
      <c r="KQ28" s="189"/>
      <c r="KR28" s="189"/>
      <c r="KS28" s="189"/>
      <c r="KT28" s="189"/>
      <c r="KU28" s="189"/>
      <c r="KV28" s="189"/>
      <c r="KW28" s="189"/>
      <c r="KX28" s="189"/>
      <c r="KY28" s="189"/>
      <c r="KZ28" s="189"/>
      <c r="LA28" s="189"/>
      <c r="LB28" s="189"/>
      <c r="LC28" s="189"/>
      <c r="LD28" s="189"/>
      <c r="LE28" s="189"/>
      <c r="LF28" s="189"/>
      <c r="LG28" s="189"/>
      <c r="LH28" s="189"/>
      <c r="LI28" s="189"/>
      <c r="LJ28" s="189"/>
      <c r="LK28" s="189"/>
      <c r="LL28" s="189"/>
      <c r="LM28" s="189"/>
      <c r="LN28" s="189"/>
      <c r="LO28" s="189"/>
      <c r="LP28" s="189"/>
      <c r="LQ28" s="189"/>
      <c r="LR28" s="189"/>
      <c r="LS28" s="189"/>
      <c r="LT28" s="189"/>
      <c r="LU28" s="189"/>
      <c r="LV28" s="189"/>
      <c r="LW28" s="189"/>
      <c r="LX28" s="189"/>
      <c r="LY28" s="189"/>
      <c r="LZ28" s="189"/>
      <c r="MA28" s="189"/>
      <c r="MB28" s="189"/>
      <c r="MC28" s="189"/>
      <c r="MD28" s="189"/>
      <c r="ME28" s="189"/>
      <c r="MF28" s="189"/>
      <c r="MG28" s="189"/>
      <c r="MH28" s="189"/>
      <c r="MI28" s="189"/>
      <c r="MJ28" s="189"/>
      <c r="MK28" s="189"/>
      <c r="ML28" s="189"/>
      <c r="MM28" s="189"/>
      <c r="MN28" s="189"/>
      <c r="MO28" s="189"/>
      <c r="MP28" s="189"/>
      <c r="MQ28" s="189"/>
      <c r="MR28" s="189"/>
      <c r="MS28" s="189"/>
      <c r="MT28" s="189"/>
      <c r="MU28" s="189"/>
      <c r="MV28" s="189"/>
      <c r="MW28" s="189"/>
      <c r="MX28" s="189"/>
      <c r="MY28" s="189"/>
      <c r="MZ28" s="189"/>
      <c r="NA28" s="189"/>
      <c r="NB28" s="189"/>
      <c r="NC28" s="189"/>
      <c r="ND28" s="189"/>
      <c r="NE28" s="189"/>
      <c r="NF28" s="189"/>
      <c r="NG28" s="189"/>
      <c r="NH28" s="189"/>
      <c r="NI28" s="189"/>
      <c r="NJ28" s="189"/>
      <c r="NK28" s="189"/>
      <c r="NL28" s="189"/>
      <c r="NM28" s="189"/>
      <c r="NN28" s="189"/>
      <c r="NO28" s="189"/>
      <c r="NP28" s="189"/>
      <c r="NQ28" s="189"/>
      <c r="NR28" s="189"/>
      <c r="NS28" s="189"/>
      <c r="NT28" s="189"/>
      <c r="NU28" s="189"/>
      <c r="NV28" s="189"/>
      <c r="NW28" s="189"/>
      <c r="NX28" s="189"/>
      <c r="NY28" s="189"/>
      <c r="NZ28" s="189"/>
      <c r="OA28" s="189"/>
      <c r="OB28" s="189"/>
      <c r="OC28" s="189"/>
      <c r="OD28" s="189"/>
      <c r="OE28" s="189"/>
      <c r="OF28" s="189"/>
      <c r="OG28" s="189"/>
      <c r="OH28" s="189"/>
      <c r="OI28" s="189"/>
      <c r="OJ28" s="189"/>
      <c r="OK28" s="189"/>
      <c r="OL28" s="189"/>
      <c r="OM28" s="189"/>
      <c r="ON28" s="189"/>
      <c r="OO28" s="189"/>
      <c r="OP28" s="189"/>
      <c r="OQ28" s="189"/>
      <c r="OR28" s="189"/>
      <c r="OS28" s="189"/>
      <c r="OT28" s="189"/>
      <c r="OU28" s="189"/>
      <c r="OV28" s="189"/>
      <c r="OW28" s="189"/>
      <c r="OX28" s="189"/>
      <c r="OY28" s="189"/>
      <c r="OZ28" s="189"/>
      <c r="PA28" s="189"/>
      <c r="PB28" s="189"/>
      <c r="PC28" s="189"/>
      <c r="PD28" s="189"/>
      <c r="PE28" s="189"/>
      <c r="PF28" s="189"/>
      <c r="PG28" s="189"/>
      <c r="PH28" s="189"/>
      <c r="PI28" s="189"/>
      <c r="PJ28" s="189"/>
      <c r="PK28" s="189"/>
      <c r="PL28" s="189"/>
      <c r="PM28" s="189"/>
      <c r="PN28" s="189"/>
      <c r="PO28" s="189"/>
      <c r="PP28" s="189"/>
      <c r="PQ28" s="189"/>
      <c r="PR28" s="189"/>
      <c r="PS28" s="189"/>
      <c r="PT28" s="189"/>
      <c r="PU28" s="189"/>
      <c r="PV28" s="189"/>
      <c r="PW28" s="189"/>
      <c r="PX28" s="189"/>
      <c r="PY28" s="189"/>
      <c r="PZ28" s="189"/>
      <c r="QA28" s="189"/>
      <c r="QB28" s="189"/>
      <c r="QC28" s="189"/>
      <c r="QD28" s="189"/>
      <c r="QE28" s="189"/>
      <c r="QF28" s="189"/>
      <c r="QG28" s="189"/>
      <c r="QH28" s="189"/>
      <c r="QI28" s="189"/>
      <c r="QJ28" s="189"/>
      <c r="QK28" s="189"/>
      <c r="QL28" s="189"/>
      <c r="QM28" s="189"/>
      <c r="QN28" s="189"/>
      <c r="QO28" s="189"/>
      <c r="QP28" s="189"/>
      <c r="QQ28" s="189"/>
      <c r="QR28" s="189"/>
      <c r="QS28" s="189"/>
      <c r="QT28" s="189"/>
      <c r="QU28" s="189"/>
      <c r="QV28" s="189"/>
      <c r="QW28" s="189"/>
      <c r="QX28" s="189"/>
      <c r="QY28" s="189"/>
      <c r="QZ28" s="189"/>
      <c r="RA28" s="189"/>
      <c r="RB28" s="189"/>
      <c r="RC28" s="189"/>
      <c r="RD28" s="189"/>
      <c r="RE28" s="189"/>
      <c r="RF28" s="189"/>
      <c r="RG28" s="189"/>
      <c r="RH28" s="189"/>
      <c r="RI28" s="189"/>
      <c r="RJ28" s="189"/>
      <c r="RK28" s="189"/>
      <c r="RL28" s="189"/>
      <c r="RM28" s="189"/>
      <c r="RN28" s="189"/>
      <c r="RO28" s="189"/>
      <c r="RP28" s="189"/>
      <c r="RQ28" s="189"/>
      <c r="RR28" s="189"/>
      <c r="RS28" s="189"/>
      <c r="RT28" s="189"/>
      <c r="RU28" s="189"/>
      <c r="RV28" s="189"/>
      <c r="RW28" s="189"/>
      <c r="RX28" s="189"/>
      <c r="RY28" s="189"/>
      <c r="RZ28" s="189"/>
      <c r="SA28" s="189"/>
      <c r="SB28" s="189"/>
      <c r="SC28" s="189"/>
      <c r="SD28" s="189"/>
      <c r="SE28" s="189"/>
      <c r="SF28" s="189"/>
      <c r="SG28" s="189"/>
      <c r="SH28" s="189"/>
      <c r="SI28" s="189"/>
      <c r="SJ28" s="189"/>
      <c r="SK28" s="189"/>
      <c r="SL28" s="189"/>
      <c r="SM28" s="189"/>
      <c r="SN28" s="189"/>
      <c r="SO28" s="189"/>
      <c r="SP28" s="189"/>
      <c r="SQ28" s="189"/>
      <c r="SR28" s="189"/>
      <c r="SS28" s="189"/>
      <c r="ST28" s="189"/>
      <c r="SU28" s="189"/>
      <c r="SV28" s="189"/>
      <c r="SW28" s="189"/>
      <c r="SX28" s="189"/>
      <c r="SY28" s="189"/>
      <c r="SZ28" s="189"/>
      <c r="TA28" s="189"/>
      <c r="TB28" s="189"/>
      <c r="TC28" s="189"/>
      <c r="TD28" s="189"/>
      <c r="TE28" s="189"/>
      <c r="TF28" s="189"/>
      <c r="TG28" s="189"/>
      <c r="TH28" s="189"/>
      <c r="TI28" s="189"/>
      <c r="TJ28" s="189"/>
      <c r="TK28" s="189"/>
      <c r="TL28" s="189"/>
      <c r="TM28" s="189"/>
      <c r="TN28" s="189"/>
      <c r="TO28" s="189"/>
      <c r="TP28" s="189"/>
      <c r="TQ28" s="189"/>
      <c r="TR28" s="189"/>
      <c r="TS28" s="189"/>
      <c r="TT28" s="189"/>
      <c r="TU28" s="189"/>
      <c r="TV28" s="189"/>
      <c r="TW28" s="189"/>
      <c r="TX28" s="189"/>
      <c r="TY28" s="189"/>
      <c r="TZ28" s="189"/>
      <c r="UA28" s="189"/>
      <c r="UB28" s="189"/>
      <c r="UC28" s="189"/>
      <c r="UD28" s="189"/>
      <c r="UE28" s="189"/>
      <c r="UF28" s="189"/>
      <c r="UG28" s="189"/>
      <c r="UH28" s="189"/>
      <c r="UI28" s="189"/>
      <c r="UJ28" s="189"/>
      <c r="UK28" s="189"/>
      <c r="UL28" s="189"/>
      <c r="UM28" s="189"/>
      <c r="UN28" s="189"/>
      <c r="UO28" s="189"/>
      <c r="UP28" s="189"/>
      <c r="UQ28" s="189"/>
      <c r="UR28" s="189"/>
      <c r="US28" s="189"/>
      <c r="UT28" s="189"/>
      <c r="UU28" s="189"/>
      <c r="UV28" s="189"/>
      <c r="UW28" s="189"/>
      <c r="UX28" s="189"/>
      <c r="UY28" s="189"/>
      <c r="UZ28" s="189"/>
      <c r="VA28" s="189"/>
      <c r="VB28" s="189"/>
      <c r="VC28" s="189"/>
      <c r="VD28" s="189"/>
      <c r="VE28" s="189"/>
      <c r="VF28" s="189"/>
      <c r="VG28" s="189"/>
      <c r="VH28" s="189"/>
      <c r="VI28" s="189"/>
      <c r="VJ28" s="189"/>
      <c r="VK28" s="189"/>
      <c r="VL28" s="189"/>
      <c r="VM28" s="189"/>
      <c r="VN28" s="189"/>
      <c r="VO28" s="189"/>
      <c r="VP28" s="189"/>
      <c r="VQ28" s="189"/>
      <c r="VR28" s="189"/>
      <c r="VS28" s="189"/>
      <c r="VT28" s="189"/>
      <c r="VU28" s="189"/>
      <c r="VV28" s="189"/>
      <c r="VW28" s="189"/>
      <c r="VX28" s="189"/>
      <c r="VY28" s="189"/>
      <c r="VZ28" s="189"/>
      <c r="WA28" s="189"/>
      <c r="WB28" s="189"/>
      <c r="WC28" s="189"/>
      <c r="WD28" s="189"/>
      <c r="WE28" s="189"/>
      <c r="WF28" s="189"/>
      <c r="WG28" s="189"/>
      <c r="WH28" s="189"/>
      <c r="WI28" s="189"/>
      <c r="WJ28" s="189"/>
      <c r="WK28" s="189"/>
      <c r="WL28" s="189"/>
      <c r="WM28" s="189"/>
      <c r="WN28" s="189"/>
      <c r="WO28" s="189"/>
      <c r="WP28" s="189"/>
      <c r="WQ28" s="189"/>
      <c r="WR28" s="189"/>
      <c r="WS28" s="189"/>
      <c r="WT28" s="189"/>
      <c r="WU28" s="189"/>
      <c r="WV28" s="189"/>
      <c r="WW28" s="189"/>
      <c r="WX28" s="189"/>
      <c r="WY28" s="189"/>
      <c r="WZ28" s="189"/>
      <c r="XA28" s="189"/>
      <c r="XB28" s="189"/>
      <c r="XC28" s="189"/>
      <c r="XD28" s="189"/>
      <c r="XE28" s="189"/>
      <c r="XF28" s="189"/>
      <c r="XG28" s="189"/>
      <c r="XH28" s="189"/>
      <c r="XI28" s="189"/>
      <c r="XJ28" s="189"/>
      <c r="XK28" s="189"/>
      <c r="XL28" s="189"/>
      <c r="XM28" s="189"/>
      <c r="XN28" s="189"/>
      <c r="XO28" s="189"/>
      <c r="XP28" s="189"/>
      <c r="XQ28" s="189"/>
      <c r="XR28" s="189"/>
      <c r="XS28" s="189"/>
      <c r="XT28" s="189"/>
      <c r="XU28" s="189"/>
      <c r="XV28" s="189"/>
      <c r="XW28" s="189"/>
      <c r="XX28" s="189"/>
      <c r="XY28" s="189"/>
      <c r="XZ28" s="189"/>
      <c r="YA28" s="189"/>
      <c r="YB28" s="189"/>
      <c r="YC28" s="189"/>
      <c r="YD28" s="189"/>
      <c r="YE28" s="189"/>
      <c r="YF28" s="189"/>
      <c r="YG28" s="189"/>
      <c r="YH28" s="189"/>
      <c r="YI28" s="189"/>
      <c r="YJ28" s="189"/>
      <c r="YK28" s="189"/>
      <c r="YL28" s="189"/>
      <c r="YM28" s="189"/>
      <c r="YN28" s="189"/>
      <c r="YO28" s="189"/>
      <c r="YP28" s="189"/>
      <c r="YQ28" s="189"/>
      <c r="YR28" s="189"/>
      <c r="YS28" s="189"/>
      <c r="YT28" s="189"/>
      <c r="YU28" s="189"/>
      <c r="YV28" s="189"/>
      <c r="YW28" s="189"/>
      <c r="YX28" s="189"/>
      <c r="YY28" s="189"/>
      <c r="YZ28" s="189"/>
      <c r="ZA28" s="189"/>
      <c r="ZB28" s="189"/>
      <c r="ZC28" s="189"/>
      <c r="ZD28" s="189"/>
      <c r="ZE28" s="189"/>
      <c r="ZF28" s="189"/>
      <c r="ZG28" s="189"/>
      <c r="ZH28" s="189"/>
      <c r="ZI28" s="189"/>
      <c r="ZJ28" s="189"/>
      <c r="ZK28" s="189"/>
      <c r="ZL28" s="189"/>
      <c r="ZM28" s="189"/>
      <c r="ZN28" s="189"/>
      <c r="ZO28" s="189"/>
      <c r="ZP28" s="189"/>
      <c r="ZQ28" s="189"/>
      <c r="ZR28" s="189"/>
      <c r="ZS28" s="189"/>
      <c r="ZT28" s="189"/>
      <c r="ZU28" s="189"/>
      <c r="ZV28" s="189"/>
      <c r="ZW28" s="189"/>
      <c r="ZX28" s="189"/>
      <c r="ZY28" s="189"/>
      <c r="ZZ28" s="189"/>
      <c r="AAA28" s="189"/>
      <c r="AAB28" s="189"/>
      <c r="AAC28" s="189"/>
      <c r="AAD28" s="189"/>
      <c r="AAE28" s="189"/>
      <c r="AAF28" s="189"/>
      <c r="AAG28" s="189"/>
      <c r="AAH28" s="189"/>
      <c r="AAI28" s="189"/>
      <c r="AAJ28" s="189"/>
      <c r="AAK28" s="189"/>
      <c r="AAL28" s="189"/>
      <c r="AAM28" s="189"/>
      <c r="AAN28" s="189"/>
      <c r="AAO28" s="189"/>
      <c r="AAP28" s="189"/>
      <c r="AAQ28" s="189"/>
      <c r="AAR28" s="189"/>
      <c r="AAS28" s="189"/>
      <c r="AAT28" s="189"/>
      <c r="AAU28" s="189"/>
      <c r="AAV28" s="189"/>
      <c r="AAW28" s="189"/>
      <c r="AAX28" s="189"/>
      <c r="AAY28" s="189"/>
      <c r="AAZ28" s="189"/>
      <c r="ABA28" s="189"/>
      <c r="ABB28" s="189"/>
      <c r="ABC28" s="189"/>
      <c r="ABD28" s="189"/>
      <c r="ABE28" s="189"/>
      <c r="ABF28" s="189"/>
      <c r="ABG28" s="189"/>
      <c r="ABH28" s="189"/>
      <c r="ABI28" s="189"/>
      <c r="ABJ28" s="189"/>
      <c r="ABK28" s="189"/>
      <c r="ABL28" s="189"/>
      <c r="ABM28" s="189"/>
      <c r="ABN28" s="189"/>
      <c r="ABO28" s="189"/>
      <c r="ABP28" s="189"/>
      <c r="ABQ28" s="189"/>
      <c r="ABR28" s="189"/>
      <c r="ABS28" s="189"/>
      <c r="ABT28" s="189"/>
      <c r="ABU28" s="189"/>
      <c r="ABV28" s="189"/>
      <c r="ABW28" s="189"/>
      <c r="ABX28" s="189"/>
      <c r="ABY28" s="189"/>
      <c r="ABZ28" s="189"/>
      <c r="ACA28" s="189"/>
      <c r="ACB28" s="189"/>
      <c r="ACC28" s="189"/>
      <c r="ACD28" s="189"/>
      <c r="ACE28" s="189"/>
      <c r="ACF28" s="189"/>
      <c r="ACG28" s="189"/>
      <c r="ACH28" s="189"/>
      <c r="ACI28" s="189"/>
      <c r="ACJ28" s="189"/>
      <c r="ACK28" s="189"/>
      <c r="ACL28" s="189"/>
      <c r="ACM28" s="189"/>
      <c r="ACN28" s="189"/>
      <c r="ACO28" s="189"/>
      <c r="ACP28" s="189"/>
      <c r="ACQ28" s="189"/>
      <c r="ACR28" s="189"/>
      <c r="ACS28" s="189"/>
      <c r="ACT28" s="189"/>
      <c r="ACU28" s="189"/>
      <c r="ACV28" s="189"/>
      <c r="ACW28" s="189"/>
      <c r="ACX28" s="189"/>
      <c r="ACY28" s="189"/>
      <c r="ACZ28" s="189"/>
      <c r="ADA28" s="189"/>
      <c r="ADB28" s="189"/>
      <c r="ADC28" s="189"/>
      <c r="ADD28" s="189"/>
      <c r="ADE28" s="189"/>
      <c r="ADF28" s="189"/>
      <c r="ADG28" s="189"/>
      <c r="ADH28" s="189"/>
      <c r="ADI28" s="189"/>
      <c r="ADJ28" s="189"/>
      <c r="ADK28" s="189"/>
      <c r="ADL28" s="189"/>
      <c r="ADM28" s="189"/>
      <c r="ADN28" s="189"/>
      <c r="ADO28" s="189"/>
      <c r="ADP28" s="189"/>
      <c r="ADQ28" s="189"/>
      <c r="ADR28" s="189"/>
      <c r="ADS28" s="189"/>
      <c r="ADT28" s="189"/>
      <c r="ADU28" s="189"/>
      <c r="ADV28" s="189"/>
      <c r="ADW28" s="189"/>
      <c r="ADX28" s="189"/>
      <c r="ADY28" s="189"/>
      <c r="ADZ28" s="189"/>
      <c r="AEA28" s="189"/>
      <c r="AEB28" s="189"/>
      <c r="AEC28" s="189"/>
      <c r="AED28" s="189"/>
      <c r="AEE28" s="189"/>
      <c r="AEF28" s="189"/>
      <c r="AEG28" s="189"/>
      <c r="AEH28" s="189"/>
      <c r="AEI28" s="189"/>
      <c r="AEJ28" s="189"/>
      <c r="AEK28" s="189"/>
      <c r="AEL28" s="189"/>
      <c r="AEM28" s="189"/>
      <c r="AEN28" s="189"/>
      <c r="AEO28" s="189"/>
      <c r="AEP28" s="189"/>
      <c r="AEQ28" s="189"/>
      <c r="AER28" s="189"/>
      <c r="AES28" s="189"/>
      <c r="AET28" s="189"/>
      <c r="AEU28" s="189"/>
      <c r="AEV28" s="189"/>
      <c r="AEW28" s="189"/>
      <c r="AEX28" s="189"/>
      <c r="AEY28" s="189"/>
      <c r="AEZ28" s="189"/>
      <c r="AFA28" s="189"/>
      <c r="AFB28" s="189"/>
      <c r="AFC28" s="189"/>
      <c r="AFD28" s="189"/>
      <c r="AFE28" s="189"/>
      <c r="AFF28" s="189"/>
      <c r="AFG28" s="189"/>
      <c r="AFH28" s="189"/>
      <c r="AFI28" s="189"/>
      <c r="AFJ28" s="189"/>
      <c r="AFK28" s="189"/>
      <c r="AFL28" s="189"/>
      <c r="AFM28" s="189"/>
      <c r="AFN28" s="189"/>
      <c r="AFO28" s="189"/>
      <c r="AFP28" s="189"/>
      <c r="AFQ28" s="189"/>
      <c r="AFR28" s="189"/>
      <c r="AFS28" s="189"/>
      <c r="AFT28" s="189"/>
      <c r="AFU28" s="189"/>
      <c r="AFV28" s="189"/>
      <c r="AFW28" s="189"/>
      <c r="AFX28" s="189"/>
      <c r="AFY28" s="189"/>
      <c r="AFZ28" s="189"/>
      <c r="AGA28" s="189"/>
      <c r="AGB28" s="189"/>
      <c r="AGC28" s="189"/>
      <c r="AGD28" s="189"/>
      <c r="AGE28" s="189"/>
      <c r="AGF28" s="189"/>
      <c r="AGG28" s="189"/>
      <c r="AGH28" s="189"/>
      <c r="AGI28" s="189"/>
      <c r="AGJ28" s="189"/>
      <c r="AGK28" s="189"/>
      <c r="AGL28" s="189"/>
      <c r="AGM28" s="189"/>
      <c r="AGN28" s="189"/>
      <c r="AGO28" s="189"/>
      <c r="AGP28" s="189"/>
      <c r="AGQ28" s="189"/>
      <c r="AGR28" s="189"/>
      <c r="AGS28" s="189"/>
      <c r="AGT28" s="189"/>
      <c r="AGU28" s="189"/>
      <c r="AGV28" s="189"/>
      <c r="AGW28" s="189"/>
      <c r="AGX28" s="189"/>
      <c r="AGY28" s="189"/>
      <c r="AGZ28" s="189"/>
      <c r="AHA28" s="189"/>
      <c r="AHB28" s="189"/>
      <c r="AHC28" s="189"/>
      <c r="AHD28" s="189"/>
      <c r="AHE28" s="189"/>
      <c r="AHF28" s="189"/>
      <c r="AHG28" s="189"/>
      <c r="AHH28" s="189"/>
      <c r="AHI28" s="189"/>
      <c r="AHJ28" s="189"/>
      <c r="AHK28" s="189"/>
      <c r="AHL28" s="189"/>
      <c r="AHM28" s="189"/>
      <c r="AHN28" s="189"/>
      <c r="AHO28" s="189"/>
      <c r="AHP28" s="189"/>
      <c r="AHQ28" s="189"/>
      <c r="AHR28" s="189"/>
      <c r="AHS28" s="189"/>
      <c r="AHT28" s="189"/>
      <c r="AHU28" s="189"/>
      <c r="AHV28" s="189"/>
      <c r="AHW28" s="189"/>
      <c r="AHX28" s="189"/>
      <c r="AHY28" s="189"/>
      <c r="AHZ28" s="189"/>
      <c r="AIA28" s="189"/>
      <c r="AIB28" s="189"/>
      <c r="AIC28" s="189"/>
      <c r="AID28" s="189"/>
      <c r="AIE28" s="189"/>
      <c r="AIF28" s="189"/>
      <c r="AIG28" s="189"/>
      <c r="AIH28" s="189"/>
      <c r="AII28" s="189"/>
      <c r="AIJ28" s="189"/>
      <c r="AIK28" s="189"/>
      <c r="AIL28" s="189"/>
      <c r="AIM28" s="189"/>
      <c r="AIN28" s="189"/>
      <c r="AIO28" s="189"/>
      <c r="AIP28" s="189"/>
      <c r="AIQ28" s="189"/>
      <c r="AIR28" s="189"/>
      <c r="AIS28" s="189"/>
      <c r="AIT28" s="189"/>
      <c r="AIU28" s="189"/>
      <c r="AIV28" s="189"/>
      <c r="AIW28" s="189"/>
      <c r="AIX28" s="189"/>
      <c r="AIY28" s="189"/>
      <c r="AIZ28" s="189"/>
      <c r="AJA28" s="189"/>
      <c r="AJB28" s="189"/>
      <c r="AJC28" s="189"/>
      <c r="AJD28" s="189"/>
      <c r="AJE28" s="189"/>
      <c r="AJF28" s="189"/>
      <c r="AJG28" s="189"/>
      <c r="AJH28" s="189"/>
      <c r="AJI28" s="189"/>
      <c r="AJJ28" s="189"/>
      <c r="AJK28" s="189"/>
      <c r="AJL28" s="189"/>
      <c r="AJM28" s="189"/>
      <c r="AJN28" s="189"/>
      <c r="AJO28" s="189"/>
      <c r="AJP28" s="189"/>
      <c r="AJQ28" s="189"/>
      <c r="AJR28" s="189"/>
      <c r="AJS28" s="189"/>
      <c r="AJT28" s="189"/>
      <c r="AJU28" s="189"/>
      <c r="AJV28" s="189"/>
      <c r="AJW28" s="189"/>
      <c r="AJX28" s="189"/>
      <c r="AJY28" s="189"/>
      <c r="AJZ28" s="189"/>
      <c r="AKA28" s="189"/>
      <c r="AKB28" s="189"/>
      <c r="AKC28" s="189"/>
      <c r="AKD28" s="189"/>
      <c r="AKE28" s="189"/>
      <c r="AKF28" s="189"/>
      <c r="AKG28" s="189"/>
      <c r="AKH28" s="189"/>
      <c r="AKI28" s="189"/>
      <c r="AKJ28" s="189"/>
      <c r="AKK28" s="189"/>
      <c r="AKL28" s="189"/>
      <c r="AKM28" s="189"/>
      <c r="AKN28" s="189"/>
      <c r="AKO28" s="189"/>
      <c r="AKP28" s="189"/>
      <c r="AKQ28" s="189"/>
      <c r="AKR28" s="189"/>
      <c r="AKS28" s="189"/>
      <c r="AKT28" s="189"/>
      <c r="AKU28" s="189"/>
      <c r="AKV28" s="189"/>
      <c r="AKW28" s="189"/>
      <c r="AKX28" s="189"/>
      <c r="AKY28" s="189"/>
      <c r="AKZ28" s="189"/>
      <c r="ALA28" s="189"/>
      <c r="ALB28" s="189"/>
      <c r="ALC28" s="189"/>
      <c r="ALD28" s="189"/>
      <c r="ALE28" s="189"/>
      <c r="ALF28" s="189"/>
      <c r="ALG28" s="189"/>
      <c r="ALH28" s="189"/>
      <c r="ALI28" s="189"/>
      <c r="ALJ28" s="189"/>
      <c r="ALK28" s="189"/>
      <c r="ALL28" s="189"/>
      <c r="ALM28" s="189"/>
      <c r="ALN28" s="189"/>
      <c r="ALO28" s="189"/>
      <c r="ALP28" s="189"/>
      <c r="ALQ28" s="189"/>
      <c r="ALR28" s="189"/>
      <c r="ALS28" s="189"/>
      <c r="ALT28" s="189"/>
      <c r="ALU28" s="189"/>
      <c r="ALV28" s="189"/>
      <c r="ALW28" s="189"/>
      <c r="ALX28" s="189"/>
      <c r="ALY28" s="189"/>
      <c r="ALZ28" s="189"/>
      <c r="AMA28" s="189"/>
      <c r="AMB28" s="189"/>
      <c r="AMC28" s="189"/>
      <c r="AMD28" s="189"/>
      <c r="AME28" s="189"/>
      <c r="AMF28" s="189"/>
      <c r="AMG28" s="189"/>
      <c r="AMH28" s="189"/>
      <c r="AMI28" s="189"/>
      <c r="AMJ28" s="189"/>
      <c r="AMK28" s="189"/>
      <c r="AML28" s="189"/>
      <c r="AMM28" s="189"/>
      <c r="AMN28" s="189"/>
      <c r="AMO28" s="189"/>
      <c r="AMP28" s="189"/>
      <c r="AMQ28" s="189"/>
      <c r="AMR28" s="189"/>
      <c r="AMS28" s="189"/>
      <c r="AMT28" s="189"/>
      <c r="AMU28" s="189"/>
      <c r="AMV28" s="189"/>
      <c r="AMW28" s="189"/>
      <c r="AMX28" s="189"/>
      <c r="AMY28" s="189"/>
      <c r="AMZ28" s="189"/>
      <c r="ANA28" s="189"/>
      <c r="ANB28" s="189"/>
      <c r="ANC28" s="189"/>
      <c r="AND28" s="189"/>
      <c r="ANE28" s="189"/>
      <c r="ANF28" s="189"/>
      <c r="ANG28" s="189"/>
      <c r="ANH28" s="189"/>
      <c r="ANI28" s="189"/>
      <c r="ANJ28" s="189"/>
      <c r="ANK28" s="189"/>
      <c r="ANL28" s="189"/>
      <c r="ANM28" s="189"/>
      <c r="ANN28" s="189"/>
      <c r="ANO28" s="189"/>
      <c r="ANP28" s="189"/>
      <c r="ANQ28" s="189"/>
      <c r="ANR28" s="189"/>
      <c r="ANS28" s="189"/>
      <c r="ANT28" s="189"/>
      <c r="ANU28" s="189"/>
      <c r="ANV28" s="189"/>
      <c r="ANW28" s="189"/>
      <c r="ANX28" s="189"/>
      <c r="ANY28" s="189"/>
      <c r="ANZ28" s="189"/>
      <c r="AOA28" s="189"/>
      <c r="AOB28" s="189"/>
      <c r="AOC28" s="189"/>
      <c r="AOD28" s="189"/>
      <c r="AOE28" s="189"/>
      <c r="AOF28" s="189"/>
      <c r="AOG28" s="189"/>
      <c r="AOH28" s="189"/>
      <c r="AOI28" s="189"/>
      <c r="AOJ28" s="189"/>
      <c r="AOK28" s="189"/>
      <c r="AOL28" s="189"/>
      <c r="AOM28" s="189"/>
      <c r="AON28" s="189"/>
      <c r="AOO28" s="189"/>
      <c r="AOP28" s="189"/>
      <c r="AOQ28" s="189"/>
      <c r="AOR28" s="189"/>
      <c r="AOS28" s="189"/>
      <c r="AOT28" s="189"/>
      <c r="AOU28" s="189"/>
      <c r="AOV28" s="189"/>
      <c r="AOW28" s="189"/>
      <c r="AOX28" s="189"/>
      <c r="AOY28" s="189"/>
      <c r="AOZ28" s="189"/>
      <c r="APA28" s="189"/>
      <c r="APB28" s="189"/>
      <c r="APC28" s="189"/>
      <c r="APD28" s="189"/>
      <c r="APE28" s="189"/>
      <c r="APF28" s="189"/>
      <c r="APG28" s="189"/>
      <c r="APH28" s="189"/>
      <c r="API28" s="189"/>
      <c r="APJ28" s="189"/>
      <c r="APK28" s="189"/>
      <c r="APL28" s="189"/>
      <c r="APM28" s="189"/>
      <c r="APN28" s="189"/>
      <c r="APO28" s="189"/>
      <c r="APP28" s="189"/>
      <c r="APQ28" s="189"/>
      <c r="APR28" s="189"/>
      <c r="APS28" s="189"/>
      <c r="APT28" s="189"/>
      <c r="APU28" s="189"/>
      <c r="APV28" s="189"/>
      <c r="APW28" s="189"/>
      <c r="APX28" s="189"/>
      <c r="APY28" s="189"/>
      <c r="APZ28" s="189"/>
      <c r="AQA28" s="189"/>
      <c r="AQB28" s="189"/>
      <c r="AQC28" s="189"/>
      <c r="AQD28" s="189"/>
      <c r="AQE28" s="189"/>
      <c r="AQF28" s="189"/>
      <c r="AQG28" s="189"/>
      <c r="AQH28" s="189"/>
      <c r="AQI28" s="189"/>
      <c r="AQJ28" s="189"/>
      <c r="AQK28" s="189"/>
      <c r="AQL28" s="189"/>
      <c r="AQM28" s="189"/>
      <c r="AQN28" s="189"/>
      <c r="AQO28" s="189"/>
      <c r="AQP28" s="189"/>
      <c r="AQQ28" s="189"/>
      <c r="AQR28" s="189"/>
      <c r="AQS28" s="189"/>
      <c r="AQT28" s="189"/>
      <c r="AQU28" s="189"/>
      <c r="AQV28" s="189"/>
      <c r="AQW28" s="189"/>
      <c r="AQX28" s="189"/>
      <c r="AQY28" s="189"/>
      <c r="AQZ28" s="189"/>
      <c r="ARA28" s="189"/>
      <c r="ARB28" s="189"/>
      <c r="ARC28" s="189"/>
      <c r="ARD28" s="189"/>
      <c r="ARE28" s="189"/>
      <c r="ARF28" s="189"/>
      <c r="ARG28" s="189"/>
      <c r="ARH28" s="189"/>
      <c r="ARI28" s="189"/>
      <c r="ARJ28" s="189"/>
      <c r="ARK28" s="189"/>
      <c r="ARL28" s="189"/>
      <c r="ARM28" s="189"/>
      <c r="ARN28" s="189"/>
      <c r="ARO28" s="189"/>
      <c r="ARP28" s="189"/>
      <c r="ARQ28" s="189"/>
      <c r="ARR28" s="189"/>
      <c r="ARS28" s="189"/>
      <c r="ART28" s="189"/>
      <c r="ARU28" s="189"/>
      <c r="ARV28" s="189"/>
      <c r="ARW28" s="189"/>
      <c r="ARX28" s="189"/>
      <c r="ARY28" s="189"/>
      <c r="ARZ28" s="189"/>
      <c r="ASA28" s="189"/>
      <c r="ASB28" s="189"/>
      <c r="ASC28" s="189"/>
      <c r="ASD28" s="189"/>
      <c r="ASE28" s="189"/>
      <c r="ASF28" s="189"/>
      <c r="ASG28" s="189"/>
      <c r="ASH28" s="189"/>
      <c r="ASI28" s="189"/>
      <c r="ASJ28" s="189"/>
      <c r="ASK28" s="189"/>
      <c r="ASL28" s="189"/>
      <c r="ASM28" s="189"/>
      <c r="ASN28" s="189"/>
      <c r="ASO28" s="189"/>
      <c r="ASP28" s="189"/>
      <c r="ASQ28" s="189"/>
      <c r="ASR28" s="189"/>
      <c r="ASS28" s="189"/>
      <c r="AST28" s="189"/>
      <c r="ASU28" s="189"/>
      <c r="ASV28" s="189"/>
      <c r="ASW28" s="189"/>
      <c r="ASX28" s="189"/>
      <c r="ASY28" s="189"/>
      <c r="ASZ28" s="189"/>
      <c r="ATA28" s="189"/>
      <c r="ATB28" s="189"/>
      <c r="ATC28" s="189"/>
      <c r="ATD28" s="189"/>
      <c r="ATE28" s="189"/>
      <c r="ATF28" s="189"/>
      <c r="ATG28" s="189"/>
      <c r="ATH28" s="189"/>
      <c r="ATI28" s="189"/>
      <c r="ATJ28" s="189"/>
      <c r="ATK28" s="189"/>
      <c r="ATL28" s="189"/>
      <c r="ATM28" s="189"/>
      <c r="ATN28" s="189"/>
      <c r="ATO28" s="189"/>
      <c r="ATP28" s="189"/>
      <c r="ATQ28" s="189"/>
      <c r="ATR28" s="189"/>
      <c r="ATS28" s="189"/>
      <c r="ATT28" s="189"/>
      <c r="ATU28" s="189"/>
      <c r="ATV28" s="189"/>
      <c r="ATW28" s="189"/>
      <c r="ATX28" s="189"/>
      <c r="ATY28" s="189"/>
      <c r="ATZ28" s="189"/>
      <c r="AUA28" s="189"/>
      <c r="AUB28" s="189"/>
      <c r="AUC28" s="189"/>
      <c r="AUD28" s="189"/>
      <c r="AUE28" s="189"/>
      <c r="AUF28" s="189"/>
      <c r="AUG28" s="189"/>
      <c r="AUH28" s="189"/>
      <c r="AUI28" s="189"/>
      <c r="AUJ28" s="189"/>
      <c r="AUK28" s="189"/>
      <c r="AUL28" s="189"/>
      <c r="AUM28" s="189"/>
      <c r="AUN28" s="189"/>
      <c r="AUO28" s="189"/>
      <c r="AUP28" s="189"/>
      <c r="AUQ28" s="189"/>
      <c r="AUR28" s="189"/>
      <c r="AUS28" s="189"/>
      <c r="AUT28" s="189"/>
      <c r="AUU28" s="189"/>
      <c r="AUV28" s="189"/>
      <c r="AUW28" s="189"/>
      <c r="AUX28" s="189"/>
      <c r="AUY28" s="189"/>
      <c r="AUZ28" s="189"/>
      <c r="AVA28" s="189"/>
      <c r="AVB28" s="189"/>
      <c r="AVC28" s="189"/>
      <c r="AVD28" s="189"/>
      <c r="AVE28" s="189"/>
      <c r="AVF28" s="189"/>
      <c r="AVG28" s="189"/>
      <c r="AVH28" s="189"/>
      <c r="AVI28" s="189"/>
      <c r="AVJ28" s="189"/>
      <c r="AVK28" s="189"/>
      <c r="AVL28" s="189"/>
      <c r="AVM28" s="189"/>
      <c r="AVN28" s="189"/>
      <c r="AVO28" s="189"/>
      <c r="AVP28" s="189"/>
      <c r="AVQ28" s="189"/>
      <c r="AVR28" s="189"/>
      <c r="AVS28" s="189"/>
      <c r="AVT28" s="189"/>
      <c r="AVU28" s="189"/>
      <c r="AVV28" s="189"/>
      <c r="AVW28" s="189"/>
      <c r="AVX28" s="189"/>
      <c r="AVY28" s="189"/>
      <c r="AVZ28" s="189"/>
      <c r="AWA28" s="189"/>
      <c r="AWB28" s="189"/>
      <c r="AWC28" s="189"/>
      <c r="AWD28" s="189"/>
      <c r="AWE28" s="189"/>
      <c r="AWF28" s="189"/>
      <c r="AWG28" s="189"/>
      <c r="AWH28" s="189"/>
      <c r="AWI28" s="189"/>
      <c r="AWJ28" s="189"/>
      <c r="AWK28" s="189"/>
      <c r="AWL28" s="189"/>
      <c r="AWM28" s="189"/>
      <c r="AWN28" s="189"/>
      <c r="AWO28" s="189"/>
      <c r="AWP28" s="189"/>
      <c r="AWQ28" s="189"/>
      <c r="AWR28" s="189"/>
      <c r="AWS28" s="189"/>
      <c r="AWT28" s="189"/>
      <c r="AWU28" s="189"/>
      <c r="AWV28" s="189"/>
      <c r="AWW28" s="189"/>
      <c r="AWX28" s="189"/>
      <c r="AWY28" s="189"/>
      <c r="AWZ28" s="189"/>
      <c r="AXA28" s="189"/>
      <c r="AXB28" s="189"/>
      <c r="AXC28" s="189"/>
      <c r="AXD28" s="189"/>
      <c r="AXE28" s="189"/>
      <c r="AXF28" s="189"/>
      <c r="AXG28" s="189"/>
      <c r="AXH28" s="189"/>
      <c r="AXI28" s="189"/>
      <c r="AXJ28" s="189"/>
      <c r="AXK28" s="189"/>
      <c r="AXL28" s="189"/>
      <c r="AXM28" s="189"/>
      <c r="AXN28" s="189"/>
      <c r="AXO28" s="189"/>
      <c r="AXP28" s="189"/>
      <c r="AXQ28" s="189"/>
      <c r="AXR28" s="189"/>
      <c r="AXS28" s="189"/>
      <c r="AXT28" s="189"/>
      <c r="AXU28" s="189"/>
      <c r="AXV28" s="189"/>
      <c r="AXW28" s="189"/>
      <c r="AXX28" s="189"/>
      <c r="AXY28" s="189"/>
      <c r="AXZ28" s="189"/>
      <c r="AYA28" s="189"/>
      <c r="AYB28" s="189"/>
      <c r="AYC28" s="189"/>
      <c r="AYD28" s="189"/>
      <c r="AYE28" s="189"/>
      <c r="AYF28" s="189"/>
      <c r="AYG28" s="189"/>
      <c r="AYH28" s="189"/>
      <c r="AYI28" s="189"/>
      <c r="AYJ28" s="189"/>
      <c r="AYK28" s="189"/>
      <c r="AYL28" s="189"/>
      <c r="AYM28" s="189"/>
      <c r="AYN28" s="189"/>
      <c r="AYO28" s="189"/>
      <c r="AYP28" s="189"/>
      <c r="AYQ28" s="189"/>
      <c r="AYR28" s="189"/>
      <c r="AYS28" s="189"/>
      <c r="AYT28" s="189"/>
      <c r="AYU28" s="189"/>
      <c r="AYV28" s="189"/>
      <c r="AYW28" s="189"/>
      <c r="AYX28" s="189"/>
      <c r="AYY28" s="189"/>
      <c r="AYZ28" s="189"/>
      <c r="AZA28" s="189"/>
      <c r="AZB28" s="189"/>
      <c r="AZC28" s="189"/>
      <c r="AZD28" s="189"/>
      <c r="AZE28" s="189"/>
      <c r="AZF28" s="189"/>
      <c r="AZG28" s="189"/>
      <c r="AZH28" s="189"/>
      <c r="AZI28" s="189"/>
      <c r="AZJ28" s="189"/>
      <c r="AZK28" s="189"/>
      <c r="AZL28" s="189"/>
      <c r="AZM28" s="189"/>
      <c r="AZN28" s="189"/>
      <c r="AZO28" s="189"/>
      <c r="AZP28" s="189"/>
      <c r="AZQ28" s="189"/>
      <c r="AZR28" s="189"/>
      <c r="AZS28" s="189"/>
      <c r="AZT28" s="189"/>
      <c r="AZU28" s="189"/>
      <c r="AZV28" s="189"/>
      <c r="AZW28" s="189"/>
      <c r="AZX28" s="189"/>
      <c r="AZY28" s="189"/>
      <c r="AZZ28" s="189"/>
      <c r="BAA28" s="189"/>
      <c r="BAB28" s="189"/>
      <c r="BAC28" s="189"/>
      <c r="BAD28" s="189"/>
      <c r="BAE28" s="189"/>
      <c r="BAF28" s="189"/>
      <c r="BAG28" s="189"/>
      <c r="BAH28" s="189"/>
      <c r="BAI28" s="189"/>
      <c r="BAJ28" s="189"/>
      <c r="BAK28" s="189"/>
      <c r="BAL28" s="189"/>
      <c r="BAM28" s="189"/>
      <c r="BAN28" s="189"/>
      <c r="BAO28" s="189"/>
      <c r="BAP28" s="189"/>
      <c r="BAQ28" s="189"/>
      <c r="BAR28" s="189"/>
      <c r="BAS28" s="189"/>
      <c r="BAT28" s="189"/>
      <c r="BAU28" s="189"/>
      <c r="BAV28" s="189"/>
      <c r="BAW28" s="189"/>
      <c r="BAX28" s="189"/>
      <c r="BAY28" s="189"/>
      <c r="BAZ28" s="189"/>
      <c r="BBA28" s="189"/>
      <c r="BBB28" s="189"/>
      <c r="BBC28" s="189"/>
      <c r="BBD28" s="189"/>
      <c r="BBE28" s="189"/>
      <c r="BBF28" s="189"/>
      <c r="BBG28" s="189"/>
      <c r="BBH28" s="189"/>
      <c r="BBI28" s="189"/>
      <c r="BBJ28" s="189"/>
      <c r="BBK28" s="189"/>
      <c r="BBL28" s="189"/>
      <c r="BBM28" s="189"/>
      <c r="BBN28" s="189"/>
      <c r="BBO28" s="189"/>
      <c r="BBP28" s="189"/>
      <c r="BBQ28" s="189"/>
      <c r="BBR28" s="189"/>
      <c r="BBS28" s="189"/>
      <c r="BBT28" s="189"/>
      <c r="BBU28" s="189"/>
      <c r="BBV28" s="189"/>
      <c r="BBW28" s="189"/>
      <c r="BBX28" s="189"/>
      <c r="BBY28" s="189"/>
      <c r="BBZ28" s="189"/>
      <c r="BCA28" s="189"/>
      <c r="BCB28" s="189"/>
      <c r="BCC28" s="189"/>
      <c r="BCD28" s="189"/>
      <c r="BCE28" s="189"/>
      <c r="BCF28" s="189"/>
      <c r="BCG28" s="189"/>
      <c r="BCH28" s="189"/>
      <c r="BCI28" s="189"/>
      <c r="BCJ28" s="189"/>
      <c r="BCK28" s="189"/>
      <c r="BCL28" s="189"/>
      <c r="BCM28" s="189"/>
      <c r="BCN28" s="189"/>
      <c r="BCO28" s="189"/>
      <c r="BCP28" s="189"/>
      <c r="BCQ28" s="189"/>
      <c r="BCR28" s="189"/>
      <c r="BCS28" s="189"/>
      <c r="BCT28" s="189"/>
      <c r="BCU28" s="189"/>
      <c r="BCV28" s="189"/>
      <c r="BCW28" s="189"/>
      <c r="BCX28" s="189"/>
      <c r="BCY28" s="189"/>
      <c r="BCZ28" s="189"/>
      <c r="BDA28" s="189"/>
      <c r="BDB28" s="189"/>
      <c r="BDC28" s="189"/>
      <c r="BDD28" s="189"/>
      <c r="BDE28" s="189"/>
      <c r="BDF28" s="189"/>
      <c r="BDG28" s="189"/>
      <c r="BDH28" s="189"/>
      <c r="BDI28" s="189"/>
      <c r="BDJ28" s="189"/>
      <c r="BDK28" s="189"/>
      <c r="BDL28" s="189"/>
      <c r="BDM28" s="189"/>
      <c r="BDN28" s="189"/>
      <c r="BDO28" s="189"/>
      <c r="BDP28" s="189"/>
      <c r="BDQ28" s="189"/>
      <c r="BDR28" s="189"/>
      <c r="BDS28" s="189"/>
      <c r="BDT28" s="189"/>
      <c r="BDU28" s="189"/>
      <c r="BDV28" s="189"/>
      <c r="BDW28" s="189"/>
      <c r="BDX28" s="189"/>
      <c r="BDY28" s="189"/>
      <c r="BDZ28" s="189"/>
      <c r="BEA28" s="189"/>
      <c r="BEB28" s="189"/>
      <c r="BEC28" s="189"/>
      <c r="BED28" s="189"/>
      <c r="BEE28" s="189"/>
      <c r="BEF28" s="189"/>
      <c r="BEG28" s="189"/>
      <c r="BEH28" s="189"/>
      <c r="BEI28" s="189"/>
      <c r="BEJ28" s="189"/>
      <c r="BEK28" s="189"/>
      <c r="BEL28" s="189"/>
      <c r="BEM28" s="189"/>
      <c r="BEN28" s="189"/>
      <c r="BEO28" s="189"/>
      <c r="BEP28" s="189"/>
      <c r="BEQ28" s="189"/>
      <c r="BER28" s="189"/>
      <c r="BES28" s="189"/>
      <c r="BET28" s="189"/>
      <c r="BEU28" s="189"/>
      <c r="BEV28" s="189"/>
      <c r="BEW28" s="189"/>
      <c r="BEX28" s="189"/>
      <c r="BEY28" s="189"/>
      <c r="BEZ28" s="189"/>
      <c r="BFA28" s="189"/>
      <c r="BFB28" s="189"/>
      <c r="BFC28" s="189"/>
      <c r="BFD28" s="189"/>
      <c r="BFE28" s="189"/>
      <c r="BFF28" s="189"/>
      <c r="BFG28" s="189"/>
      <c r="BFH28" s="189"/>
      <c r="BFI28" s="189"/>
      <c r="BFJ28" s="189"/>
      <c r="BFK28" s="189"/>
      <c r="BFL28" s="189"/>
      <c r="BFM28" s="189"/>
      <c r="BFN28" s="189"/>
      <c r="BFO28" s="189"/>
      <c r="BFP28" s="189"/>
      <c r="BFQ28" s="189"/>
      <c r="BFR28" s="189"/>
      <c r="BFS28" s="189"/>
      <c r="BFT28" s="189"/>
      <c r="BFU28" s="189"/>
      <c r="BFV28" s="189"/>
      <c r="BFW28" s="189"/>
      <c r="BFX28" s="189"/>
      <c r="BFY28" s="189"/>
      <c r="BFZ28" s="189"/>
      <c r="BGA28" s="189"/>
      <c r="BGB28" s="189"/>
      <c r="BGC28" s="189"/>
      <c r="BGD28" s="189"/>
      <c r="BGE28" s="189"/>
      <c r="BGF28" s="189"/>
      <c r="BGG28" s="189"/>
      <c r="BGH28" s="189"/>
      <c r="BGI28" s="189"/>
      <c r="BGJ28" s="189"/>
      <c r="BGK28" s="189"/>
      <c r="BGL28" s="189"/>
      <c r="BGM28" s="189"/>
      <c r="BGN28" s="189"/>
      <c r="BGO28" s="189"/>
      <c r="BGP28" s="189"/>
      <c r="BGQ28" s="189"/>
      <c r="BGR28" s="189"/>
      <c r="BGS28" s="189"/>
      <c r="BGT28" s="189"/>
      <c r="BGU28" s="189"/>
      <c r="BGV28" s="189"/>
      <c r="BGW28" s="189"/>
      <c r="BGX28" s="189"/>
      <c r="BGY28" s="189"/>
      <c r="BGZ28" s="189"/>
      <c r="BHA28" s="189"/>
      <c r="BHB28" s="189"/>
      <c r="BHC28" s="189"/>
      <c r="BHD28" s="189"/>
      <c r="BHE28" s="189"/>
      <c r="BHF28" s="189"/>
      <c r="BHG28" s="189"/>
      <c r="BHH28" s="189"/>
      <c r="BHI28" s="189"/>
      <c r="BHJ28" s="189"/>
      <c r="BHK28" s="189"/>
      <c r="BHL28" s="189"/>
      <c r="BHM28" s="189"/>
      <c r="BHN28" s="189"/>
      <c r="BHO28" s="189"/>
      <c r="BHP28" s="189"/>
      <c r="BHQ28" s="189"/>
      <c r="BHR28" s="189"/>
      <c r="BHS28" s="189"/>
      <c r="BHT28" s="189"/>
      <c r="BHU28" s="189"/>
      <c r="BHV28" s="189"/>
      <c r="BHW28" s="189"/>
      <c r="BHX28" s="189"/>
      <c r="BHY28" s="189"/>
      <c r="BHZ28" s="189"/>
      <c r="BIA28" s="189"/>
      <c r="BIB28" s="189"/>
      <c r="BIC28" s="189"/>
      <c r="BID28" s="189"/>
      <c r="BIE28" s="189"/>
      <c r="BIF28" s="189"/>
      <c r="BIG28" s="189"/>
      <c r="BIH28" s="189"/>
      <c r="BII28" s="189"/>
      <c r="BIJ28" s="189"/>
      <c r="BIK28" s="189"/>
      <c r="BIL28" s="189"/>
      <c r="BIM28" s="189"/>
      <c r="BIN28" s="189"/>
      <c r="BIO28" s="189"/>
      <c r="BIP28" s="189"/>
      <c r="BIQ28" s="189"/>
      <c r="BIR28" s="189"/>
      <c r="BIS28" s="189"/>
      <c r="BIT28" s="189"/>
      <c r="BIU28" s="189"/>
      <c r="BIV28" s="189"/>
      <c r="BIW28" s="189"/>
      <c r="BIX28" s="189"/>
      <c r="BIY28" s="189"/>
      <c r="BIZ28" s="189"/>
      <c r="BJA28" s="189"/>
      <c r="BJB28" s="189"/>
      <c r="BJC28" s="189"/>
      <c r="BJD28" s="189"/>
      <c r="BJE28" s="189"/>
      <c r="BJF28" s="189"/>
      <c r="BJG28" s="189"/>
      <c r="BJH28" s="189"/>
      <c r="BJI28" s="189"/>
      <c r="BJJ28" s="189"/>
      <c r="BJK28" s="189"/>
      <c r="BJL28" s="189"/>
      <c r="BJM28" s="189"/>
      <c r="BJN28" s="189"/>
      <c r="BJO28" s="189"/>
      <c r="BJP28" s="189"/>
      <c r="BJQ28" s="189"/>
      <c r="BJR28" s="189"/>
      <c r="BJS28" s="189"/>
      <c r="BJT28" s="189"/>
      <c r="BJU28" s="189"/>
      <c r="BJV28" s="189"/>
      <c r="BJW28" s="189"/>
      <c r="BJX28" s="189"/>
      <c r="BJY28" s="189"/>
      <c r="BJZ28" s="189"/>
      <c r="BKA28" s="189"/>
      <c r="BKB28" s="189"/>
      <c r="BKC28" s="189"/>
      <c r="BKD28" s="189"/>
      <c r="BKE28" s="189"/>
      <c r="BKF28" s="189"/>
      <c r="BKG28" s="189"/>
      <c r="BKH28" s="189"/>
      <c r="BKI28" s="189"/>
      <c r="BKJ28" s="189"/>
      <c r="BKK28" s="189"/>
      <c r="BKL28" s="189"/>
      <c r="BKM28" s="189"/>
      <c r="BKN28" s="189"/>
      <c r="BKO28" s="189"/>
      <c r="BKP28" s="189"/>
      <c r="BKQ28" s="189"/>
      <c r="BKR28" s="189"/>
      <c r="BKS28" s="189"/>
      <c r="BKT28" s="189"/>
      <c r="BKU28" s="189"/>
      <c r="BKV28" s="189"/>
      <c r="BKW28" s="189"/>
      <c r="BKX28" s="189"/>
      <c r="BKY28" s="189"/>
      <c r="BKZ28" s="189"/>
      <c r="BLA28" s="189"/>
      <c r="BLB28" s="189"/>
      <c r="BLC28" s="189"/>
      <c r="BLD28" s="189"/>
      <c r="BLE28" s="189"/>
      <c r="BLF28" s="189"/>
      <c r="BLG28" s="189"/>
      <c r="BLH28" s="189"/>
      <c r="BLI28" s="189"/>
      <c r="BLJ28" s="189"/>
      <c r="BLK28" s="189"/>
      <c r="BLL28" s="189"/>
      <c r="BLM28" s="189"/>
      <c r="BLN28" s="189"/>
      <c r="BLO28" s="189"/>
      <c r="BLP28" s="189"/>
      <c r="BLQ28" s="189"/>
      <c r="BLR28" s="189"/>
      <c r="BLS28" s="189"/>
      <c r="BLT28" s="189"/>
      <c r="BLU28" s="189"/>
      <c r="BLV28" s="189"/>
      <c r="BLW28" s="189"/>
      <c r="BLX28" s="189"/>
      <c r="BLY28" s="189"/>
      <c r="BLZ28" s="189"/>
      <c r="BMA28" s="189"/>
      <c r="BMB28" s="189"/>
      <c r="BMC28" s="189"/>
      <c r="BMD28" s="189"/>
      <c r="BME28" s="189"/>
      <c r="BMF28" s="189"/>
      <c r="BMG28" s="189"/>
      <c r="BMH28" s="189"/>
      <c r="BMI28" s="189"/>
      <c r="BMJ28" s="189"/>
      <c r="BMK28" s="189"/>
      <c r="BML28" s="189"/>
      <c r="BMM28" s="189"/>
      <c r="BMN28" s="189"/>
      <c r="BMO28" s="189"/>
      <c r="BMP28" s="189"/>
      <c r="BMQ28" s="189"/>
      <c r="BMR28" s="189"/>
      <c r="BMS28" s="189"/>
      <c r="BMT28" s="189"/>
      <c r="BMU28" s="189"/>
      <c r="BMV28" s="189"/>
      <c r="BMW28" s="189"/>
      <c r="BMX28" s="189"/>
      <c r="BMY28" s="189"/>
      <c r="BMZ28" s="189"/>
      <c r="BNA28" s="189"/>
      <c r="BNB28" s="189"/>
      <c r="BNC28" s="189"/>
      <c r="BND28" s="189"/>
      <c r="BNE28" s="189"/>
      <c r="BNF28" s="189"/>
      <c r="BNG28" s="189"/>
      <c r="BNH28" s="189"/>
      <c r="BNI28" s="189"/>
      <c r="BNJ28" s="189"/>
      <c r="BNK28" s="189"/>
      <c r="BNL28" s="189"/>
      <c r="BNM28" s="189"/>
      <c r="BNN28" s="189"/>
      <c r="BNO28" s="189"/>
      <c r="BNP28" s="189"/>
      <c r="BNQ28" s="189"/>
      <c r="BNR28" s="189"/>
      <c r="BNS28" s="189"/>
      <c r="BNT28" s="189"/>
      <c r="BNU28" s="189"/>
      <c r="BNV28" s="189"/>
      <c r="BNW28" s="189"/>
      <c r="BNX28" s="189"/>
      <c r="BNY28" s="189"/>
      <c r="BNZ28" s="189"/>
      <c r="BOA28" s="189"/>
      <c r="BOB28" s="189"/>
      <c r="BOC28" s="189"/>
      <c r="BOD28" s="189"/>
      <c r="BOE28" s="189"/>
      <c r="BOF28" s="189"/>
      <c r="BOG28" s="189"/>
      <c r="BOH28" s="189"/>
      <c r="BOI28" s="189"/>
      <c r="BOJ28" s="189"/>
      <c r="BOK28" s="189"/>
      <c r="BOL28" s="189"/>
      <c r="BOM28" s="189"/>
      <c r="BON28" s="189"/>
      <c r="BOO28" s="189"/>
      <c r="BOP28" s="189"/>
      <c r="BOQ28" s="189"/>
      <c r="BOR28" s="189"/>
      <c r="BOS28" s="189"/>
      <c r="BOT28" s="189"/>
      <c r="BOU28" s="189"/>
      <c r="BOV28" s="189"/>
      <c r="BOW28" s="189"/>
      <c r="BOX28" s="189"/>
      <c r="BOY28" s="189"/>
      <c r="BOZ28" s="189"/>
      <c r="BPA28" s="189"/>
      <c r="BPB28" s="189"/>
      <c r="BPC28" s="189"/>
      <c r="BPD28" s="189"/>
      <c r="BPE28" s="189"/>
      <c r="BPF28" s="189"/>
      <c r="BPG28" s="189"/>
      <c r="BPH28" s="189"/>
      <c r="BPI28" s="189"/>
      <c r="BPJ28" s="189"/>
      <c r="BPK28" s="189"/>
      <c r="BPL28" s="189"/>
      <c r="BPM28" s="189"/>
      <c r="BPN28" s="189"/>
      <c r="BPO28" s="189"/>
      <c r="BPP28" s="189"/>
      <c r="BPQ28" s="189"/>
      <c r="BPR28" s="189"/>
      <c r="BPS28" s="189"/>
      <c r="BPT28" s="189"/>
      <c r="BPU28" s="189"/>
      <c r="BPV28" s="189"/>
      <c r="BPW28" s="189"/>
      <c r="BPX28" s="189"/>
      <c r="BPY28" s="189"/>
      <c r="BPZ28" s="189"/>
      <c r="BQA28" s="189"/>
      <c r="BQB28" s="189"/>
      <c r="BQC28" s="189"/>
      <c r="BQD28" s="189"/>
      <c r="BQE28" s="189"/>
      <c r="BQF28" s="189"/>
      <c r="BQG28" s="189"/>
      <c r="BQH28" s="189"/>
      <c r="BQI28" s="189"/>
      <c r="BQJ28" s="189"/>
      <c r="BQK28" s="189"/>
      <c r="BQL28" s="189"/>
      <c r="BQM28" s="189"/>
      <c r="BQN28" s="189"/>
      <c r="BQO28" s="189"/>
      <c r="BQP28" s="189"/>
      <c r="BQQ28" s="189"/>
      <c r="BQR28" s="189"/>
      <c r="BQS28" s="189"/>
      <c r="BQT28" s="189"/>
      <c r="BQU28" s="189"/>
      <c r="BQV28" s="189"/>
      <c r="BQW28" s="189"/>
      <c r="BQX28" s="189"/>
      <c r="BQY28" s="189"/>
      <c r="BQZ28" s="189"/>
      <c r="BRA28" s="189"/>
      <c r="BRB28" s="189"/>
      <c r="BRC28" s="189"/>
      <c r="BRD28" s="189"/>
      <c r="BRE28" s="189"/>
      <c r="BRF28" s="189"/>
      <c r="BRG28" s="189"/>
      <c r="BRH28" s="189"/>
      <c r="BRI28" s="189"/>
      <c r="BRJ28" s="189"/>
      <c r="BRK28" s="189"/>
      <c r="BRL28" s="189"/>
      <c r="BRM28" s="189"/>
      <c r="BRN28" s="189"/>
      <c r="BRO28" s="189"/>
      <c r="BRP28" s="189"/>
      <c r="BRQ28" s="189"/>
      <c r="BRR28" s="189"/>
      <c r="BRS28" s="189"/>
      <c r="BRT28" s="189"/>
      <c r="BRU28" s="189"/>
      <c r="BRV28" s="189"/>
      <c r="BRW28" s="189"/>
      <c r="BRX28" s="189"/>
      <c r="BRY28" s="189"/>
      <c r="BRZ28" s="189"/>
      <c r="BSA28" s="189"/>
      <c r="BSB28" s="189"/>
      <c r="BSC28" s="189"/>
      <c r="BSD28" s="189"/>
      <c r="BSE28" s="189"/>
      <c r="BSF28" s="189"/>
      <c r="BSG28" s="189"/>
      <c r="BSH28" s="189"/>
      <c r="BSI28" s="189"/>
      <c r="BSJ28" s="189"/>
      <c r="BSK28" s="189"/>
      <c r="BSL28" s="189"/>
      <c r="BSM28" s="189"/>
      <c r="BSN28" s="189"/>
      <c r="BSO28" s="189"/>
      <c r="BSP28" s="189"/>
      <c r="BSQ28" s="189"/>
      <c r="BSR28" s="189"/>
      <c r="BSS28" s="189"/>
      <c r="BST28" s="189"/>
      <c r="BSU28" s="189"/>
      <c r="BSV28" s="189"/>
      <c r="BSW28" s="189"/>
      <c r="BSX28" s="189"/>
      <c r="BSY28" s="189"/>
      <c r="BSZ28" s="189"/>
      <c r="BTA28" s="189"/>
      <c r="BTB28" s="189"/>
      <c r="BTC28" s="189"/>
      <c r="BTD28" s="189"/>
      <c r="BTE28" s="189"/>
      <c r="BTF28" s="189"/>
      <c r="BTG28" s="189"/>
      <c r="BTH28" s="189"/>
      <c r="BTI28" s="189"/>
      <c r="BTJ28" s="189"/>
      <c r="BTK28" s="189"/>
      <c r="BTL28" s="189"/>
      <c r="BTM28" s="189"/>
      <c r="BTN28" s="189"/>
      <c r="BTO28" s="189"/>
      <c r="BTP28" s="189"/>
      <c r="BTQ28" s="189"/>
      <c r="BTR28" s="189"/>
      <c r="BTS28" s="189"/>
      <c r="BTT28" s="189"/>
      <c r="BTU28" s="189"/>
      <c r="BTV28" s="189"/>
      <c r="BTW28" s="189"/>
      <c r="BTX28" s="189"/>
      <c r="BTY28" s="189"/>
      <c r="BTZ28" s="189"/>
      <c r="BUA28" s="189"/>
      <c r="BUB28" s="189"/>
      <c r="BUC28" s="189"/>
      <c r="BUD28" s="189"/>
      <c r="BUE28" s="189"/>
      <c r="BUF28" s="189"/>
      <c r="BUG28" s="189"/>
      <c r="BUH28" s="189"/>
      <c r="BUI28" s="189"/>
      <c r="BUJ28" s="189"/>
      <c r="BUK28" s="189"/>
      <c r="BUL28" s="189"/>
      <c r="BUM28" s="189"/>
      <c r="BUN28" s="189"/>
      <c r="BUO28" s="189"/>
      <c r="BUP28" s="189"/>
      <c r="BUQ28" s="189"/>
      <c r="BUR28" s="189"/>
      <c r="BUS28" s="189"/>
      <c r="BUT28" s="189"/>
      <c r="BUU28" s="189"/>
      <c r="BUV28" s="189"/>
      <c r="BUW28" s="189"/>
      <c r="BUX28" s="189"/>
      <c r="BUY28" s="189"/>
      <c r="BUZ28" s="189"/>
      <c r="BVA28" s="189"/>
      <c r="BVB28" s="189"/>
      <c r="BVC28" s="189"/>
      <c r="BVD28" s="189"/>
      <c r="BVE28" s="189"/>
      <c r="BVF28" s="189"/>
      <c r="BVG28" s="189"/>
      <c r="BVH28" s="189"/>
      <c r="BVI28" s="189"/>
      <c r="BVJ28" s="189"/>
      <c r="BVK28" s="189"/>
      <c r="BVL28" s="189"/>
      <c r="BVM28" s="189"/>
      <c r="BVN28" s="189"/>
      <c r="BVO28" s="189"/>
      <c r="BVP28" s="189"/>
      <c r="BVQ28" s="189"/>
      <c r="BVR28" s="189"/>
      <c r="BVS28" s="189"/>
      <c r="BVT28" s="189"/>
      <c r="BVU28" s="189"/>
      <c r="BVV28" s="189"/>
      <c r="BVW28" s="189"/>
      <c r="BVX28" s="189"/>
      <c r="BVY28" s="189"/>
      <c r="BVZ28" s="189"/>
      <c r="BWA28" s="189"/>
      <c r="BWB28" s="189"/>
      <c r="BWC28" s="189"/>
      <c r="BWD28" s="189"/>
      <c r="BWE28" s="189"/>
      <c r="BWF28" s="189"/>
      <c r="BWG28" s="189"/>
      <c r="BWH28" s="189"/>
      <c r="BWI28" s="189"/>
      <c r="BWJ28" s="189"/>
      <c r="BWK28" s="189"/>
      <c r="BWL28" s="189"/>
      <c r="BWM28" s="189"/>
      <c r="BWN28" s="189"/>
      <c r="BWO28" s="189"/>
      <c r="BWP28" s="189"/>
      <c r="BWQ28" s="189"/>
      <c r="BWR28" s="189"/>
      <c r="BWS28" s="189"/>
      <c r="BWT28" s="189"/>
      <c r="BWU28" s="189"/>
      <c r="BWV28" s="189"/>
      <c r="BWW28" s="189"/>
      <c r="BWX28" s="189"/>
      <c r="BWY28" s="189"/>
      <c r="BWZ28" s="189"/>
      <c r="BXA28" s="189"/>
      <c r="BXB28" s="189"/>
      <c r="BXC28" s="189"/>
      <c r="BXD28" s="189"/>
      <c r="BXE28" s="189"/>
      <c r="BXF28" s="189"/>
      <c r="BXG28" s="189"/>
      <c r="BXH28" s="189"/>
      <c r="BXI28" s="189"/>
      <c r="BXJ28" s="189"/>
      <c r="BXK28" s="189"/>
      <c r="BXL28" s="189"/>
      <c r="BXM28" s="189"/>
      <c r="BXN28" s="189"/>
      <c r="BXO28" s="189"/>
      <c r="BXP28" s="189"/>
      <c r="BXQ28" s="189"/>
      <c r="BXR28" s="189"/>
      <c r="BXS28" s="189"/>
      <c r="BXT28" s="189"/>
      <c r="BXU28" s="189"/>
      <c r="BXV28" s="189"/>
      <c r="BXW28" s="189"/>
      <c r="BXX28" s="189"/>
      <c r="BXY28" s="189"/>
      <c r="BXZ28" s="189"/>
      <c r="BYA28" s="189"/>
      <c r="BYB28" s="189"/>
      <c r="BYC28" s="189"/>
      <c r="BYD28" s="189"/>
      <c r="BYE28" s="189"/>
      <c r="BYF28" s="189"/>
      <c r="BYG28" s="189"/>
      <c r="BYH28" s="189"/>
      <c r="BYI28" s="189"/>
      <c r="BYJ28" s="189"/>
      <c r="BYK28" s="189"/>
      <c r="BYL28" s="189"/>
      <c r="BYM28" s="189"/>
      <c r="BYN28" s="189"/>
      <c r="BYO28" s="189"/>
      <c r="BYP28" s="189"/>
      <c r="BYQ28" s="189"/>
      <c r="BYR28" s="189"/>
      <c r="BYS28" s="189"/>
      <c r="BYT28" s="189"/>
      <c r="BYU28" s="189"/>
      <c r="BYV28" s="189"/>
      <c r="BYW28" s="189"/>
      <c r="BYX28" s="189"/>
      <c r="BYY28" s="189"/>
      <c r="BYZ28" s="189"/>
      <c r="BZA28" s="189"/>
      <c r="BZB28" s="189"/>
      <c r="BZC28" s="189"/>
      <c r="BZD28" s="189"/>
      <c r="BZE28" s="189"/>
      <c r="BZF28" s="189"/>
      <c r="BZG28" s="189"/>
      <c r="BZH28" s="189"/>
      <c r="BZI28" s="189"/>
      <c r="BZJ28" s="189"/>
      <c r="BZK28" s="189"/>
      <c r="BZL28" s="189"/>
      <c r="BZM28" s="189"/>
      <c r="BZN28" s="189"/>
      <c r="BZO28" s="189"/>
      <c r="BZP28" s="189"/>
      <c r="BZQ28" s="189"/>
      <c r="BZR28" s="189"/>
      <c r="BZS28" s="189"/>
      <c r="BZT28" s="189"/>
      <c r="BZU28" s="189"/>
      <c r="BZV28" s="189"/>
      <c r="BZW28" s="189"/>
      <c r="BZX28" s="189"/>
      <c r="BZY28" s="189"/>
      <c r="BZZ28" s="189"/>
      <c r="CAA28" s="189"/>
      <c r="CAB28" s="189"/>
      <c r="CAC28" s="189"/>
      <c r="CAD28" s="189"/>
      <c r="CAE28" s="189"/>
      <c r="CAF28" s="189"/>
      <c r="CAG28" s="189"/>
      <c r="CAH28" s="189"/>
      <c r="CAI28" s="189"/>
      <c r="CAJ28" s="189"/>
      <c r="CAK28" s="189"/>
      <c r="CAL28" s="189"/>
      <c r="CAM28" s="189"/>
      <c r="CAN28" s="189"/>
      <c r="CAO28" s="189"/>
      <c r="CAP28" s="189"/>
      <c r="CAQ28" s="189"/>
      <c r="CAR28" s="189"/>
      <c r="CAS28" s="189"/>
      <c r="CAT28" s="189"/>
      <c r="CAU28" s="189"/>
      <c r="CAV28" s="189"/>
      <c r="CAW28" s="189"/>
      <c r="CAX28" s="189"/>
      <c r="CAY28" s="189"/>
      <c r="CAZ28" s="189"/>
      <c r="CBA28" s="189"/>
      <c r="CBB28" s="189"/>
      <c r="CBC28" s="189"/>
      <c r="CBD28" s="189"/>
      <c r="CBE28" s="189"/>
      <c r="CBF28" s="189"/>
      <c r="CBG28" s="189"/>
      <c r="CBH28" s="189"/>
      <c r="CBI28" s="189"/>
      <c r="CBJ28" s="189"/>
      <c r="CBK28" s="189"/>
      <c r="CBL28" s="189"/>
      <c r="CBM28" s="189"/>
      <c r="CBN28" s="189"/>
      <c r="CBO28" s="189"/>
      <c r="CBP28" s="189"/>
      <c r="CBQ28" s="189"/>
      <c r="CBR28" s="189"/>
      <c r="CBS28" s="189"/>
      <c r="CBT28" s="189"/>
      <c r="CBU28" s="189"/>
      <c r="CBV28" s="189"/>
      <c r="CBW28" s="189"/>
      <c r="CBX28" s="189"/>
      <c r="CBY28" s="189"/>
      <c r="CBZ28" s="189"/>
      <c r="CCA28" s="189"/>
      <c r="CCB28" s="189"/>
      <c r="CCC28" s="189"/>
      <c r="CCD28" s="189"/>
      <c r="CCE28" s="189"/>
      <c r="CCF28" s="189"/>
      <c r="CCG28" s="189"/>
      <c r="CCH28" s="189"/>
      <c r="CCI28" s="189"/>
      <c r="CCJ28" s="189"/>
      <c r="CCK28" s="189"/>
      <c r="CCL28" s="189"/>
      <c r="CCM28" s="189"/>
      <c r="CCN28" s="189"/>
      <c r="CCO28" s="189"/>
      <c r="CCP28" s="189"/>
      <c r="CCQ28" s="189"/>
      <c r="CCR28" s="189"/>
      <c r="CCS28" s="189"/>
      <c r="CCT28" s="189"/>
      <c r="CCU28" s="189"/>
      <c r="CCV28" s="189"/>
      <c r="CCW28" s="189"/>
      <c r="CCX28" s="189"/>
      <c r="CCY28" s="189"/>
      <c r="CCZ28" s="189"/>
      <c r="CDA28" s="189"/>
      <c r="CDB28" s="189"/>
      <c r="CDC28" s="189"/>
      <c r="CDD28" s="189"/>
      <c r="CDE28" s="189"/>
      <c r="CDF28" s="189"/>
      <c r="CDG28" s="189"/>
      <c r="CDH28" s="189"/>
      <c r="CDI28" s="189"/>
      <c r="CDJ28" s="189"/>
      <c r="CDK28" s="189"/>
      <c r="CDL28" s="189"/>
      <c r="CDM28" s="189"/>
      <c r="CDN28" s="189"/>
      <c r="CDO28" s="189"/>
      <c r="CDP28" s="189"/>
      <c r="CDQ28" s="189"/>
      <c r="CDR28" s="189"/>
      <c r="CDS28" s="189"/>
      <c r="CDT28" s="189"/>
      <c r="CDU28" s="189"/>
      <c r="CDV28" s="189"/>
      <c r="CDW28" s="189"/>
      <c r="CDX28" s="189"/>
      <c r="CDY28" s="189"/>
      <c r="CDZ28" s="189"/>
      <c r="CEA28" s="189"/>
      <c r="CEB28" s="189"/>
      <c r="CEC28" s="189"/>
      <c r="CED28" s="189"/>
      <c r="CEE28" s="189"/>
      <c r="CEF28" s="189"/>
      <c r="CEG28" s="189"/>
      <c r="CEH28" s="189"/>
      <c r="CEI28" s="189"/>
      <c r="CEJ28" s="189"/>
      <c r="CEK28" s="189"/>
      <c r="CEL28" s="189"/>
      <c r="CEM28" s="189"/>
      <c r="CEN28" s="189"/>
      <c r="CEO28" s="189"/>
      <c r="CEP28" s="189"/>
      <c r="CEQ28" s="189"/>
      <c r="CER28" s="189"/>
      <c r="CES28" s="189"/>
      <c r="CET28" s="189"/>
      <c r="CEU28" s="189"/>
      <c r="CEV28" s="189"/>
      <c r="CEW28" s="189"/>
      <c r="CEX28" s="189"/>
      <c r="CEY28" s="189"/>
      <c r="CEZ28" s="189"/>
      <c r="CFA28" s="189"/>
      <c r="CFB28" s="189"/>
      <c r="CFC28" s="189"/>
      <c r="CFD28" s="189"/>
      <c r="CFE28" s="189"/>
      <c r="CFF28" s="189"/>
      <c r="CFG28" s="189"/>
      <c r="CFH28" s="189"/>
      <c r="CFI28" s="189"/>
      <c r="CFJ28" s="189"/>
      <c r="CFK28" s="189"/>
      <c r="CFL28" s="189"/>
      <c r="CFM28" s="189"/>
      <c r="CFN28" s="189"/>
      <c r="CFO28" s="189"/>
      <c r="CFP28" s="189"/>
      <c r="CFQ28" s="189"/>
      <c r="CFR28" s="189"/>
      <c r="CFS28" s="189"/>
      <c r="CFT28" s="189"/>
      <c r="CFU28" s="189"/>
      <c r="CFV28" s="189"/>
      <c r="CFW28" s="189"/>
      <c r="CFX28" s="189"/>
      <c r="CFY28" s="189"/>
      <c r="CFZ28" s="189"/>
      <c r="CGA28" s="189"/>
      <c r="CGB28" s="189"/>
      <c r="CGC28" s="189"/>
      <c r="CGD28" s="189"/>
      <c r="CGE28" s="189"/>
      <c r="CGF28" s="189"/>
      <c r="CGG28" s="189"/>
      <c r="CGH28" s="189"/>
      <c r="CGI28" s="189"/>
      <c r="CGJ28" s="189"/>
      <c r="CGK28" s="189"/>
      <c r="CGL28" s="189"/>
      <c r="CGM28" s="189"/>
      <c r="CGN28" s="189"/>
      <c r="CGO28" s="189"/>
      <c r="CGP28" s="189"/>
      <c r="CGQ28" s="189"/>
      <c r="CGR28" s="189"/>
      <c r="CGS28" s="189"/>
      <c r="CGT28" s="189"/>
      <c r="CGU28" s="189"/>
      <c r="CGV28" s="189"/>
      <c r="CGW28" s="189"/>
      <c r="CGX28" s="189"/>
      <c r="CGY28" s="189"/>
      <c r="CGZ28" s="189"/>
      <c r="CHA28" s="189"/>
      <c r="CHB28" s="189"/>
      <c r="CHC28" s="189"/>
      <c r="CHD28" s="189"/>
      <c r="CHE28" s="189"/>
      <c r="CHF28" s="189"/>
      <c r="CHG28" s="189"/>
      <c r="CHH28" s="189"/>
      <c r="CHI28" s="189"/>
      <c r="CHJ28" s="189"/>
      <c r="CHK28" s="189"/>
      <c r="CHL28" s="189"/>
      <c r="CHM28" s="189"/>
      <c r="CHN28" s="189"/>
      <c r="CHO28" s="189"/>
      <c r="CHP28" s="189"/>
      <c r="CHQ28" s="189"/>
      <c r="CHR28" s="189"/>
      <c r="CHS28" s="189"/>
      <c r="CHT28" s="189"/>
      <c r="CHU28" s="189"/>
      <c r="CHV28" s="189"/>
      <c r="CHW28" s="189"/>
      <c r="CHX28" s="189"/>
      <c r="CHY28" s="189"/>
      <c r="CHZ28" s="189"/>
      <c r="CIA28" s="189"/>
      <c r="CIB28" s="189"/>
      <c r="CIC28" s="189"/>
      <c r="CID28" s="189"/>
      <c r="CIE28" s="189"/>
      <c r="CIF28" s="189"/>
      <c r="CIG28" s="189"/>
      <c r="CIH28" s="189"/>
      <c r="CII28" s="189"/>
      <c r="CIJ28" s="189"/>
      <c r="CIK28" s="189"/>
      <c r="CIL28" s="189"/>
      <c r="CIM28" s="189"/>
      <c r="CIN28" s="189"/>
      <c r="CIO28" s="189"/>
      <c r="CIP28" s="189"/>
      <c r="CIQ28" s="189"/>
      <c r="CIR28" s="189"/>
      <c r="CIS28" s="189"/>
      <c r="CIT28" s="189"/>
      <c r="CIU28" s="189"/>
      <c r="CIV28" s="189"/>
      <c r="CIW28" s="189"/>
      <c r="CIX28" s="189"/>
      <c r="CIY28" s="189"/>
      <c r="CIZ28" s="189"/>
      <c r="CJA28" s="189"/>
      <c r="CJB28" s="189"/>
      <c r="CJC28" s="189"/>
      <c r="CJD28" s="189"/>
      <c r="CJE28" s="189"/>
      <c r="CJF28" s="189"/>
      <c r="CJG28" s="189"/>
      <c r="CJH28" s="189"/>
      <c r="CJI28" s="189"/>
      <c r="CJJ28" s="189"/>
      <c r="CJK28" s="189"/>
      <c r="CJL28" s="189"/>
      <c r="CJM28" s="189"/>
      <c r="CJN28" s="189"/>
      <c r="CJO28" s="189"/>
      <c r="CJP28" s="189"/>
      <c r="CJQ28" s="189"/>
      <c r="CJR28" s="189"/>
      <c r="CJS28" s="189"/>
      <c r="CJT28" s="189"/>
      <c r="CJU28" s="189"/>
      <c r="CJV28" s="189"/>
      <c r="CJW28" s="189"/>
      <c r="CJX28" s="189"/>
      <c r="CJY28" s="189"/>
      <c r="CJZ28" s="189"/>
      <c r="CKA28" s="189"/>
      <c r="CKB28" s="189"/>
      <c r="CKC28" s="189"/>
      <c r="CKD28" s="189"/>
      <c r="CKE28" s="189"/>
      <c r="CKF28" s="189"/>
      <c r="CKG28" s="189"/>
      <c r="CKH28" s="189"/>
      <c r="CKI28" s="189"/>
      <c r="CKJ28" s="189"/>
      <c r="CKK28" s="189"/>
      <c r="CKL28" s="189"/>
      <c r="CKM28" s="189"/>
      <c r="CKN28" s="189"/>
      <c r="CKO28" s="189"/>
      <c r="CKP28" s="189"/>
      <c r="CKQ28" s="189"/>
      <c r="CKR28" s="189"/>
      <c r="CKS28" s="189"/>
      <c r="CKT28" s="189"/>
      <c r="CKU28" s="189"/>
      <c r="CKV28" s="189"/>
      <c r="CKW28" s="189"/>
      <c r="CKX28" s="189"/>
      <c r="CKY28" s="189"/>
      <c r="CKZ28" s="189"/>
      <c r="CLA28" s="189"/>
      <c r="CLB28" s="189"/>
      <c r="CLC28" s="189"/>
      <c r="CLD28" s="189"/>
      <c r="CLE28" s="189"/>
      <c r="CLF28" s="189"/>
      <c r="CLG28" s="189"/>
      <c r="CLH28" s="189"/>
      <c r="CLI28" s="189"/>
      <c r="CLJ28" s="189"/>
      <c r="CLK28" s="189"/>
      <c r="CLL28" s="189"/>
      <c r="CLM28" s="189"/>
      <c r="CLN28" s="189"/>
      <c r="CLO28" s="189"/>
      <c r="CLP28" s="189"/>
      <c r="CLQ28" s="189"/>
      <c r="CLR28" s="189"/>
      <c r="CLS28" s="189"/>
      <c r="CLT28" s="189"/>
      <c r="CLU28" s="189"/>
      <c r="CLV28" s="189"/>
      <c r="CLW28" s="189"/>
      <c r="CLX28" s="189"/>
      <c r="CLY28" s="189"/>
      <c r="CLZ28" s="189"/>
      <c r="CMA28" s="189"/>
      <c r="CMB28" s="189"/>
      <c r="CMC28" s="189"/>
      <c r="CMD28" s="189"/>
      <c r="CME28" s="189"/>
      <c r="CMF28" s="189"/>
      <c r="CMG28" s="189"/>
      <c r="CMH28" s="189"/>
      <c r="CMI28" s="189"/>
      <c r="CMJ28" s="189"/>
      <c r="CMK28" s="189"/>
      <c r="CML28" s="189"/>
      <c r="CMM28" s="189"/>
      <c r="CMN28" s="189"/>
      <c r="CMO28" s="189"/>
      <c r="CMP28" s="189"/>
      <c r="CMQ28" s="189"/>
      <c r="CMR28" s="189"/>
      <c r="CMS28" s="189"/>
      <c r="CMT28" s="189"/>
      <c r="CMU28" s="189"/>
      <c r="CMV28" s="189"/>
      <c r="CMW28" s="189"/>
      <c r="CMX28" s="189"/>
      <c r="CMY28" s="189"/>
      <c r="CMZ28" s="189"/>
      <c r="CNA28" s="189"/>
      <c r="CNB28" s="189"/>
      <c r="CNC28" s="189"/>
      <c r="CND28" s="189"/>
      <c r="CNE28" s="189"/>
      <c r="CNF28" s="189"/>
      <c r="CNG28" s="189"/>
      <c r="CNH28" s="189"/>
      <c r="CNI28" s="189"/>
      <c r="CNJ28" s="189"/>
      <c r="CNK28" s="189"/>
      <c r="CNL28" s="189"/>
      <c r="CNM28" s="189"/>
      <c r="CNN28" s="189"/>
      <c r="CNO28" s="189"/>
      <c r="CNP28" s="189"/>
      <c r="CNQ28" s="189"/>
      <c r="CNR28" s="189"/>
      <c r="CNS28" s="189"/>
      <c r="CNT28" s="189"/>
      <c r="CNU28" s="189"/>
      <c r="CNV28" s="189"/>
      <c r="CNW28" s="189"/>
      <c r="CNX28" s="189"/>
      <c r="CNY28" s="189"/>
      <c r="CNZ28" s="189"/>
      <c r="COA28" s="189"/>
      <c r="COB28" s="189"/>
      <c r="COC28" s="189"/>
      <c r="COD28" s="189"/>
      <c r="COE28" s="189"/>
      <c r="COF28" s="189"/>
      <c r="COG28" s="189"/>
      <c r="COH28" s="189"/>
      <c r="COI28" s="189"/>
      <c r="COJ28" s="189"/>
      <c r="COK28" s="189"/>
      <c r="COL28" s="189"/>
      <c r="COM28" s="189"/>
      <c r="CON28" s="189"/>
      <c r="COO28" s="189"/>
      <c r="COP28" s="189"/>
      <c r="COQ28" s="189"/>
      <c r="COR28" s="189"/>
      <c r="COS28" s="189"/>
      <c r="COT28" s="189"/>
      <c r="COU28" s="189"/>
      <c r="COV28" s="189"/>
      <c r="COW28" s="189"/>
      <c r="COX28" s="189"/>
      <c r="COY28" s="189"/>
      <c r="COZ28" s="189"/>
      <c r="CPA28" s="189"/>
      <c r="CPB28" s="189"/>
      <c r="CPC28" s="189"/>
      <c r="CPD28" s="189"/>
      <c r="CPE28" s="189"/>
      <c r="CPF28" s="189"/>
      <c r="CPG28" s="189"/>
      <c r="CPH28" s="189"/>
      <c r="CPI28" s="189"/>
      <c r="CPJ28" s="189"/>
      <c r="CPK28" s="189"/>
      <c r="CPL28" s="189"/>
      <c r="CPM28" s="189"/>
      <c r="CPN28" s="189"/>
      <c r="CPO28" s="189"/>
      <c r="CPP28" s="189"/>
      <c r="CPQ28" s="189"/>
      <c r="CPR28" s="189"/>
      <c r="CPS28" s="189"/>
      <c r="CPT28" s="189"/>
      <c r="CPU28" s="189"/>
      <c r="CPV28" s="189"/>
      <c r="CPW28" s="189"/>
      <c r="CPX28" s="189"/>
      <c r="CPY28" s="189"/>
      <c r="CPZ28" s="189"/>
      <c r="CQA28" s="189"/>
      <c r="CQB28" s="189"/>
      <c r="CQC28" s="189"/>
      <c r="CQD28" s="189"/>
      <c r="CQE28" s="189"/>
      <c r="CQF28" s="189"/>
      <c r="CQG28" s="189"/>
      <c r="CQH28" s="189"/>
      <c r="CQI28" s="189"/>
      <c r="CQJ28" s="189"/>
      <c r="CQK28" s="189"/>
      <c r="CQL28" s="189"/>
      <c r="CQM28" s="189"/>
      <c r="CQN28" s="189"/>
      <c r="CQO28" s="189"/>
      <c r="CQP28" s="189"/>
      <c r="CQQ28" s="189"/>
      <c r="CQR28" s="189"/>
      <c r="CQS28" s="189"/>
      <c r="CQT28" s="189"/>
      <c r="CQU28" s="189"/>
      <c r="CQV28" s="189"/>
      <c r="CQW28" s="189"/>
      <c r="CQX28" s="189"/>
      <c r="CQY28" s="189"/>
      <c r="CQZ28" s="189"/>
      <c r="CRA28" s="189"/>
      <c r="CRB28" s="189"/>
      <c r="CRC28" s="189"/>
      <c r="CRD28" s="189"/>
      <c r="CRE28" s="189"/>
      <c r="CRF28" s="189"/>
      <c r="CRG28" s="189"/>
      <c r="CRH28" s="189"/>
      <c r="CRI28" s="189"/>
      <c r="CRJ28" s="189"/>
      <c r="CRK28" s="189"/>
      <c r="CRL28" s="189"/>
      <c r="CRM28" s="189"/>
      <c r="CRN28" s="189"/>
      <c r="CRO28" s="189"/>
      <c r="CRP28" s="189"/>
      <c r="CRQ28" s="189"/>
      <c r="CRR28" s="189"/>
      <c r="CRS28" s="189"/>
      <c r="CRT28" s="189"/>
      <c r="CRU28" s="189"/>
      <c r="CRV28" s="189"/>
      <c r="CRW28" s="189"/>
      <c r="CRX28" s="189"/>
      <c r="CRY28" s="189"/>
      <c r="CRZ28" s="189"/>
      <c r="CSA28" s="189"/>
      <c r="CSB28" s="189"/>
      <c r="CSC28" s="189"/>
      <c r="CSD28" s="189"/>
      <c r="CSE28" s="189"/>
      <c r="CSF28" s="189"/>
      <c r="CSG28" s="189"/>
      <c r="CSH28" s="189"/>
      <c r="CSI28" s="189"/>
      <c r="CSJ28" s="189"/>
      <c r="CSK28" s="189"/>
      <c r="CSL28" s="189"/>
      <c r="CSM28" s="189"/>
      <c r="CSN28" s="189"/>
      <c r="CSO28" s="189"/>
      <c r="CSP28" s="189"/>
      <c r="CSQ28" s="189"/>
      <c r="CSR28" s="189"/>
      <c r="CSS28" s="189"/>
      <c r="CST28" s="189"/>
      <c r="CSU28" s="189"/>
      <c r="CSV28" s="189"/>
      <c r="CSW28" s="189"/>
      <c r="CSX28" s="189"/>
      <c r="CSY28" s="189"/>
      <c r="CSZ28" s="189"/>
      <c r="CTA28" s="189"/>
      <c r="CTB28" s="189"/>
      <c r="CTC28" s="189"/>
      <c r="CTD28" s="189"/>
      <c r="CTE28" s="189"/>
      <c r="CTF28" s="189"/>
      <c r="CTG28" s="189"/>
      <c r="CTH28" s="189"/>
      <c r="CTI28" s="189"/>
      <c r="CTJ28" s="189"/>
      <c r="CTK28" s="189"/>
      <c r="CTL28" s="189"/>
      <c r="CTM28" s="189"/>
      <c r="CTN28" s="189"/>
      <c r="CTO28" s="189"/>
      <c r="CTP28" s="189"/>
      <c r="CTQ28" s="189"/>
      <c r="CTR28" s="189"/>
      <c r="CTS28" s="189"/>
      <c r="CTT28" s="189"/>
      <c r="CTU28" s="189"/>
      <c r="CTV28" s="189"/>
      <c r="CTW28" s="189"/>
      <c r="CTX28" s="189"/>
      <c r="CTY28" s="189"/>
      <c r="CTZ28" s="189"/>
      <c r="CUA28" s="189"/>
      <c r="CUB28" s="189"/>
      <c r="CUC28" s="189"/>
      <c r="CUD28" s="189"/>
      <c r="CUE28" s="189"/>
      <c r="CUF28" s="189"/>
      <c r="CUG28" s="189"/>
      <c r="CUH28" s="189"/>
      <c r="CUI28" s="189"/>
      <c r="CUJ28" s="189"/>
      <c r="CUK28" s="189"/>
      <c r="CUL28" s="189"/>
      <c r="CUM28" s="189"/>
      <c r="CUN28" s="189"/>
      <c r="CUO28" s="189"/>
      <c r="CUP28" s="189"/>
      <c r="CUQ28" s="189"/>
      <c r="CUR28" s="189"/>
      <c r="CUS28" s="189"/>
      <c r="CUT28" s="189"/>
      <c r="CUU28" s="189"/>
      <c r="CUV28" s="189"/>
      <c r="CUW28" s="189"/>
      <c r="CUX28" s="189"/>
      <c r="CUY28" s="189"/>
      <c r="CUZ28" s="189"/>
      <c r="CVA28" s="189"/>
      <c r="CVB28" s="189"/>
      <c r="CVC28" s="189"/>
      <c r="CVD28" s="189"/>
      <c r="CVE28" s="189"/>
      <c r="CVF28" s="189"/>
      <c r="CVG28" s="189"/>
      <c r="CVH28" s="189"/>
      <c r="CVI28" s="189"/>
      <c r="CVJ28" s="189"/>
      <c r="CVK28" s="189"/>
      <c r="CVL28" s="189"/>
      <c r="CVM28" s="189"/>
      <c r="CVN28" s="189"/>
      <c r="CVO28" s="189"/>
      <c r="CVP28" s="189"/>
      <c r="CVQ28" s="189"/>
      <c r="CVR28" s="189"/>
      <c r="CVS28" s="189"/>
      <c r="CVT28" s="189"/>
      <c r="CVU28" s="189"/>
      <c r="CVV28" s="189"/>
      <c r="CVW28" s="189"/>
      <c r="CVX28" s="189"/>
      <c r="CVY28" s="189"/>
      <c r="CVZ28" s="189"/>
      <c r="CWA28" s="189"/>
      <c r="CWB28" s="189"/>
      <c r="CWC28" s="189"/>
      <c r="CWD28" s="189"/>
      <c r="CWE28" s="189"/>
      <c r="CWF28" s="189"/>
      <c r="CWG28" s="189"/>
      <c r="CWH28" s="189"/>
      <c r="CWI28" s="189"/>
      <c r="CWJ28" s="189"/>
      <c r="CWK28" s="189"/>
      <c r="CWL28" s="189"/>
      <c r="CWM28" s="189"/>
      <c r="CWN28" s="189"/>
      <c r="CWO28" s="189"/>
      <c r="CWP28" s="189"/>
      <c r="CWQ28" s="189"/>
      <c r="CWR28" s="189"/>
      <c r="CWS28" s="189"/>
      <c r="CWT28" s="189"/>
      <c r="CWU28" s="189"/>
      <c r="CWV28" s="189"/>
      <c r="CWW28" s="189"/>
      <c r="CWX28" s="189"/>
      <c r="CWY28" s="189"/>
      <c r="CWZ28" s="189"/>
      <c r="CXA28" s="189"/>
      <c r="CXB28" s="189"/>
      <c r="CXC28" s="189"/>
      <c r="CXD28" s="189"/>
      <c r="CXE28" s="189"/>
      <c r="CXF28" s="189"/>
      <c r="CXG28" s="189"/>
      <c r="CXH28" s="189"/>
      <c r="CXI28" s="189"/>
      <c r="CXJ28" s="189"/>
      <c r="CXK28" s="189"/>
      <c r="CXL28" s="189"/>
      <c r="CXM28" s="189"/>
      <c r="CXN28" s="189"/>
      <c r="CXO28" s="189"/>
      <c r="CXP28" s="189"/>
      <c r="CXQ28" s="189"/>
      <c r="CXR28" s="189"/>
      <c r="CXS28" s="189"/>
      <c r="CXT28" s="189"/>
      <c r="CXU28" s="189"/>
      <c r="CXV28" s="189"/>
      <c r="CXW28" s="189"/>
      <c r="CXX28" s="189"/>
      <c r="CXY28" s="189"/>
      <c r="CXZ28" s="189"/>
      <c r="CYA28" s="189"/>
      <c r="CYB28" s="189"/>
      <c r="CYC28" s="189"/>
      <c r="CYD28" s="189"/>
      <c r="CYE28" s="189"/>
      <c r="CYF28" s="189"/>
      <c r="CYG28" s="189"/>
      <c r="CYH28" s="189"/>
      <c r="CYI28" s="189"/>
      <c r="CYJ28" s="189"/>
      <c r="CYK28" s="189"/>
      <c r="CYL28" s="189"/>
      <c r="CYM28" s="189"/>
      <c r="CYN28" s="189"/>
      <c r="CYO28" s="189"/>
      <c r="CYP28" s="189"/>
      <c r="CYQ28" s="189"/>
      <c r="CYR28" s="189"/>
      <c r="CYS28" s="189"/>
      <c r="CYT28" s="189"/>
      <c r="CYU28" s="189"/>
      <c r="CYV28" s="189"/>
      <c r="CYW28" s="189"/>
      <c r="CYX28" s="189"/>
      <c r="CYY28" s="189"/>
      <c r="CYZ28" s="189"/>
      <c r="CZA28" s="189"/>
      <c r="CZB28" s="189"/>
      <c r="CZC28" s="189"/>
      <c r="CZD28" s="189"/>
      <c r="CZE28" s="189"/>
      <c r="CZF28" s="189"/>
      <c r="CZG28" s="189"/>
      <c r="CZH28" s="189"/>
      <c r="CZI28" s="189"/>
      <c r="CZJ28" s="189"/>
      <c r="CZK28" s="189"/>
      <c r="CZL28" s="189"/>
      <c r="CZM28" s="189"/>
      <c r="CZN28" s="189"/>
      <c r="CZO28" s="189"/>
      <c r="CZP28" s="189"/>
      <c r="CZQ28" s="189"/>
      <c r="CZR28" s="189"/>
      <c r="CZS28" s="189"/>
      <c r="CZT28" s="189"/>
      <c r="CZU28" s="189"/>
      <c r="CZV28" s="189"/>
      <c r="CZW28" s="189"/>
      <c r="CZX28" s="189"/>
      <c r="CZY28" s="189"/>
      <c r="CZZ28" s="189"/>
      <c r="DAA28" s="189"/>
      <c r="DAB28" s="189"/>
      <c r="DAC28" s="189"/>
      <c r="DAD28" s="189"/>
      <c r="DAE28" s="189"/>
      <c r="DAF28" s="189"/>
      <c r="DAG28" s="189"/>
      <c r="DAH28" s="189"/>
      <c r="DAI28" s="189"/>
      <c r="DAJ28" s="189"/>
      <c r="DAK28" s="189"/>
      <c r="DAL28" s="189"/>
      <c r="DAM28" s="189"/>
      <c r="DAN28" s="189"/>
      <c r="DAO28" s="189"/>
      <c r="DAP28" s="189"/>
      <c r="DAQ28" s="189"/>
      <c r="DAR28" s="189"/>
      <c r="DAS28" s="189"/>
      <c r="DAT28" s="189"/>
      <c r="DAU28" s="189"/>
      <c r="DAV28" s="189"/>
      <c r="DAW28" s="189"/>
      <c r="DAX28" s="189"/>
      <c r="DAY28" s="189"/>
      <c r="DAZ28" s="189"/>
      <c r="DBA28" s="189"/>
      <c r="DBB28" s="189"/>
      <c r="DBC28" s="189"/>
      <c r="DBD28" s="189"/>
      <c r="DBE28" s="189"/>
      <c r="DBF28" s="189"/>
      <c r="DBG28" s="189"/>
      <c r="DBH28" s="189"/>
      <c r="DBI28" s="189"/>
      <c r="DBJ28" s="189"/>
      <c r="DBK28" s="189"/>
      <c r="DBL28" s="189"/>
      <c r="DBM28" s="189"/>
      <c r="DBN28" s="189"/>
      <c r="DBO28" s="189"/>
      <c r="DBP28" s="189"/>
      <c r="DBQ28" s="189"/>
      <c r="DBR28" s="189"/>
      <c r="DBS28" s="189"/>
      <c r="DBT28" s="189"/>
      <c r="DBU28" s="189"/>
      <c r="DBV28" s="189"/>
      <c r="DBW28" s="189"/>
      <c r="DBX28" s="189"/>
      <c r="DBY28" s="189"/>
      <c r="DBZ28" s="189"/>
      <c r="DCA28" s="189"/>
      <c r="DCB28" s="189"/>
      <c r="DCC28" s="189"/>
      <c r="DCD28" s="189"/>
      <c r="DCE28" s="189"/>
      <c r="DCF28" s="189"/>
      <c r="DCG28" s="189"/>
      <c r="DCH28" s="189"/>
      <c r="DCI28" s="189"/>
      <c r="DCJ28" s="189"/>
      <c r="DCK28" s="189"/>
      <c r="DCL28" s="189"/>
      <c r="DCM28" s="189"/>
      <c r="DCN28" s="189"/>
      <c r="DCO28" s="189"/>
      <c r="DCP28" s="189"/>
      <c r="DCQ28" s="189"/>
      <c r="DCR28" s="189"/>
      <c r="DCS28" s="189"/>
      <c r="DCT28" s="189"/>
      <c r="DCU28" s="189"/>
      <c r="DCV28" s="189"/>
      <c r="DCW28" s="189"/>
      <c r="DCX28" s="189"/>
      <c r="DCY28" s="189"/>
      <c r="DCZ28" s="189"/>
      <c r="DDA28" s="189"/>
      <c r="DDB28" s="189"/>
      <c r="DDC28" s="189"/>
      <c r="DDD28" s="189"/>
      <c r="DDE28" s="189"/>
      <c r="DDF28" s="189"/>
      <c r="DDG28" s="189"/>
      <c r="DDH28" s="189"/>
      <c r="DDI28" s="189"/>
      <c r="DDJ28" s="189"/>
      <c r="DDK28" s="189"/>
      <c r="DDL28" s="189"/>
      <c r="DDM28" s="189"/>
      <c r="DDN28" s="189"/>
      <c r="DDO28" s="189"/>
      <c r="DDP28" s="189"/>
      <c r="DDQ28" s="189"/>
      <c r="DDR28" s="189"/>
      <c r="DDS28" s="189"/>
      <c r="DDT28" s="189"/>
      <c r="DDU28" s="189"/>
      <c r="DDV28" s="189"/>
      <c r="DDW28" s="189"/>
      <c r="DDX28" s="189"/>
      <c r="DDY28" s="189"/>
      <c r="DDZ28" s="189"/>
      <c r="DEA28" s="189"/>
      <c r="DEB28" s="189"/>
      <c r="DEC28" s="189"/>
      <c r="DED28" s="189"/>
      <c r="DEE28" s="189"/>
      <c r="DEF28" s="189"/>
      <c r="DEG28" s="189"/>
      <c r="DEH28" s="189"/>
      <c r="DEI28" s="189"/>
      <c r="DEJ28" s="189"/>
      <c r="DEK28" s="189"/>
      <c r="DEL28" s="189"/>
      <c r="DEM28" s="189"/>
      <c r="DEN28" s="189"/>
      <c r="DEO28" s="189"/>
      <c r="DEP28" s="189"/>
      <c r="DEQ28" s="189"/>
      <c r="DER28" s="189"/>
      <c r="DES28" s="189"/>
      <c r="DET28" s="189"/>
      <c r="DEU28" s="189"/>
      <c r="DEV28" s="189"/>
      <c r="DEW28" s="189"/>
      <c r="DEX28" s="189"/>
      <c r="DEY28" s="189"/>
      <c r="DEZ28" s="189"/>
      <c r="DFA28" s="189"/>
      <c r="DFB28" s="189"/>
      <c r="DFC28" s="189"/>
      <c r="DFD28" s="189"/>
      <c r="DFE28" s="189"/>
      <c r="DFF28" s="189"/>
      <c r="DFG28" s="189"/>
      <c r="DFH28" s="189"/>
      <c r="DFI28" s="189"/>
      <c r="DFJ28" s="189"/>
    </row>
    <row r="29" spans="1:2870" s="190" customFormat="1" ht="57.75" customHeight="1">
      <c r="A29" s="357"/>
      <c r="B29" s="352"/>
      <c r="C29" s="354"/>
      <c r="D29" s="352"/>
      <c r="E29" s="356"/>
      <c r="F29" s="312"/>
      <c r="G29" s="491" t="s">
        <v>250</v>
      </c>
      <c r="H29" s="312"/>
      <c r="I29" s="281"/>
      <c r="J29" s="281"/>
      <c r="K29" s="352"/>
      <c r="L29" s="352"/>
      <c r="M29" s="42" t="s">
        <v>56</v>
      </c>
      <c r="N29" s="41" t="s">
        <v>251</v>
      </c>
      <c r="O29" s="43">
        <v>60</v>
      </c>
      <c r="P29" s="287"/>
      <c r="Q29" s="352"/>
      <c r="R29" s="281"/>
      <c r="S29" s="281"/>
      <c r="T29" s="352"/>
      <c r="U29" s="352"/>
      <c r="V29" s="323"/>
      <c r="W29" s="344"/>
      <c r="X29" s="345"/>
      <c r="Y29" s="346"/>
      <c r="Z29" s="348"/>
      <c r="AA29" s="44"/>
      <c r="AB29" s="45"/>
      <c r="AC29" s="45"/>
      <c r="AD29" s="46"/>
      <c r="AE29" s="46"/>
      <c r="AF29" s="356"/>
      <c r="AG29" s="42" t="str">
        <f t="shared" si="4"/>
        <v>Direccionamiento estratégico y planeación</v>
      </c>
      <c r="AH29" s="47">
        <f t="shared" si="5"/>
        <v>12</v>
      </c>
      <c r="AI29" s="48" t="str">
        <f t="shared" si="6"/>
        <v>Gestión</v>
      </c>
      <c r="AJ29" s="48" t="str">
        <f t="shared" si="7"/>
        <v>Alto</v>
      </c>
      <c r="AK29" s="48"/>
      <c r="AL29" s="496"/>
      <c r="AM29" s="496"/>
      <c r="AN29" s="496"/>
      <c r="AO29" s="496"/>
      <c r="AP29" s="323"/>
      <c r="AQ29" s="49"/>
      <c r="AR29" s="323"/>
      <c r="AS29" s="499"/>
      <c r="AT29" s="267"/>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189"/>
      <c r="EJ29" s="189"/>
      <c r="EK29" s="189"/>
      <c r="EL29" s="189"/>
      <c r="EM29" s="189"/>
      <c r="EN29" s="189"/>
      <c r="EO29" s="189"/>
      <c r="EP29" s="189"/>
      <c r="EQ29" s="189"/>
      <c r="ER29" s="189"/>
      <c r="ES29" s="189"/>
      <c r="ET29" s="189"/>
      <c r="EU29" s="189"/>
      <c r="EV29" s="189"/>
      <c r="EW29" s="189"/>
      <c r="EX29" s="189"/>
      <c r="EY29" s="189"/>
      <c r="EZ29" s="189"/>
      <c r="FA29" s="189"/>
      <c r="FB29" s="189"/>
      <c r="FC29" s="189"/>
      <c r="FD29" s="189"/>
      <c r="FE29" s="189"/>
      <c r="FF29" s="189"/>
      <c r="FG29" s="189"/>
      <c r="FH29" s="189"/>
      <c r="FI29" s="189"/>
      <c r="FJ29" s="189"/>
      <c r="FK29" s="189"/>
      <c r="FL29" s="189"/>
      <c r="FM29" s="189"/>
      <c r="FN29" s="189"/>
      <c r="FO29" s="189"/>
      <c r="FP29" s="189"/>
      <c r="FQ29" s="189"/>
      <c r="FR29" s="189"/>
      <c r="FS29" s="189"/>
      <c r="FT29" s="189"/>
      <c r="FU29" s="189"/>
      <c r="FV29" s="189"/>
      <c r="FW29" s="189"/>
      <c r="FX29" s="189"/>
      <c r="FY29" s="189"/>
      <c r="FZ29" s="189"/>
      <c r="GA29" s="189"/>
      <c r="GB29" s="189"/>
      <c r="GC29" s="189"/>
      <c r="GD29" s="189"/>
      <c r="GE29" s="189"/>
      <c r="GF29" s="189"/>
      <c r="GG29" s="189"/>
      <c r="GH29" s="189"/>
      <c r="GI29" s="189"/>
      <c r="GJ29" s="189"/>
      <c r="GK29" s="189"/>
      <c r="GL29" s="189"/>
      <c r="GM29" s="189"/>
      <c r="GN29" s="189"/>
      <c r="GO29" s="189"/>
      <c r="GP29" s="189"/>
      <c r="GQ29" s="189"/>
      <c r="GR29" s="189"/>
      <c r="GS29" s="189"/>
      <c r="GT29" s="189"/>
      <c r="GU29" s="189"/>
      <c r="GV29" s="189"/>
      <c r="GW29" s="189"/>
      <c r="GX29" s="189"/>
      <c r="GY29" s="189"/>
      <c r="GZ29" s="189"/>
      <c r="HA29" s="189"/>
      <c r="HB29" s="189"/>
      <c r="HC29" s="189"/>
      <c r="HD29" s="189"/>
      <c r="HE29" s="189"/>
      <c r="HF29" s="189"/>
      <c r="HG29" s="189"/>
      <c r="HH29" s="189"/>
      <c r="HI29" s="189"/>
      <c r="HJ29" s="189"/>
      <c r="HK29" s="189"/>
      <c r="HL29" s="189"/>
      <c r="HM29" s="189"/>
      <c r="HN29" s="189"/>
      <c r="HO29" s="189"/>
      <c r="HP29" s="189"/>
      <c r="HQ29" s="189"/>
      <c r="HR29" s="189"/>
      <c r="HS29" s="189"/>
      <c r="HT29" s="189"/>
      <c r="HU29" s="189"/>
      <c r="HV29" s="189"/>
      <c r="HW29" s="189"/>
      <c r="HX29" s="189"/>
      <c r="HY29" s="189"/>
      <c r="HZ29" s="189"/>
      <c r="IA29" s="189"/>
      <c r="IB29" s="189"/>
      <c r="IC29" s="189"/>
      <c r="ID29" s="189"/>
      <c r="IE29" s="189"/>
      <c r="IF29" s="189"/>
      <c r="IG29" s="189"/>
      <c r="IH29" s="189"/>
      <c r="II29" s="189"/>
      <c r="IJ29" s="189"/>
      <c r="IK29" s="189"/>
      <c r="IL29" s="189"/>
      <c r="IM29" s="189"/>
      <c r="IN29" s="189"/>
      <c r="IO29" s="189"/>
      <c r="IP29" s="189"/>
      <c r="IQ29" s="189"/>
      <c r="IR29" s="189"/>
      <c r="IS29" s="189"/>
      <c r="IT29" s="189"/>
      <c r="IU29" s="189"/>
      <c r="IV29" s="189"/>
      <c r="IW29" s="189"/>
      <c r="IX29" s="189"/>
      <c r="IY29" s="189"/>
      <c r="IZ29" s="189"/>
      <c r="JA29" s="189"/>
      <c r="JB29" s="189"/>
      <c r="JC29" s="189"/>
      <c r="JD29" s="189"/>
      <c r="JE29" s="189"/>
      <c r="JF29" s="189"/>
      <c r="JG29" s="189"/>
      <c r="JH29" s="189"/>
      <c r="JI29" s="189"/>
      <c r="JJ29" s="189"/>
      <c r="JK29" s="189"/>
      <c r="JL29" s="189"/>
      <c r="JM29" s="189"/>
      <c r="JN29" s="189"/>
      <c r="JO29" s="189"/>
      <c r="JP29" s="189"/>
      <c r="JQ29" s="189"/>
      <c r="JR29" s="189"/>
      <c r="JS29" s="189"/>
      <c r="JT29" s="189"/>
      <c r="JU29" s="189"/>
      <c r="JV29" s="189"/>
      <c r="JW29" s="189"/>
      <c r="JX29" s="189"/>
      <c r="JY29" s="189"/>
      <c r="JZ29" s="189"/>
      <c r="KA29" s="189"/>
      <c r="KB29" s="189"/>
      <c r="KC29" s="189"/>
      <c r="KD29" s="189"/>
      <c r="KE29" s="189"/>
      <c r="KF29" s="189"/>
      <c r="KG29" s="189"/>
      <c r="KH29" s="189"/>
      <c r="KI29" s="189"/>
      <c r="KJ29" s="189"/>
      <c r="KK29" s="189"/>
      <c r="KL29" s="189"/>
      <c r="KM29" s="189"/>
      <c r="KN29" s="189"/>
      <c r="KO29" s="189"/>
      <c r="KP29" s="189"/>
      <c r="KQ29" s="189"/>
      <c r="KR29" s="189"/>
      <c r="KS29" s="189"/>
      <c r="KT29" s="189"/>
      <c r="KU29" s="189"/>
      <c r="KV29" s="189"/>
      <c r="KW29" s="189"/>
      <c r="KX29" s="189"/>
      <c r="KY29" s="189"/>
      <c r="KZ29" s="189"/>
      <c r="LA29" s="189"/>
      <c r="LB29" s="189"/>
      <c r="LC29" s="189"/>
      <c r="LD29" s="189"/>
      <c r="LE29" s="189"/>
      <c r="LF29" s="189"/>
      <c r="LG29" s="189"/>
      <c r="LH29" s="189"/>
      <c r="LI29" s="189"/>
      <c r="LJ29" s="189"/>
      <c r="LK29" s="189"/>
      <c r="LL29" s="189"/>
      <c r="LM29" s="189"/>
      <c r="LN29" s="189"/>
      <c r="LO29" s="189"/>
      <c r="LP29" s="189"/>
      <c r="LQ29" s="189"/>
      <c r="LR29" s="189"/>
      <c r="LS29" s="189"/>
      <c r="LT29" s="189"/>
      <c r="LU29" s="189"/>
      <c r="LV29" s="189"/>
      <c r="LW29" s="189"/>
      <c r="LX29" s="189"/>
      <c r="LY29" s="189"/>
      <c r="LZ29" s="189"/>
      <c r="MA29" s="189"/>
      <c r="MB29" s="189"/>
      <c r="MC29" s="189"/>
      <c r="MD29" s="189"/>
      <c r="ME29" s="189"/>
      <c r="MF29" s="189"/>
      <c r="MG29" s="189"/>
      <c r="MH29" s="189"/>
      <c r="MI29" s="189"/>
      <c r="MJ29" s="189"/>
      <c r="MK29" s="189"/>
      <c r="ML29" s="189"/>
      <c r="MM29" s="189"/>
      <c r="MN29" s="189"/>
      <c r="MO29" s="189"/>
      <c r="MP29" s="189"/>
      <c r="MQ29" s="189"/>
      <c r="MR29" s="189"/>
      <c r="MS29" s="189"/>
      <c r="MT29" s="189"/>
      <c r="MU29" s="189"/>
      <c r="MV29" s="189"/>
      <c r="MW29" s="189"/>
      <c r="MX29" s="189"/>
      <c r="MY29" s="189"/>
      <c r="MZ29" s="189"/>
      <c r="NA29" s="189"/>
      <c r="NB29" s="189"/>
      <c r="NC29" s="189"/>
      <c r="ND29" s="189"/>
      <c r="NE29" s="189"/>
      <c r="NF29" s="189"/>
      <c r="NG29" s="189"/>
      <c r="NH29" s="189"/>
      <c r="NI29" s="189"/>
      <c r="NJ29" s="189"/>
      <c r="NK29" s="189"/>
      <c r="NL29" s="189"/>
      <c r="NM29" s="189"/>
      <c r="NN29" s="189"/>
      <c r="NO29" s="189"/>
      <c r="NP29" s="189"/>
      <c r="NQ29" s="189"/>
      <c r="NR29" s="189"/>
      <c r="NS29" s="189"/>
      <c r="NT29" s="189"/>
      <c r="NU29" s="189"/>
      <c r="NV29" s="189"/>
      <c r="NW29" s="189"/>
      <c r="NX29" s="189"/>
      <c r="NY29" s="189"/>
      <c r="NZ29" s="189"/>
      <c r="OA29" s="189"/>
      <c r="OB29" s="189"/>
      <c r="OC29" s="189"/>
      <c r="OD29" s="189"/>
      <c r="OE29" s="189"/>
      <c r="OF29" s="189"/>
      <c r="OG29" s="189"/>
      <c r="OH29" s="189"/>
      <c r="OI29" s="189"/>
      <c r="OJ29" s="189"/>
      <c r="OK29" s="189"/>
      <c r="OL29" s="189"/>
      <c r="OM29" s="189"/>
      <c r="ON29" s="189"/>
      <c r="OO29" s="189"/>
      <c r="OP29" s="189"/>
      <c r="OQ29" s="189"/>
      <c r="OR29" s="189"/>
      <c r="OS29" s="189"/>
      <c r="OT29" s="189"/>
      <c r="OU29" s="189"/>
      <c r="OV29" s="189"/>
      <c r="OW29" s="189"/>
      <c r="OX29" s="189"/>
      <c r="OY29" s="189"/>
      <c r="OZ29" s="189"/>
      <c r="PA29" s="189"/>
      <c r="PB29" s="189"/>
      <c r="PC29" s="189"/>
      <c r="PD29" s="189"/>
      <c r="PE29" s="189"/>
      <c r="PF29" s="189"/>
      <c r="PG29" s="189"/>
      <c r="PH29" s="189"/>
      <c r="PI29" s="189"/>
      <c r="PJ29" s="189"/>
      <c r="PK29" s="189"/>
      <c r="PL29" s="189"/>
      <c r="PM29" s="189"/>
      <c r="PN29" s="189"/>
      <c r="PO29" s="189"/>
      <c r="PP29" s="189"/>
      <c r="PQ29" s="189"/>
      <c r="PR29" s="189"/>
      <c r="PS29" s="189"/>
      <c r="PT29" s="189"/>
      <c r="PU29" s="189"/>
      <c r="PV29" s="189"/>
      <c r="PW29" s="189"/>
      <c r="PX29" s="189"/>
      <c r="PY29" s="189"/>
      <c r="PZ29" s="189"/>
      <c r="QA29" s="189"/>
      <c r="QB29" s="189"/>
      <c r="QC29" s="189"/>
      <c r="QD29" s="189"/>
      <c r="QE29" s="189"/>
      <c r="QF29" s="189"/>
      <c r="QG29" s="189"/>
      <c r="QH29" s="189"/>
      <c r="QI29" s="189"/>
      <c r="QJ29" s="189"/>
      <c r="QK29" s="189"/>
      <c r="QL29" s="189"/>
      <c r="QM29" s="189"/>
      <c r="QN29" s="189"/>
      <c r="QO29" s="189"/>
      <c r="QP29" s="189"/>
      <c r="QQ29" s="189"/>
      <c r="QR29" s="189"/>
      <c r="QS29" s="189"/>
      <c r="QT29" s="189"/>
      <c r="QU29" s="189"/>
      <c r="QV29" s="189"/>
      <c r="QW29" s="189"/>
      <c r="QX29" s="189"/>
      <c r="QY29" s="189"/>
      <c r="QZ29" s="189"/>
      <c r="RA29" s="189"/>
      <c r="RB29" s="189"/>
      <c r="RC29" s="189"/>
      <c r="RD29" s="189"/>
      <c r="RE29" s="189"/>
      <c r="RF29" s="189"/>
      <c r="RG29" s="189"/>
      <c r="RH29" s="189"/>
      <c r="RI29" s="189"/>
      <c r="RJ29" s="189"/>
      <c r="RK29" s="189"/>
      <c r="RL29" s="189"/>
      <c r="RM29" s="189"/>
      <c r="RN29" s="189"/>
      <c r="RO29" s="189"/>
      <c r="RP29" s="189"/>
      <c r="RQ29" s="189"/>
      <c r="RR29" s="189"/>
      <c r="RS29" s="189"/>
      <c r="RT29" s="189"/>
      <c r="RU29" s="189"/>
      <c r="RV29" s="189"/>
      <c r="RW29" s="189"/>
      <c r="RX29" s="189"/>
      <c r="RY29" s="189"/>
      <c r="RZ29" s="189"/>
      <c r="SA29" s="189"/>
      <c r="SB29" s="189"/>
      <c r="SC29" s="189"/>
      <c r="SD29" s="189"/>
      <c r="SE29" s="189"/>
      <c r="SF29" s="189"/>
      <c r="SG29" s="189"/>
      <c r="SH29" s="189"/>
      <c r="SI29" s="189"/>
      <c r="SJ29" s="189"/>
      <c r="SK29" s="189"/>
      <c r="SL29" s="189"/>
      <c r="SM29" s="189"/>
      <c r="SN29" s="189"/>
      <c r="SO29" s="189"/>
      <c r="SP29" s="189"/>
      <c r="SQ29" s="189"/>
      <c r="SR29" s="189"/>
      <c r="SS29" s="189"/>
      <c r="ST29" s="189"/>
      <c r="SU29" s="189"/>
      <c r="SV29" s="189"/>
      <c r="SW29" s="189"/>
      <c r="SX29" s="189"/>
      <c r="SY29" s="189"/>
      <c r="SZ29" s="189"/>
      <c r="TA29" s="189"/>
      <c r="TB29" s="189"/>
      <c r="TC29" s="189"/>
      <c r="TD29" s="189"/>
      <c r="TE29" s="189"/>
      <c r="TF29" s="189"/>
      <c r="TG29" s="189"/>
      <c r="TH29" s="189"/>
      <c r="TI29" s="189"/>
      <c r="TJ29" s="189"/>
      <c r="TK29" s="189"/>
      <c r="TL29" s="189"/>
      <c r="TM29" s="189"/>
      <c r="TN29" s="189"/>
      <c r="TO29" s="189"/>
      <c r="TP29" s="189"/>
      <c r="TQ29" s="189"/>
      <c r="TR29" s="189"/>
      <c r="TS29" s="189"/>
      <c r="TT29" s="189"/>
      <c r="TU29" s="189"/>
      <c r="TV29" s="189"/>
      <c r="TW29" s="189"/>
      <c r="TX29" s="189"/>
      <c r="TY29" s="189"/>
      <c r="TZ29" s="189"/>
      <c r="UA29" s="189"/>
      <c r="UB29" s="189"/>
      <c r="UC29" s="189"/>
      <c r="UD29" s="189"/>
      <c r="UE29" s="189"/>
      <c r="UF29" s="189"/>
      <c r="UG29" s="189"/>
      <c r="UH29" s="189"/>
      <c r="UI29" s="189"/>
      <c r="UJ29" s="189"/>
      <c r="UK29" s="189"/>
      <c r="UL29" s="189"/>
      <c r="UM29" s="189"/>
      <c r="UN29" s="189"/>
      <c r="UO29" s="189"/>
      <c r="UP29" s="189"/>
      <c r="UQ29" s="189"/>
      <c r="UR29" s="189"/>
      <c r="US29" s="189"/>
      <c r="UT29" s="189"/>
      <c r="UU29" s="189"/>
      <c r="UV29" s="189"/>
      <c r="UW29" s="189"/>
      <c r="UX29" s="189"/>
      <c r="UY29" s="189"/>
      <c r="UZ29" s="189"/>
      <c r="VA29" s="189"/>
      <c r="VB29" s="189"/>
      <c r="VC29" s="189"/>
      <c r="VD29" s="189"/>
      <c r="VE29" s="189"/>
      <c r="VF29" s="189"/>
      <c r="VG29" s="189"/>
      <c r="VH29" s="189"/>
      <c r="VI29" s="189"/>
      <c r="VJ29" s="189"/>
      <c r="VK29" s="189"/>
      <c r="VL29" s="189"/>
      <c r="VM29" s="189"/>
      <c r="VN29" s="189"/>
      <c r="VO29" s="189"/>
      <c r="VP29" s="189"/>
      <c r="VQ29" s="189"/>
      <c r="VR29" s="189"/>
      <c r="VS29" s="189"/>
      <c r="VT29" s="189"/>
      <c r="VU29" s="189"/>
      <c r="VV29" s="189"/>
      <c r="VW29" s="189"/>
      <c r="VX29" s="189"/>
      <c r="VY29" s="189"/>
      <c r="VZ29" s="189"/>
      <c r="WA29" s="189"/>
      <c r="WB29" s="189"/>
      <c r="WC29" s="189"/>
      <c r="WD29" s="189"/>
      <c r="WE29" s="189"/>
      <c r="WF29" s="189"/>
      <c r="WG29" s="189"/>
      <c r="WH29" s="189"/>
      <c r="WI29" s="189"/>
      <c r="WJ29" s="189"/>
      <c r="WK29" s="189"/>
      <c r="WL29" s="189"/>
      <c r="WM29" s="189"/>
      <c r="WN29" s="189"/>
      <c r="WO29" s="189"/>
      <c r="WP29" s="189"/>
      <c r="WQ29" s="189"/>
      <c r="WR29" s="189"/>
      <c r="WS29" s="189"/>
      <c r="WT29" s="189"/>
      <c r="WU29" s="189"/>
      <c r="WV29" s="189"/>
      <c r="WW29" s="189"/>
      <c r="WX29" s="189"/>
      <c r="WY29" s="189"/>
      <c r="WZ29" s="189"/>
      <c r="XA29" s="189"/>
      <c r="XB29" s="189"/>
      <c r="XC29" s="189"/>
      <c r="XD29" s="189"/>
      <c r="XE29" s="189"/>
      <c r="XF29" s="189"/>
      <c r="XG29" s="189"/>
      <c r="XH29" s="189"/>
      <c r="XI29" s="189"/>
      <c r="XJ29" s="189"/>
      <c r="XK29" s="189"/>
      <c r="XL29" s="189"/>
      <c r="XM29" s="189"/>
      <c r="XN29" s="189"/>
      <c r="XO29" s="189"/>
      <c r="XP29" s="189"/>
      <c r="XQ29" s="189"/>
      <c r="XR29" s="189"/>
      <c r="XS29" s="189"/>
      <c r="XT29" s="189"/>
      <c r="XU29" s="189"/>
      <c r="XV29" s="189"/>
      <c r="XW29" s="189"/>
      <c r="XX29" s="189"/>
      <c r="XY29" s="189"/>
      <c r="XZ29" s="189"/>
      <c r="YA29" s="189"/>
      <c r="YB29" s="189"/>
      <c r="YC29" s="189"/>
      <c r="YD29" s="189"/>
      <c r="YE29" s="189"/>
      <c r="YF29" s="189"/>
      <c r="YG29" s="189"/>
      <c r="YH29" s="189"/>
      <c r="YI29" s="189"/>
      <c r="YJ29" s="189"/>
      <c r="YK29" s="189"/>
      <c r="YL29" s="189"/>
      <c r="YM29" s="189"/>
      <c r="YN29" s="189"/>
      <c r="YO29" s="189"/>
      <c r="YP29" s="189"/>
      <c r="YQ29" s="189"/>
      <c r="YR29" s="189"/>
      <c r="YS29" s="189"/>
      <c r="YT29" s="189"/>
      <c r="YU29" s="189"/>
      <c r="YV29" s="189"/>
      <c r="YW29" s="189"/>
      <c r="YX29" s="189"/>
      <c r="YY29" s="189"/>
      <c r="YZ29" s="189"/>
      <c r="ZA29" s="189"/>
      <c r="ZB29" s="189"/>
      <c r="ZC29" s="189"/>
      <c r="ZD29" s="189"/>
      <c r="ZE29" s="189"/>
      <c r="ZF29" s="189"/>
      <c r="ZG29" s="189"/>
      <c r="ZH29" s="189"/>
      <c r="ZI29" s="189"/>
      <c r="ZJ29" s="189"/>
      <c r="ZK29" s="189"/>
      <c r="ZL29" s="189"/>
      <c r="ZM29" s="189"/>
      <c r="ZN29" s="189"/>
      <c r="ZO29" s="189"/>
      <c r="ZP29" s="189"/>
      <c r="ZQ29" s="189"/>
      <c r="ZR29" s="189"/>
      <c r="ZS29" s="189"/>
      <c r="ZT29" s="189"/>
      <c r="ZU29" s="189"/>
      <c r="ZV29" s="189"/>
      <c r="ZW29" s="189"/>
      <c r="ZX29" s="189"/>
      <c r="ZY29" s="189"/>
      <c r="ZZ29" s="189"/>
      <c r="AAA29" s="189"/>
      <c r="AAB29" s="189"/>
      <c r="AAC29" s="189"/>
      <c r="AAD29" s="189"/>
      <c r="AAE29" s="189"/>
      <c r="AAF29" s="189"/>
      <c r="AAG29" s="189"/>
      <c r="AAH29" s="189"/>
      <c r="AAI29" s="189"/>
      <c r="AAJ29" s="189"/>
      <c r="AAK29" s="189"/>
      <c r="AAL29" s="189"/>
      <c r="AAM29" s="189"/>
      <c r="AAN29" s="189"/>
      <c r="AAO29" s="189"/>
      <c r="AAP29" s="189"/>
      <c r="AAQ29" s="189"/>
      <c r="AAR29" s="189"/>
      <c r="AAS29" s="189"/>
      <c r="AAT29" s="189"/>
      <c r="AAU29" s="189"/>
      <c r="AAV29" s="189"/>
      <c r="AAW29" s="189"/>
      <c r="AAX29" s="189"/>
      <c r="AAY29" s="189"/>
      <c r="AAZ29" s="189"/>
      <c r="ABA29" s="189"/>
      <c r="ABB29" s="189"/>
      <c r="ABC29" s="189"/>
      <c r="ABD29" s="189"/>
      <c r="ABE29" s="189"/>
      <c r="ABF29" s="189"/>
      <c r="ABG29" s="189"/>
      <c r="ABH29" s="189"/>
      <c r="ABI29" s="189"/>
      <c r="ABJ29" s="189"/>
      <c r="ABK29" s="189"/>
      <c r="ABL29" s="189"/>
      <c r="ABM29" s="189"/>
      <c r="ABN29" s="189"/>
      <c r="ABO29" s="189"/>
      <c r="ABP29" s="189"/>
      <c r="ABQ29" s="189"/>
      <c r="ABR29" s="189"/>
      <c r="ABS29" s="189"/>
      <c r="ABT29" s="189"/>
      <c r="ABU29" s="189"/>
      <c r="ABV29" s="189"/>
      <c r="ABW29" s="189"/>
      <c r="ABX29" s="189"/>
      <c r="ABY29" s="189"/>
      <c r="ABZ29" s="189"/>
      <c r="ACA29" s="189"/>
      <c r="ACB29" s="189"/>
      <c r="ACC29" s="189"/>
      <c r="ACD29" s="189"/>
      <c r="ACE29" s="189"/>
      <c r="ACF29" s="189"/>
      <c r="ACG29" s="189"/>
      <c r="ACH29" s="189"/>
      <c r="ACI29" s="189"/>
      <c r="ACJ29" s="189"/>
      <c r="ACK29" s="189"/>
      <c r="ACL29" s="189"/>
      <c r="ACM29" s="189"/>
      <c r="ACN29" s="189"/>
      <c r="ACO29" s="189"/>
      <c r="ACP29" s="189"/>
      <c r="ACQ29" s="189"/>
      <c r="ACR29" s="189"/>
      <c r="ACS29" s="189"/>
      <c r="ACT29" s="189"/>
      <c r="ACU29" s="189"/>
      <c r="ACV29" s="189"/>
      <c r="ACW29" s="189"/>
      <c r="ACX29" s="189"/>
      <c r="ACY29" s="189"/>
      <c r="ACZ29" s="189"/>
      <c r="ADA29" s="189"/>
      <c r="ADB29" s="189"/>
      <c r="ADC29" s="189"/>
      <c r="ADD29" s="189"/>
      <c r="ADE29" s="189"/>
      <c r="ADF29" s="189"/>
      <c r="ADG29" s="189"/>
      <c r="ADH29" s="189"/>
      <c r="ADI29" s="189"/>
      <c r="ADJ29" s="189"/>
      <c r="ADK29" s="189"/>
      <c r="ADL29" s="189"/>
      <c r="ADM29" s="189"/>
      <c r="ADN29" s="189"/>
      <c r="ADO29" s="189"/>
      <c r="ADP29" s="189"/>
      <c r="ADQ29" s="189"/>
      <c r="ADR29" s="189"/>
      <c r="ADS29" s="189"/>
      <c r="ADT29" s="189"/>
      <c r="ADU29" s="189"/>
      <c r="ADV29" s="189"/>
      <c r="ADW29" s="189"/>
      <c r="ADX29" s="189"/>
      <c r="ADY29" s="189"/>
      <c r="ADZ29" s="189"/>
      <c r="AEA29" s="189"/>
      <c r="AEB29" s="189"/>
      <c r="AEC29" s="189"/>
      <c r="AED29" s="189"/>
      <c r="AEE29" s="189"/>
      <c r="AEF29" s="189"/>
      <c r="AEG29" s="189"/>
      <c r="AEH29" s="189"/>
      <c r="AEI29" s="189"/>
      <c r="AEJ29" s="189"/>
      <c r="AEK29" s="189"/>
      <c r="AEL29" s="189"/>
      <c r="AEM29" s="189"/>
      <c r="AEN29" s="189"/>
      <c r="AEO29" s="189"/>
      <c r="AEP29" s="189"/>
      <c r="AEQ29" s="189"/>
      <c r="AER29" s="189"/>
      <c r="AES29" s="189"/>
      <c r="AET29" s="189"/>
      <c r="AEU29" s="189"/>
      <c r="AEV29" s="189"/>
      <c r="AEW29" s="189"/>
      <c r="AEX29" s="189"/>
      <c r="AEY29" s="189"/>
      <c r="AEZ29" s="189"/>
      <c r="AFA29" s="189"/>
      <c r="AFB29" s="189"/>
      <c r="AFC29" s="189"/>
      <c r="AFD29" s="189"/>
      <c r="AFE29" s="189"/>
      <c r="AFF29" s="189"/>
      <c r="AFG29" s="189"/>
      <c r="AFH29" s="189"/>
      <c r="AFI29" s="189"/>
      <c r="AFJ29" s="189"/>
      <c r="AFK29" s="189"/>
      <c r="AFL29" s="189"/>
      <c r="AFM29" s="189"/>
      <c r="AFN29" s="189"/>
      <c r="AFO29" s="189"/>
      <c r="AFP29" s="189"/>
      <c r="AFQ29" s="189"/>
      <c r="AFR29" s="189"/>
      <c r="AFS29" s="189"/>
      <c r="AFT29" s="189"/>
      <c r="AFU29" s="189"/>
      <c r="AFV29" s="189"/>
      <c r="AFW29" s="189"/>
      <c r="AFX29" s="189"/>
      <c r="AFY29" s="189"/>
      <c r="AFZ29" s="189"/>
      <c r="AGA29" s="189"/>
      <c r="AGB29" s="189"/>
      <c r="AGC29" s="189"/>
      <c r="AGD29" s="189"/>
      <c r="AGE29" s="189"/>
      <c r="AGF29" s="189"/>
      <c r="AGG29" s="189"/>
      <c r="AGH29" s="189"/>
      <c r="AGI29" s="189"/>
      <c r="AGJ29" s="189"/>
      <c r="AGK29" s="189"/>
      <c r="AGL29" s="189"/>
      <c r="AGM29" s="189"/>
      <c r="AGN29" s="189"/>
      <c r="AGO29" s="189"/>
      <c r="AGP29" s="189"/>
      <c r="AGQ29" s="189"/>
      <c r="AGR29" s="189"/>
      <c r="AGS29" s="189"/>
      <c r="AGT29" s="189"/>
      <c r="AGU29" s="189"/>
      <c r="AGV29" s="189"/>
      <c r="AGW29" s="189"/>
      <c r="AGX29" s="189"/>
      <c r="AGY29" s="189"/>
      <c r="AGZ29" s="189"/>
      <c r="AHA29" s="189"/>
      <c r="AHB29" s="189"/>
      <c r="AHC29" s="189"/>
      <c r="AHD29" s="189"/>
      <c r="AHE29" s="189"/>
      <c r="AHF29" s="189"/>
      <c r="AHG29" s="189"/>
      <c r="AHH29" s="189"/>
      <c r="AHI29" s="189"/>
      <c r="AHJ29" s="189"/>
      <c r="AHK29" s="189"/>
      <c r="AHL29" s="189"/>
      <c r="AHM29" s="189"/>
      <c r="AHN29" s="189"/>
      <c r="AHO29" s="189"/>
      <c r="AHP29" s="189"/>
      <c r="AHQ29" s="189"/>
      <c r="AHR29" s="189"/>
      <c r="AHS29" s="189"/>
      <c r="AHT29" s="189"/>
      <c r="AHU29" s="189"/>
      <c r="AHV29" s="189"/>
      <c r="AHW29" s="189"/>
      <c r="AHX29" s="189"/>
      <c r="AHY29" s="189"/>
      <c r="AHZ29" s="189"/>
      <c r="AIA29" s="189"/>
      <c r="AIB29" s="189"/>
      <c r="AIC29" s="189"/>
      <c r="AID29" s="189"/>
      <c r="AIE29" s="189"/>
      <c r="AIF29" s="189"/>
      <c r="AIG29" s="189"/>
      <c r="AIH29" s="189"/>
      <c r="AII29" s="189"/>
      <c r="AIJ29" s="189"/>
      <c r="AIK29" s="189"/>
      <c r="AIL29" s="189"/>
      <c r="AIM29" s="189"/>
      <c r="AIN29" s="189"/>
      <c r="AIO29" s="189"/>
      <c r="AIP29" s="189"/>
      <c r="AIQ29" s="189"/>
      <c r="AIR29" s="189"/>
      <c r="AIS29" s="189"/>
      <c r="AIT29" s="189"/>
      <c r="AIU29" s="189"/>
      <c r="AIV29" s="189"/>
      <c r="AIW29" s="189"/>
      <c r="AIX29" s="189"/>
      <c r="AIY29" s="189"/>
      <c r="AIZ29" s="189"/>
      <c r="AJA29" s="189"/>
      <c r="AJB29" s="189"/>
      <c r="AJC29" s="189"/>
      <c r="AJD29" s="189"/>
      <c r="AJE29" s="189"/>
      <c r="AJF29" s="189"/>
      <c r="AJG29" s="189"/>
      <c r="AJH29" s="189"/>
      <c r="AJI29" s="189"/>
      <c r="AJJ29" s="189"/>
      <c r="AJK29" s="189"/>
      <c r="AJL29" s="189"/>
      <c r="AJM29" s="189"/>
      <c r="AJN29" s="189"/>
      <c r="AJO29" s="189"/>
      <c r="AJP29" s="189"/>
      <c r="AJQ29" s="189"/>
      <c r="AJR29" s="189"/>
      <c r="AJS29" s="189"/>
      <c r="AJT29" s="189"/>
      <c r="AJU29" s="189"/>
      <c r="AJV29" s="189"/>
      <c r="AJW29" s="189"/>
      <c r="AJX29" s="189"/>
      <c r="AJY29" s="189"/>
      <c r="AJZ29" s="189"/>
      <c r="AKA29" s="189"/>
      <c r="AKB29" s="189"/>
      <c r="AKC29" s="189"/>
      <c r="AKD29" s="189"/>
      <c r="AKE29" s="189"/>
      <c r="AKF29" s="189"/>
      <c r="AKG29" s="189"/>
      <c r="AKH29" s="189"/>
      <c r="AKI29" s="189"/>
      <c r="AKJ29" s="189"/>
      <c r="AKK29" s="189"/>
      <c r="AKL29" s="189"/>
      <c r="AKM29" s="189"/>
      <c r="AKN29" s="189"/>
      <c r="AKO29" s="189"/>
      <c r="AKP29" s="189"/>
      <c r="AKQ29" s="189"/>
      <c r="AKR29" s="189"/>
      <c r="AKS29" s="189"/>
      <c r="AKT29" s="189"/>
      <c r="AKU29" s="189"/>
      <c r="AKV29" s="189"/>
      <c r="AKW29" s="189"/>
      <c r="AKX29" s="189"/>
      <c r="AKY29" s="189"/>
      <c r="AKZ29" s="189"/>
      <c r="ALA29" s="189"/>
      <c r="ALB29" s="189"/>
      <c r="ALC29" s="189"/>
      <c r="ALD29" s="189"/>
      <c r="ALE29" s="189"/>
      <c r="ALF29" s="189"/>
      <c r="ALG29" s="189"/>
      <c r="ALH29" s="189"/>
      <c r="ALI29" s="189"/>
      <c r="ALJ29" s="189"/>
      <c r="ALK29" s="189"/>
      <c r="ALL29" s="189"/>
      <c r="ALM29" s="189"/>
      <c r="ALN29" s="189"/>
      <c r="ALO29" s="189"/>
      <c r="ALP29" s="189"/>
      <c r="ALQ29" s="189"/>
      <c r="ALR29" s="189"/>
      <c r="ALS29" s="189"/>
      <c r="ALT29" s="189"/>
      <c r="ALU29" s="189"/>
      <c r="ALV29" s="189"/>
      <c r="ALW29" s="189"/>
      <c r="ALX29" s="189"/>
      <c r="ALY29" s="189"/>
      <c r="ALZ29" s="189"/>
      <c r="AMA29" s="189"/>
      <c r="AMB29" s="189"/>
      <c r="AMC29" s="189"/>
      <c r="AMD29" s="189"/>
      <c r="AME29" s="189"/>
      <c r="AMF29" s="189"/>
      <c r="AMG29" s="189"/>
      <c r="AMH29" s="189"/>
      <c r="AMI29" s="189"/>
      <c r="AMJ29" s="189"/>
      <c r="AMK29" s="189"/>
      <c r="AML29" s="189"/>
      <c r="AMM29" s="189"/>
      <c r="AMN29" s="189"/>
      <c r="AMO29" s="189"/>
      <c r="AMP29" s="189"/>
      <c r="AMQ29" s="189"/>
      <c r="AMR29" s="189"/>
      <c r="AMS29" s="189"/>
      <c r="AMT29" s="189"/>
      <c r="AMU29" s="189"/>
      <c r="AMV29" s="189"/>
      <c r="AMW29" s="189"/>
      <c r="AMX29" s="189"/>
      <c r="AMY29" s="189"/>
      <c r="AMZ29" s="189"/>
      <c r="ANA29" s="189"/>
      <c r="ANB29" s="189"/>
      <c r="ANC29" s="189"/>
      <c r="AND29" s="189"/>
      <c r="ANE29" s="189"/>
      <c r="ANF29" s="189"/>
      <c r="ANG29" s="189"/>
      <c r="ANH29" s="189"/>
      <c r="ANI29" s="189"/>
      <c r="ANJ29" s="189"/>
      <c r="ANK29" s="189"/>
      <c r="ANL29" s="189"/>
      <c r="ANM29" s="189"/>
      <c r="ANN29" s="189"/>
      <c r="ANO29" s="189"/>
      <c r="ANP29" s="189"/>
      <c r="ANQ29" s="189"/>
      <c r="ANR29" s="189"/>
      <c r="ANS29" s="189"/>
      <c r="ANT29" s="189"/>
      <c r="ANU29" s="189"/>
      <c r="ANV29" s="189"/>
      <c r="ANW29" s="189"/>
      <c r="ANX29" s="189"/>
      <c r="ANY29" s="189"/>
      <c r="ANZ29" s="189"/>
      <c r="AOA29" s="189"/>
      <c r="AOB29" s="189"/>
      <c r="AOC29" s="189"/>
      <c r="AOD29" s="189"/>
      <c r="AOE29" s="189"/>
      <c r="AOF29" s="189"/>
      <c r="AOG29" s="189"/>
      <c r="AOH29" s="189"/>
      <c r="AOI29" s="189"/>
      <c r="AOJ29" s="189"/>
      <c r="AOK29" s="189"/>
      <c r="AOL29" s="189"/>
      <c r="AOM29" s="189"/>
      <c r="AON29" s="189"/>
      <c r="AOO29" s="189"/>
      <c r="AOP29" s="189"/>
      <c r="AOQ29" s="189"/>
      <c r="AOR29" s="189"/>
      <c r="AOS29" s="189"/>
      <c r="AOT29" s="189"/>
      <c r="AOU29" s="189"/>
      <c r="AOV29" s="189"/>
      <c r="AOW29" s="189"/>
      <c r="AOX29" s="189"/>
      <c r="AOY29" s="189"/>
      <c r="AOZ29" s="189"/>
      <c r="APA29" s="189"/>
      <c r="APB29" s="189"/>
      <c r="APC29" s="189"/>
      <c r="APD29" s="189"/>
      <c r="APE29" s="189"/>
      <c r="APF29" s="189"/>
      <c r="APG29" s="189"/>
      <c r="APH29" s="189"/>
      <c r="API29" s="189"/>
      <c r="APJ29" s="189"/>
      <c r="APK29" s="189"/>
      <c r="APL29" s="189"/>
      <c r="APM29" s="189"/>
      <c r="APN29" s="189"/>
      <c r="APO29" s="189"/>
      <c r="APP29" s="189"/>
      <c r="APQ29" s="189"/>
      <c r="APR29" s="189"/>
      <c r="APS29" s="189"/>
      <c r="APT29" s="189"/>
      <c r="APU29" s="189"/>
      <c r="APV29" s="189"/>
      <c r="APW29" s="189"/>
      <c r="APX29" s="189"/>
      <c r="APY29" s="189"/>
      <c r="APZ29" s="189"/>
      <c r="AQA29" s="189"/>
      <c r="AQB29" s="189"/>
      <c r="AQC29" s="189"/>
      <c r="AQD29" s="189"/>
      <c r="AQE29" s="189"/>
      <c r="AQF29" s="189"/>
      <c r="AQG29" s="189"/>
      <c r="AQH29" s="189"/>
      <c r="AQI29" s="189"/>
      <c r="AQJ29" s="189"/>
      <c r="AQK29" s="189"/>
      <c r="AQL29" s="189"/>
      <c r="AQM29" s="189"/>
      <c r="AQN29" s="189"/>
      <c r="AQO29" s="189"/>
      <c r="AQP29" s="189"/>
      <c r="AQQ29" s="189"/>
      <c r="AQR29" s="189"/>
      <c r="AQS29" s="189"/>
      <c r="AQT29" s="189"/>
      <c r="AQU29" s="189"/>
      <c r="AQV29" s="189"/>
      <c r="AQW29" s="189"/>
      <c r="AQX29" s="189"/>
      <c r="AQY29" s="189"/>
      <c r="AQZ29" s="189"/>
      <c r="ARA29" s="189"/>
      <c r="ARB29" s="189"/>
      <c r="ARC29" s="189"/>
      <c r="ARD29" s="189"/>
      <c r="ARE29" s="189"/>
      <c r="ARF29" s="189"/>
      <c r="ARG29" s="189"/>
      <c r="ARH29" s="189"/>
      <c r="ARI29" s="189"/>
      <c r="ARJ29" s="189"/>
      <c r="ARK29" s="189"/>
      <c r="ARL29" s="189"/>
      <c r="ARM29" s="189"/>
      <c r="ARN29" s="189"/>
      <c r="ARO29" s="189"/>
      <c r="ARP29" s="189"/>
      <c r="ARQ29" s="189"/>
      <c r="ARR29" s="189"/>
      <c r="ARS29" s="189"/>
      <c r="ART29" s="189"/>
      <c r="ARU29" s="189"/>
      <c r="ARV29" s="189"/>
      <c r="ARW29" s="189"/>
      <c r="ARX29" s="189"/>
      <c r="ARY29" s="189"/>
      <c r="ARZ29" s="189"/>
      <c r="ASA29" s="189"/>
      <c r="ASB29" s="189"/>
      <c r="ASC29" s="189"/>
      <c r="ASD29" s="189"/>
      <c r="ASE29" s="189"/>
      <c r="ASF29" s="189"/>
      <c r="ASG29" s="189"/>
      <c r="ASH29" s="189"/>
      <c r="ASI29" s="189"/>
      <c r="ASJ29" s="189"/>
      <c r="ASK29" s="189"/>
      <c r="ASL29" s="189"/>
      <c r="ASM29" s="189"/>
      <c r="ASN29" s="189"/>
      <c r="ASO29" s="189"/>
      <c r="ASP29" s="189"/>
      <c r="ASQ29" s="189"/>
      <c r="ASR29" s="189"/>
      <c r="ASS29" s="189"/>
      <c r="AST29" s="189"/>
      <c r="ASU29" s="189"/>
      <c r="ASV29" s="189"/>
      <c r="ASW29" s="189"/>
      <c r="ASX29" s="189"/>
      <c r="ASY29" s="189"/>
      <c r="ASZ29" s="189"/>
      <c r="ATA29" s="189"/>
      <c r="ATB29" s="189"/>
      <c r="ATC29" s="189"/>
      <c r="ATD29" s="189"/>
      <c r="ATE29" s="189"/>
      <c r="ATF29" s="189"/>
      <c r="ATG29" s="189"/>
      <c r="ATH29" s="189"/>
      <c r="ATI29" s="189"/>
      <c r="ATJ29" s="189"/>
      <c r="ATK29" s="189"/>
      <c r="ATL29" s="189"/>
      <c r="ATM29" s="189"/>
      <c r="ATN29" s="189"/>
      <c r="ATO29" s="189"/>
      <c r="ATP29" s="189"/>
      <c r="ATQ29" s="189"/>
      <c r="ATR29" s="189"/>
      <c r="ATS29" s="189"/>
      <c r="ATT29" s="189"/>
      <c r="ATU29" s="189"/>
      <c r="ATV29" s="189"/>
      <c r="ATW29" s="189"/>
      <c r="ATX29" s="189"/>
      <c r="ATY29" s="189"/>
      <c r="ATZ29" s="189"/>
      <c r="AUA29" s="189"/>
      <c r="AUB29" s="189"/>
      <c r="AUC29" s="189"/>
      <c r="AUD29" s="189"/>
      <c r="AUE29" s="189"/>
      <c r="AUF29" s="189"/>
      <c r="AUG29" s="189"/>
      <c r="AUH29" s="189"/>
      <c r="AUI29" s="189"/>
      <c r="AUJ29" s="189"/>
      <c r="AUK29" s="189"/>
      <c r="AUL29" s="189"/>
      <c r="AUM29" s="189"/>
      <c r="AUN29" s="189"/>
      <c r="AUO29" s="189"/>
      <c r="AUP29" s="189"/>
      <c r="AUQ29" s="189"/>
      <c r="AUR29" s="189"/>
      <c r="AUS29" s="189"/>
      <c r="AUT29" s="189"/>
      <c r="AUU29" s="189"/>
      <c r="AUV29" s="189"/>
      <c r="AUW29" s="189"/>
      <c r="AUX29" s="189"/>
      <c r="AUY29" s="189"/>
      <c r="AUZ29" s="189"/>
      <c r="AVA29" s="189"/>
      <c r="AVB29" s="189"/>
      <c r="AVC29" s="189"/>
      <c r="AVD29" s="189"/>
      <c r="AVE29" s="189"/>
      <c r="AVF29" s="189"/>
      <c r="AVG29" s="189"/>
      <c r="AVH29" s="189"/>
      <c r="AVI29" s="189"/>
      <c r="AVJ29" s="189"/>
      <c r="AVK29" s="189"/>
      <c r="AVL29" s="189"/>
      <c r="AVM29" s="189"/>
      <c r="AVN29" s="189"/>
      <c r="AVO29" s="189"/>
      <c r="AVP29" s="189"/>
      <c r="AVQ29" s="189"/>
      <c r="AVR29" s="189"/>
      <c r="AVS29" s="189"/>
      <c r="AVT29" s="189"/>
      <c r="AVU29" s="189"/>
      <c r="AVV29" s="189"/>
      <c r="AVW29" s="189"/>
      <c r="AVX29" s="189"/>
      <c r="AVY29" s="189"/>
      <c r="AVZ29" s="189"/>
      <c r="AWA29" s="189"/>
      <c r="AWB29" s="189"/>
      <c r="AWC29" s="189"/>
      <c r="AWD29" s="189"/>
      <c r="AWE29" s="189"/>
      <c r="AWF29" s="189"/>
      <c r="AWG29" s="189"/>
      <c r="AWH29" s="189"/>
      <c r="AWI29" s="189"/>
      <c r="AWJ29" s="189"/>
      <c r="AWK29" s="189"/>
      <c r="AWL29" s="189"/>
      <c r="AWM29" s="189"/>
      <c r="AWN29" s="189"/>
      <c r="AWO29" s="189"/>
      <c r="AWP29" s="189"/>
      <c r="AWQ29" s="189"/>
      <c r="AWR29" s="189"/>
      <c r="AWS29" s="189"/>
      <c r="AWT29" s="189"/>
      <c r="AWU29" s="189"/>
      <c r="AWV29" s="189"/>
      <c r="AWW29" s="189"/>
      <c r="AWX29" s="189"/>
      <c r="AWY29" s="189"/>
      <c r="AWZ29" s="189"/>
      <c r="AXA29" s="189"/>
      <c r="AXB29" s="189"/>
      <c r="AXC29" s="189"/>
      <c r="AXD29" s="189"/>
      <c r="AXE29" s="189"/>
      <c r="AXF29" s="189"/>
      <c r="AXG29" s="189"/>
      <c r="AXH29" s="189"/>
      <c r="AXI29" s="189"/>
      <c r="AXJ29" s="189"/>
      <c r="AXK29" s="189"/>
      <c r="AXL29" s="189"/>
      <c r="AXM29" s="189"/>
      <c r="AXN29" s="189"/>
      <c r="AXO29" s="189"/>
      <c r="AXP29" s="189"/>
      <c r="AXQ29" s="189"/>
      <c r="AXR29" s="189"/>
      <c r="AXS29" s="189"/>
      <c r="AXT29" s="189"/>
      <c r="AXU29" s="189"/>
      <c r="AXV29" s="189"/>
      <c r="AXW29" s="189"/>
      <c r="AXX29" s="189"/>
      <c r="AXY29" s="189"/>
      <c r="AXZ29" s="189"/>
      <c r="AYA29" s="189"/>
      <c r="AYB29" s="189"/>
      <c r="AYC29" s="189"/>
      <c r="AYD29" s="189"/>
      <c r="AYE29" s="189"/>
      <c r="AYF29" s="189"/>
      <c r="AYG29" s="189"/>
      <c r="AYH29" s="189"/>
      <c r="AYI29" s="189"/>
      <c r="AYJ29" s="189"/>
      <c r="AYK29" s="189"/>
      <c r="AYL29" s="189"/>
      <c r="AYM29" s="189"/>
      <c r="AYN29" s="189"/>
      <c r="AYO29" s="189"/>
      <c r="AYP29" s="189"/>
      <c r="AYQ29" s="189"/>
      <c r="AYR29" s="189"/>
      <c r="AYS29" s="189"/>
      <c r="AYT29" s="189"/>
      <c r="AYU29" s="189"/>
      <c r="AYV29" s="189"/>
      <c r="AYW29" s="189"/>
      <c r="AYX29" s="189"/>
      <c r="AYY29" s="189"/>
      <c r="AYZ29" s="189"/>
      <c r="AZA29" s="189"/>
      <c r="AZB29" s="189"/>
      <c r="AZC29" s="189"/>
      <c r="AZD29" s="189"/>
      <c r="AZE29" s="189"/>
      <c r="AZF29" s="189"/>
      <c r="AZG29" s="189"/>
      <c r="AZH29" s="189"/>
      <c r="AZI29" s="189"/>
      <c r="AZJ29" s="189"/>
      <c r="AZK29" s="189"/>
      <c r="AZL29" s="189"/>
      <c r="AZM29" s="189"/>
      <c r="AZN29" s="189"/>
      <c r="AZO29" s="189"/>
      <c r="AZP29" s="189"/>
      <c r="AZQ29" s="189"/>
      <c r="AZR29" s="189"/>
      <c r="AZS29" s="189"/>
      <c r="AZT29" s="189"/>
      <c r="AZU29" s="189"/>
      <c r="AZV29" s="189"/>
      <c r="AZW29" s="189"/>
      <c r="AZX29" s="189"/>
      <c r="AZY29" s="189"/>
      <c r="AZZ29" s="189"/>
      <c r="BAA29" s="189"/>
      <c r="BAB29" s="189"/>
      <c r="BAC29" s="189"/>
      <c r="BAD29" s="189"/>
      <c r="BAE29" s="189"/>
      <c r="BAF29" s="189"/>
      <c r="BAG29" s="189"/>
      <c r="BAH29" s="189"/>
      <c r="BAI29" s="189"/>
      <c r="BAJ29" s="189"/>
      <c r="BAK29" s="189"/>
      <c r="BAL29" s="189"/>
      <c r="BAM29" s="189"/>
      <c r="BAN29" s="189"/>
      <c r="BAO29" s="189"/>
      <c r="BAP29" s="189"/>
      <c r="BAQ29" s="189"/>
      <c r="BAR29" s="189"/>
      <c r="BAS29" s="189"/>
      <c r="BAT29" s="189"/>
      <c r="BAU29" s="189"/>
      <c r="BAV29" s="189"/>
      <c r="BAW29" s="189"/>
      <c r="BAX29" s="189"/>
      <c r="BAY29" s="189"/>
      <c r="BAZ29" s="189"/>
      <c r="BBA29" s="189"/>
      <c r="BBB29" s="189"/>
      <c r="BBC29" s="189"/>
      <c r="BBD29" s="189"/>
      <c r="BBE29" s="189"/>
      <c r="BBF29" s="189"/>
      <c r="BBG29" s="189"/>
      <c r="BBH29" s="189"/>
      <c r="BBI29" s="189"/>
      <c r="BBJ29" s="189"/>
      <c r="BBK29" s="189"/>
      <c r="BBL29" s="189"/>
      <c r="BBM29" s="189"/>
      <c r="BBN29" s="189"/>
      <c r="BBO29" s="189"/>
      <c r="BBP29" s="189"/>
      <c r="BBQ29" s="189"/>
      <c r="BBR29" s="189"/>
      <c r="BBS29" s="189"/>
      <c r="BBT29" s="189"/>
      <c r="BBU29" s="189"/>
      <c r="BBV29" s="189"/>
      <c r="BBW29" s="189"/>
      <c r="BBX29" s="189"/>
      <c r="BBY29" s="189"/>
      <c r="BBZ29" s="189"/>
      <c r="BCA29" s="189"/>
      <c r="BCB29" s="189"/>
      <c r="BCC29" s="189"/>
      <c r="BCD29" s="189"/>
      <c r="BCE29" s="189"/>
      <c r="BCF29" s="189"/>
      <c r="BCG29" s="189"/>
      <c r="BCH29" s="189"/>
      <c r="BCI29" s="189"/>
      <c r="BCJ29" s="189"/>
      <c r="BCK29" s="189"/>
      <c r="BCL29" s="189"/>
      <c r="BCM29" s="189"/>
      <c r="BCN29" s="189"/>
      <c r="BCO29" s="189"/>
      <c r="BCP29" s="189"/>
      <c r="BCQ29" s="189"/>
      <c r="BCR29" s="189"/>
      <c r="BCS29" s="189"/>
      <c r="BCT29" s="189"/>
      <c r="BCU29" s="189"/>
      <c r="BCV29" s="189"/>
      <c r="BCW29" s="189"/>
      <c r="BCX29" s="189"/>
      <c r="BCY29" s="189"/>
      <c r="BCZ29" s="189"/>
      <c r="BDA29" s="189"/>
      <c r="BDB29" s="189"/>
      <c r="BDC29" s="189"/>
      <c r="BDD29" s="189"/>
      <c r="BDE29" s="189"/>
      <c r="BDF29" s="189"/>
      <c r="BDG29" s="189"/>
      <c r="BDH29" s="189"/>
      <c r="BDI29" s="189"/>
      <c r="BDJ29" s="189"/>
      <c r="BDK29" s="189"/>
      <c r="BDL29" s="189"/>
      <c r="BDM29" s="189"/>
      <c r="BDN29" s="189"/>
      <c r="BDO29" s="189"/>
      <c r="BDP29" s="189"/>
      <c r="BDQ29" s="189"/>
      <c r="BDR29" s="189"/>
      <c r="BDS29" s="189"/>
      <c r="BDT29" s="189"/>
      <c r="BDU29" s="189"/>
      <c r="BDV29" s="189"/>
      <c r="BDW29" s="189"/>
      <c r="BDX29" s="189"/>
      <c r="BDY29" s="189"/>
      <c r="BDZ29" s="189"/>
      <c r="BEA29" s="189"/>
      <c r="BEB29" s="189"/>
      <c r="BEC29" s="189"/>
      <c r="BED29" s="189"/>
      <c r="BEE29" s="189"/>
      <c r="BEF29" s="189"/>
      <c r="BEG29" s="189"/>
      <c r="BEH29" s="189"/>
      <c r="BEI29" s="189"/>
      <c r="BEJ29" s="189"/>
      <c r="BEK29" s="189"/>
      <c r="BEL29" s="189"/>
      <c r="BEM29" s="189"/>
      <c r="BEN29" s="189"/>
      <c r="BEO29" s="189"/>
      <c r="BEP29" s="189"/>
      <c r="BEQ29" s="189"/>
      <c r="BER29" s="189"/>
      <c r="BES29" s="189"/>
      <c r="BET29" s="189"/>
      <c r="BEU29" s="189"/>
      <c r="BEV29" s="189"/>
      <c r="BEW29" s="189"/>
      <c r="BEX29" s="189"/>
      <c r="BEY29" s="189"/>
      <c r="BEZ29" s="189"/>
      <c r="BFA29" s="189"/>
      <c r="BFB29" s="189"/>
      <c r="BFC29" s="189"/>
      <c r="BFD29" s="189"/>
      <c r="BFE29" s="189"/>
      <c r="BFF29" s="189"/>
      <c r="BFG29" s="189"/>
      <c r="BFH29" s="189"/>
      <c r="BFI29" s="189"/>
      <c r="BFJ29" s="189"/>
      <c r="BFK29" s="189"/>
      <c r="BFL29" s="189"/>
      <c r="BFM29" s="189"/>
      <c r="BFN29" s="189"/>
      <c r="BFO29" s="189"/>
      <c r="BFP29" s="189"/>
      <c r="BFQ29" s="189"/>
      <c r="BFR29" s="189"/>
      <c r="BFS29" s="189"/>
      <c r="BFT29" s="189"/>
      <c r="BFU29" s="189"/>
      <c r="BFV29" s="189"/>
      <c r="BFW29" s="189"/>
      <c r="BFX29" s="189"/>
      <c r="BFY29" s="189"/>
      <c r="BFZ29" s="189"/>
      <c r="BGA29" s="189"/>
      <c r="BGB29" s="189"/>
      <c r="BGC29" s="189"/>
      <c r="BGD29" s="189"/>
      <c r="BGE29" s="189"/>
      <c r="BGF29" s="189"/>
      <c r="BGG29" s="189"/>
      <c r="BGH29" s="189"/>
      <c r="BGI29" s="189"/>
      <c r="BGJ29" s="189"/>
      <c r="BGK29" s="189"/>
      <c r="BGL29" s="189"/>
      <c r="BGM29" s="189"/>
      <c r="BGN29" s="189"/>
      <c r="BGO29" s="189"/>
      <c r="BGP29" s="189"/>
      <c r="BGQ29" s="189"/>
      <c r="BGR29" s="189"/>
      <c r="BGS29" s="189"/>
      <c r="BGT29" s="189"/>
      <c r="BGU29" s="189"/>
      <c r="BGV29" s="189"/>
      <c r="BGW29" s="189"/>
      <c r="BGX29" s="189"/>
      <c r="BGY29" s="189"/>
      <c r="BGZ29" s="189"/>
      <c r="BHA29" s="189"/>
      <c r="BHB29" s="189"/>
      <c r="BHC29" s="189"/>
      <c r="BHD29" s="189"/>
      <c r="BHE29" s="189"/>
      <c r="BHF29" s="189"/>
      <c r="BHG29" s="189"/>
      <c r="BHH29" s="189"/>
      <c r="BHI29" s="189"/>
      <c r="BHJ29" s="189"/>
      <c r="BHK29" s="189"/>
      <c r="BHL29" s="189"/>
      <c r="BHM29" s="189"/>
      <c r="BHN29" s="189"/>
      <c r="BHO29" s="189"/>
      <c r="BHP29" s="189"/>
      <c r="BHQ29" s="189"/>
      <c r="BHR29" s="189"/>
      <c r="BHS29" s="189"/>
      <c r="BHT29" s="189"/>
      <c r="BHU29" s="189"/>
      <c r="BHV29" s="189"/>
      <c r="BHW29" s="189"/>
      <c r="BHX29" s="189"/>
      <c r="BHY29" s="189"/>
      <c r="BHZ29" s="189"/>
      <c r="BIA29" s="189"/>
      <c r="BIB29" s="189"/>
      <c r="BIC29" s="189"/>
      <c r="BID29" s="189"/>
      <c r="BIE29" s="189"/>
      <c r="BIF29" s="189"/>
      <c r="BIG29" s="189"/>
      <c r="BIH29" s="189"/>
      <c r="BII29" s="189"/>
      <c r="BIJ29" s="189"/>
      <c r="BIK29" s="189"/>
      <c r="BIL29" s="189"/>
      <c r="BIM29" s="189"/>
      <c r="BIN29" s="189"/>
      <c r="BIO29" s="189"/>
      <c r="BIP29" s="189"/>
      <c r="BIQ29" s="189"/>
      <c r="BIR29" s="189"/>
      <c r="BIS29" s="189"/>
      <c r="BIT29" s="189"/>
      <c r="BIU29" s="189"/>
      <c r="BIV29" s="189"/>
      <c r="BIW29" s="189"/>
      <c r="BIX29" s="189"/>
      <c r="BIY29" s="189"/>
      <c r="BIZ29" s="189"/>
      <c r="BJA29" s="189"/>
      <c r="BJB29" s="189"/>
      <c r="BJC29" s="189"/>
      <c r="BJD29" s="189"/>
      <c r="BJE29" s="189"/>
      <c r="BJF29" s="189"/>
      <c r="BJG29" s="189"/>
      <c r="BJH29" s="189"/>
      <c r="BJI29" s="189"/>
      <c r="BJJ29" s="189"/>
      <c r="BJK29" s="189"/>
      <c r="BJL29" s="189"/>
      <c r="BJM29" s="189"/>
      <c r="BJN29" s="189"/>
      <c r="BJO29" s="189"/>
      <c r="BJP29" s="189"/>
      <c r="BJQ29" s="189"/>
      <c r="BJR29" s="189"/>
      <c r="BJS29" s="189"/>
      <c r="BJT29" s="189"/>
      <c r="BJU29" s="189"/>
      <c r="BJV29" s="189"/>
      <c r="BJW29" s="189"/>
      <c r="BJX29" s="189"/>
      <c r="BJY29" s="189"/>
      <c r="BJZ29" s="189"/>
      <c r="BKA29" s="189"/>
      <c r="BKB29" s="189"/>
      <c r="BKC29" s="189"/>
      <c r="BKD29" s="189"/>
      <c r="BKE29" s="189"/>
      <c r="BKF29" s="189"/>
      <c r="BKG29" s="189"/>
      <c r="BKH29" s="189"/>
      <c r="BKI29" s="189"/>
      <c r="BKJ29" s="189"/>
      <c r="BKK29" s="189"/>
      <c r="BKL29" s="189"/>
      <c r="BKM29" s="189"/>
      <c r="BKN29" s="189"/>
      <c r="BKO29" s="189"/>
      <c r="BKP29" s="189"/>
      <c r="BKQ29" s="189"/>
      <c r="BKR29" s="189"/>
      <c r="BKS29" s="189"/>
      <c r="BKT29" s="189"/>
      <c r="BKU29" s="189"/>
      <c r="BKV29" s="189"/>
      <c r="BKW29" s="189"/>
      <c r="BKX29" s="189"/>
      <c r="BKY29" s="189"/>
      <c r="BKZ29" s="189"/>
      <c r="BLA29" s="189"/>
      <c r="BLB29" s="189"/>
      <c r="BLC29" s="189"/>
      <c r="BLD29" s="189"/>
      <c r="BLE29" s="189"/>
      <c r="BLF29" s="189"/>
      <c r="BLG29" s="189"/>
      <c r="BLH29" s="189"/>
      <c r="BLI29" s="189"/>
      <c r="BLJ29" s="189"/>
      <c r="BLK29" s="189"/>
      <c r="BLL29" s="189"/>
      <c r="BLM29" s="189"/>
      <c r="BLN29" s="189"/>
      <c r="BLO29" s="189"/>
      <c r="BLP29" s="189"/>
      <c r="BLQ29" s="189"/>
      <c r="BLR29" s="189"/>
      <c r="BLS29" s="189"/>
      <c r="BLT29" s="189"/>
      <c r="BLU29" s="189"/>
      <c r="BLV29" s="189"/>
      <c r="BLW29" s="189"/>
      <c r="BLX29" s="189"/>
      <c r="BLY29" s="189"/>
      <c r="BLZ29" s="189"/>
      <c r="BMA29" s="189"/>
      <c r="BMB29" s="189"/>
      <c r="BMC29" s="189"/>
      <c r="BMD29" s="189"/>
      <c r="BME29" s="189"/>
      <c r="BMF29" s="189"/>
      <c r="BMG29" s="189"/>
      <c r="BMH29" s="189"/>
      <c r="BMI29" s="189"/>
      <c r="BMJ29" s="189"/>
      <c r="BMK29" s="189"/>
      <c r="BML29" s="189"/>
      <c r="BMM29" s="189"/>
      <c r="BMN29" s="189"/>
      <c r="BMO29" s="189"/>
      <c r="BMP29" s="189"/>
      <c r="BMQ29" s="189"/>
      <c r="BMR29" s="189"/>
      <c r="BMS29" s="189"/>
      <c r="BMT29" s="189"/>
      <c r="BMU29" s="189"/>
      <c r="BMV29" s="189"/>
      <c r="BMW29" s="189"/>
      <c r="BMX29" s="189"/>
      <c r="BMY29" s="189"/>
      <c r="BMZ29" s="189"/>
      <c r="BNA29" s="189"/>
      <c r="BNB29" s="189"/>
      <c r="BNC29" s="189"/>
      <c r="BND29" s="189"/>
      <c r="BNE29" s="189"/>
      <c r="BNF29" s="189"/>
      <c r="BNG29" s="189"/>
      <c r="BNH29" s="189"/>
      <c r="BNI29" s="189"/>
      <c r="BNJ29" s="189"/>
      <c r="BNK29" s="189"/>
      <c r="BNL29" s="189"/>
      <c r="BNM29" s="189"/>
      <c r="BNN29" s="189"/>
      <c r="BNO29" s="189"/>
      <c r="BNP29" s="189"/>
      <c r="BNQ29" s="189"/>
      <c r="BNR29" s="189"/>
      <c r="BNS29" s="189"/>
      <c r="BNT29" s="189"/>
      <c r="BNU29" s="189"/>
      <c r="BNV29" s="189"/>
      <c r="BNW29" s="189"/>
      <c r="BNX29" s="189"/>
      <c r="BNY29" s="189"/>
      <c r="BNZ29" s="189"/>
      <c r="BOA29" s="189"/>
      <c r="BOB29" s="189"/>
      <c r="BOC29" s="189"/>
      <c r="BOD29" s="189"/>
      <c r="BOE29" s="189"/>
      <c r="BOF29" s="189"/>
      <c r="BOG29" s="189"/>
      <c r="BOH29" s="189"/>
      <c r="BOI29" s="189"/>
      <c r="BOJ29" s="189"/>
      <c r="BOK29" s="189"/>
      <c r="BOL29" s="189"/>
      <c r="BOM29" s="189"/>
      <c r="BON29" s="189"/>
      <c r="BOO29" s="189"/>
      <c r="BOP29" s="189"/>
      <c r="BOQ29" s="189"/>
      <c r="BOR29" s="189"/>
      <c r="BOS29" s="189"/>
      <c r="BOT29" s="189"/>
      <c r="BOU29" s="189"/>
      <c r="BOV29" s="189"/>
      <c r="BOW29" s="189"/>
      <c r="BOX29" s="189"/>
      <c r="BOY29" s="189"/>
      <c r="BOZ29" s="189"/>
      <c r="BPA29" s="189"/>
      <c r="BPB29" s="189"/>
      <c r="BPC29" s="189"/>
      <c r="BPD29" s="189"/>
      <c r="BPE29" s="189"/>
      <c r="BPF29" s="189"/>
      <c r="BPG29" s="189"/>
      <c r="BPH29" s="189"/>
      <c r="BPI29" s="189"/>
      <c r="BPJ29" s="189"/>
      <c r="BPK29" s="189"/>
      <c r="BPL29" s="189"/>
      <c r="BPM29" s="189"/>
      <c r="BPN29" s="189"/>
      <c r="BPO29" s="189"/>
      <c r="BPP29" s="189"/>
      <c r="BPQ29" s="189"/>
      <c r="BPR29" s="189"/>
      <c r="BPS29" s="189"/>
      <c r="BPT29" s="189"/>
      <c r="BPU29" s="189"/>
      <c r="BPV29" s="189"/>
      <c r="BPW29" s="189"/>
      <c r="BPX29" s="189"/>
      <c r="BPY29" s="189"/>
      <c r="BPZ29" s="189"/>
      <c r="BQA29" s="189"/>
      <c r="BQB29" s="189"/>
      <c r="BQC29" s="189"/>
      <c r="BQD29" s="189"/>
      <c r="BQE29" s="189"/>
      <c r="BQF29" s="189"/>
      <c r="BQG29" s="189"/>
      <c r="BQH29" s="189"/>
      <c r="BQI29" s="189"/>
      <c r="BQJ29" s="189"/>
      <c r="BQK29" s="189"/>
      <c r="BQL29" s="189"/>
      <c r="BQM29" s="189"/>
      <c r="BQN29" s="189"/>
      <c r="BQO29" s="189"/>
      <c r="BQP29" s="189"/>
      <c r="BQQ29" s="189"/>
      <c r="BQR29" s="189"/>
      <c r="BQS29" s="189"/>
      <c r="BQT29" s="189"/>
      <c r="BQU29" s="189"/>
      <c r="BQV29" s="189"/>
      <c r="BQW29" s="189"/>
      <c r="BQX29" s="189"/>
      <c r="BQY29" s="189"/>
      <c r="BQZ29" s="189"/>
      <c r="BRA29" s="189"/>
      <c r="BRB29" s="189"/>
      <c r="BRC29" s="189"/>
      <c r="BRD29" s="189"/>
      <c r="BRE29" s="189"/>
      <c r="BRF29" s="189"/>
      <c r="BRG29" s="189"/>
      <c r="BRH29" s="189"/>
      <c r="BRI29" s="189"/>
      <c r="BRJ29" s="189"/>
      <c r="BRK29" s="189"/>
      <c r="BRL29" s="189"/>
      <c r="BRM29" s="189"/>
      <c r="BRN29" s="189"/>
      <c r="BRO29" s="189"/>
      <c r="BRP29" s="189"/>
      <c r="BRQ29" s="189"/>
      <c r="BRR29" s="189"/>
      <c r="BRS29" s="189"/>
      <c r="BRT29" s="189"/>
      <c r="BRU29" s="189"/>
      <c r="BRV29" s="189"/>
      <c r="BRW29" s="189"/>
      <c r="BRX29" s="189"/>
      <c r="BRY29" s="189"/>
      <c r="BRZ29" s="189"/>
      <c r="BSA29" s="189"/>
      <c r="BSB29" s="189"/>
      <c r="BSC29" s="189"/>
      <c r="BSD29" s="189"/>
      <c r="BSE29" s="189"/>
      <c r="BSF29" s="189"/>
      <c r="BSG29" s="189"/>
      <c r="BSH29" s="189"/>
      <c r="BSI29" s="189"/>
      <c r="BSJ29" s="189"/>
      <c r="BSK29" s="189"/>
      <c r="BSL29" s="189"/>
      <c r="BSM29" s="189"/>
      <c r="BSN29" s="189"/>
      <c r="BSO29" s="189"/>
      <c r="BSP29" s="189"/>
      <c r="BSQ29" s="189"/>
      <c r="BSR29" s="189"/>
      <c r="BSS29" s="189"/>
      <c r="BST29" s="189"/>
      <c r="BSU29" s="189"/>
      <c r="BSV29" s="189"/>
      <c r="BSW29" s="189"/>
      <c r="BSX29" s="189"/>
      <c r="BSY29" s="189"/>
      <c r="BSZ29" s="189"/>
      <c r="BTA29" s="189"/>
      <c r="BTB29" s="189"/>
      <c r="BTC29" s="189"/>
      <c r="BTD29" s="189"/>
      <c r="BTE29" s="189"/>
      <c r="BTF29" s="189"/>
      <c r="BTG29" s="189"/>
      <c r="BTH29" s="189"/>
      <c r="BTI29" s="189"/>
      <c r="BTJ29" s="189"/>
      <c r="BTK29" s="189"/>
      <c r="BTL29" s="189"/>
      <c r="BTM29" s="189"/>
      <c r="BTN29" s="189"/>
      <c r="BTO29" s="189"/>
      <c r="BTP29" s="189"/>
      <c r="BTQ29" s="189"/>
      <c r="BTR29" s="189"/>
      <c r="BTS29" s="189"/>
      <c r="BTT29" s="189"/>
      <c r="BTU29" s="189"/>
      <c r="BTV29" s="189"/>
      <c r="BTW29" s="189"/>
      <c r="BTX29" s="189"/>
      <c r="BTY29" s="189"/>
      <c r="BTZ29" s="189"/>
      <c r="BUA29" s="189"/>
      <c r="BUB29" s="189"/>
      <c r="BUC29" s="189"/>
      <c r="BUD29" s="189"/>
      <c r="BUE29" s="189"/>
      <c r="BUF29" s="189"/>
      <c r="BUG29" s="189"/>
      <c r="BUH29" s="189"/>
      <c r="BUI29" s="189"/>
      <c r="BUJ29" s="189"/>
      <c r="BUK29" s="189"/>
      <c r="BUL29" s="189"/>
      <c r="BUM29" s="189"/>
      <c r="BUN29" s="189"/>
      <c r="BUO29" s="189"/>
      <c r="BUP29" s="189"/>
      <c r="BUQ29" s="189"/>
      <c r="BUR29" s="189"/>
      <c r="BUS29" s="189"/>
      <c r="BUT29" s="189"/>
      <c r="BUU29" s="189"/>
      <c r="BUV29" s="189"/>
      <c r="BUW29" s="189"/>
      <c r="BUX29" s="189"/>
      <c r="BUY29" s="189"/>
      <c r="BUZ29" s="189"/>
      <c r="BVA29" s="189"/>
      <c r="BVB29" s="189"/>
      <c r="BVC29" s="189"/>
      <c r="BVD29" s="189"/>
      <c r="BVE29" s="189"/>
      <c r="BVF29" s="189"/>
      <c r="BVG29" s="189"/>
      <c r="BVH29" s="189"/>
      <c r="BVI29" s="189"/>
      <c r="BVJ29" s="189"/>
      <c r="BVK29" s="189"/>
      <c r="BVL29" s="189"/>
      <c r="BVM29" s="189"/>
      <c r="BVN29" s="189"/>
      <c r="BVO29" s="189"/>
      <c r="BVP29" s="189"/>
      <c r="BVQ29" s="189"/>
      <c r="BVR29" s="189"/>
      <c r="BVS29" s="189"/>
      <c r="BVT29" s="189"/>
      <c r="BVU29" s="189"/>
      <c r="BVV29" s="189"/>
      <c r="BVW29" s="189"/>
      <c r="BVX29" s="189"/>
      <c r="BVY29" s="189"/>
      <c r="BVZ29" s="189"/>
      <c r="BWA29" s="189"/>
      <c r="BWB29" s="189"/>
      <c r="BWC29" s="189"/>
      <c r="BWD29" s="189"/>
      <c r="BWE29" s="189"/>
      <c r="BWF29" s="189"/>
      <c r="BWG29" s="189"/>
      <c r="BWH29" s="189"/>
      <c r="BWI29" s="189"/>
      <c r="BWJ29" s="189"/>
      <c r="BWK29" s="189"/>
      <c r="BWL29" s="189"/>
      <c r="BWM29" s="189"/>
      <c r="BWN29" s="189"/>
      <c r="BWO29" s="189"/>
      <c r="BWP29" s="189"/>
      <c r="BWQ29" s="189"/>
      <c r="BWR29" s="189"/>
      <c r="BWS29" s="189"/>
      <c r="BWT29" s="189"/>
      <c r="BWU29" s="189"/>
      <c r="BWV29" s="189"/>
      <c r="BWW29" s="189"/>
      <c r="BWX29" s="189"/>
      <c r="BWY29" s="189"/>
      <c r="BWZ29" s="189"/>
      <c r="BXA29" s="189"/>
      <c r="BXB29" s="189"/>
      <c r="BXC29" s="189"/>
      <c r="BXD29" s="189"/>
      <c r="BXE29" s="189"/>
      <c r="BXF29" s="189"/>
      <c r="BXG29" s="189"/>
      <c r="BXH29" s="189"/>
      <c r="BXI29" s="189"/>
      <c r="BXJ29" s="189"/>
      <c r="BXK29" s="189"/>
      <c r="BXL29" s="189"/>
      <c r="BXM29" s="189"/>
      <c r="BXN29" s="189"/>
      <c r="BXO29" s="189"/>
      <c r="BXP29" s="189"/>
      <c r="BXQ29" s="189"/>
      <c r="BXR29" s="189"/>
      <c r="BXS29" s="189"/>
      <c r="BXT29" s="189"/>
      <c r="BXU29" s="189"/>
      <c r="BXV29" s="189"/>
      <c r="BXW29" s="189"/>
      <c r="BXX29" s="189"/>
      <c r="BXY29" s="189"/>
      <c r="BXZ29" s="189"/>
      <c r="BYA29" s="189"/>
      <c r="BYB29" s="189"/>
      <c r="BYC29" s="189"/>
      <c r="BYD29" s="189"/>
      <c r="BYE29" s="189"/>
      <c r="BYF29" s="189"/>
      <c r="BYG29" s="189"/>
      <c r="BYH29" s="189"/>
      <c r="BYI29" s="189"/>
      <c r="BYJ29" s="189"/>
      <c r="BYK29" s="189"/>
      <c r="BYL29" s="189"/>
      <c r="BYM29" s="189"/>
      <c r="BYN29" s="189"/>
      <c r="BYO29" s="189"/>
      <c r="BYP29" s="189"/>
      <c r="BYQ29" s="189"/>
      <c r="BYR29" s="189"/>
      <c r="BYS29" s="189"/>
      <c r="BYT29" s="189"/>
      <c r="BYU29" s="189"/>
      <c r="BYV29" s="189"/>
      <c r="BYW29" s="189"/>
      <c r="BYX29" s="189"/>
      <c r="BYY29" s="189"/>
      <c r="BYZ29" s="189"/>
      <c r="BZA29" s="189"/>
      <c r="BZB29" s="189"/>
      <c r="BZC29" s="189"/>
      <c r="BZD29" s="189"/>
      <c r="BZE29" s="189"/>
      <c r="BZF29" s="189"/>
      <c r="BZG29" s="189"/>
      <c r="BZH29" s="189"/>
      <c r="BZI29" s="189"/>
      <c r="BZJ29" s="189"/>
      <c r="BZK29" s="189"/>
      <c r="BZL29" s="189"/>
      <c r="BZM29" s="189"/>
      <c r="BZN29" s="189"/>
      <c r="BZO29" s="189"/>
      <c r="BZP29" s="189"/>
      <c r="BZQ29" s="189"/>
      <c r="BZR29" s="189"/>
      <c r="BZS29" s="189"/>
      <c r="BZT29" s="189"/>
      <c r="BZU29" s="189"/>
      <c r="BZV29" s="189"/>
      <c r="BZW29" s="189"/>
      <c r="BZX29" s="189"/>
      <c r="BZY29" s="189"/>
      <c r="BZZ29" s="189"/>
      <c r="CAA29" s="189"/>
      <c r="CAB29" s="189"/>
      <c r="CAC29" s="189"/>
      <c r="CAD29" s="189"/>
      <c r="CAE29" s="189"/>
      <c r="CAF29" s="189"/>
      <c r="CAG29" s="189"/>
      <c r="CAH29" s="189"/>
      <c r="CAI29" s="189"/>
      <c r="CAJ29" s="189"/>
      <c r="CAK29" s="189"/>
      <c r="CAL29" s="189"/>
      <c r="CAM29" s="189"/>
      <c r="CAN29" s="189"/>
      <c r="CAO29" s="189"/>
      <c r="CAP29" s="189"/>
      <c r="CAQ29" s="189"/>
      <c r="CAR29" s="189"/>
      <c r="CAS29" s="189"/>
      <c r="CAT29" s="189"/>
      <c r="CAU29" s="189"/>
      <c r="CAV29" s="189"/>
      <c r="CAW29" s="189"/>
      <c r="CAX29" s="189"/>
      <c r="CAY29" s="189"/>
      <c r="CAZ29" s="189"/>
      <c r="CBA29" s="189"/>
      <c r="CBB29" s="189"/>
      <c r="CBC29" s="189"/>
      <c r="CBD29" s="189"/>
      <c r="CBE29" s="189"/>
      <c r="CBF29" s="189"/>
      <c r="CBG29" s="189"/>
      <c r="CBH29" s="189"/>
      <c r="CBI29" s="189"/>
      <c r="CBJ29" s="189"/>
      <c r="CBK29" s="189"/>
      <c r="CBL29" s="189"/>
      <c r="CBM29" s="189"/>
      <c r="CBN29" s="189"/>
      <c r="CBO29" s="189"/>
      <c r="CBP29" s="189"/>
      <c r="CBQ29" s="189"/>
      <c r="CBR29" s="189"/>
      <c r="CBS29" s="189"/>
      <c r="CBT29" s="189"/>
      <c r="CBU29" s="189"/>
      <c r="CBV29" s="189"/>
      <c r="CBW29" s="189"/>
      <c r="CBX29" s="189"/>
      <c r="CBY29" s="189"/>
      <c r="CBZ29" s="189"/>
      <c r="CCA29" s="189"/>
      <c r="CCB29" s="189"/>
      <c r="CCC29" s="189"/>
      <c r="CCD29" s="189"/>
      <c r="CCE29" s="189"/>
      <c r="CCF29" s="189"/>
      <c r="CCG29" s="189"/>
      <c r="CCH29" s="189"/>
      <c r="CCI29" s="189"/>
      <c r="CCJ29" s="189"/>
      <c r="CCK29" s="189"/>
      <c r="CCL29" s="189"/>
      <c r="CCM29" s="189"/>
      <c r="CCN29" s="189"/>
      <c r="CCO29" s="189"/>
      <c r="CCP29" s="189"/>
      <c r="CCQ29" s="189"/>
      <c r="CCR29" s="189"/>
      <c r="CCS29" s="189"/>
      <c r="CCT29" s="189"/>
      <c r="CCU29" s="189"/>
      <c r="CCV29" s="189"/>
      <c r="CCW29" s="189"/>
      <c r="CCX29" s="189"/>
      <c r="CCY29" s="189"/>
      <c r="CCZ29" s="189"/>
      <c r="CDA29" s="189"/>
      <c r="CDB29" s="189"/>
      <c r="CDC29" s="189"/>
      <c r="CDD29" s="189"/>
      <c r="CDE29" s="189"/>
      <c r="CDF29" s="189"/>
      <c r="CDG29" s="189"/>
      <c r="CDH29" s="189"/>
      <c r="CDI29" s="189"/>
      <c r="CDJ29" s="189"/>
      <c r="CDK29" s="189"/>
      <c r="CDL29" s="189"/>
      <c r="CDM29" s="189"/>
      <c r="CDN29" s="189"/>
      <c r="CDO29" s="189"/>
      <c r="CDP29" s="189"/>
      <c r="CDQ29" s="189"/>
      <c r="CDR29" s="189"/>
      <c r="CDS29" s="189"/>
      <c r="CDT29" s="189"/>
      <c r="CDU29" s="189"/>
      <c r="CDV29" s="189"/>
      <c r="CDW29" s="189"/>
      <c r="CDX29" s="189"/>
      <c r="CDY29" s="189"/>
      <c r="CDZ29" s="189"/>
      <c r="CEA29" s="189"/>
      <c r="CEB29" s="189"/>
      <c r="CEC29" s="189"/>
      <c r="CED29" s="189"/>
      <c r="CEE29" s="189"/>
      <c r="CEF29" s="189"/>
      <c r="CEG29" s="189"/>
      <c r="CEH29" s="189"/>
      <c r="CEI29" s="189"/>
      <c r="CEJ29" s="189"/>
      <c r="CEK29" s="189"/>
      <c r="CEL29" s="189"/>
      <c r="CEM29" s="189"/>
      <c r="CEN29" s="189"/>
      <c r="CEO29" s="189"/>
      <c r="CEP29" s="189"/>
      <c r="CEQ29" s="189"/>
      <c r="CER29" s="189"/>
      <c r="CES29" s="189"/>
      <c r="CET29" s="189"/>
      <c r="CEU29" s="189"/>
      <c r="CEV29" s="189"/>
      <c r="CEW29" s="189"/>
      <c r="CEX29" s="189"/>
      <c r="CEY29" s="189"/>
      <c r="CEZ29" s="189"/>
      <c r="CFA29" s="189"/>
      <c r="CFB29" s="189"/>
      <c r="CFC29" s="189"/>
      <c r="CFD29" s="189"/>
      <c r="CFE29" s="189"/>
      <c r="CFF29" s="189"/>
      <c r="CFG29" s="189"/>
      <c r="CFH29" s="189"/>
      <c r="CFI29" s="189"/>
      <c r="CFJ29" s="189"/>
      <c r="CFK29" s="189"/>
      <c r="CFL29" s="189"/>
      <c r="CFM29" s="189"/>
      <c r="CFN29" s="189"/>
      <c r="CFO29" s="189"/>
      <c r="CFP29" s="189"/>
      <c r="CFQ29" s="189"/>
      <c r="CFR29" s="189"/>
      <c r="CFS29" s="189"/>
      <c r="CFT29" s="189"/>
      <c r="CFU29" s="189"/>
      <c r="CFV29" s="189"/>
      <c r="CFW29" s="189"/>
      <c r="CFX29" s="189"/>
      <c r="CFY29" s="189"/>
      <c r="CFZ29" s="189"/>
      <c r="CGA29" s="189"/>
      <c r="CGB29" s="189"/>
      <c r="CGC29" s="189"/>
      <c r="CGD29" s="189"/>
      <c r="CGE29" s="189"/>
      <c r="CGF29" s="189"/>
      <c r="CGG29" s="189"/>
      <c r="CGH29" s="189"/>
      <c r="CGI29" s="189"/>
      <c r="CGJ29" s="189"/>
      <c r="CGK29" s="189"/>
      <c r="CGL29" s="189"/>
      <c r="CGM29" s="189"/>
      <c r="CGN29" s="189"/>
      <c r="CGO29" s="189"/>
      <c r="CGP29" s="189"/>
      <c r="CGQ29" s="189"/>
      <c r="CGR29" s="189"/>
      <c r="CGS29" s="189"/>
      <c r="CGT29" s="189"/>
      <c r="CGU29" s="189"/>
      <c r="CGV29" s="189"/>
      <c r="CGW29" s="189"/>
      <c r="CGX29" s="189"/>
      <c r="CGY29" s="189"/>
      <c r="CGZ29" s="189"/>
      <c r="CHA29" s="189"/>
      <c r="CHB29" s="189"/>
      <c r="CHC29" s="189"/>
      <c r="CHD29" s="189"/>
      <c r="CHE29" s="189"/>
      <c r="CHF29" s="189"/>
      <c r="CHG29" s="189"/>
      <c r="CHH29" s="189"/>
      <c r="CHI29" s="189"/>
      <c r="CHJ29" s="189"/>
      <c r="CHK29" s="189"/>
      <c r="CHL29" s="189"/>
      <c r="CHM29" s="189"/>
      <c r="CHN29" s="189"/>
      <c r="CHO29" s="189"/>
      <c r="CHP29" s="189"/>
      <c r="CHQ29" s="189"/>
      <c r="CHR29" s="189"/>
      <c r="CHS29" s="189"/>
      <c r="CHT29" s="189"/>
      <c r="CHU29" s="189"/>
      <c r="CHV29" s="189"/>
      <c r="CHW29" s="189"/>
      <c r="CHX29" s="189"/>
      <c r="CHY29" s="189"/>
      <c r="CHZ29" s="189"/>
      <c r="CIA29" s="189"/>
      <c r="CIB29" s="189"/>
      <c r="CIC29" s="189"/>
      <c r="CID29" s="189"/>
      <c r="CIE29" s="189"/>
      <c r="CIF29" s="189"/>
      <c r="CIG29" s="189"/>
      <c r="CIH29" s="189"/>
      <c r="CII29" s="189"/>
      <c r="CIJ29" s="189"/>
      <c r="CIK29" s="189"/>
      <c r="CIL29" s="189"/>
      <c r="CIM29" s="189"/>
      <c r="CIN29" s="189"/>
      <c r="CIO29" s="189"/>
      <c r="CIP29" s="189"/>
      <c r="CIQ29" s="189"/>
      <c r="CIR29" s="189"/>
      <c r="CIS29" s="189"/>
      <c r="CIT29" s="189"/>
      <c r="CIU29" s="189"/>
      <c r="CIV29" s="189"/>
      <c r="CIW29" s="189"/>
      <c r="CIX29" s="189"/>
      <c r="CIY29" s="189"/>
      <c r="CIZ29" s="189"/>
      <c r="CJA29" s="189"/>
      <c r="CJB29" s="189"/>
      <c r="CJC29" s="189"/>
      <c r="CJD29" s="189"/>
      <c r="CJE29" s="189"/>
      <c r="CJF29" s="189"/>
      <c r="CJG29" s="189"/>
      <c r="CJH29" s="189"/>
      <c r="CJI29" s="189"/>
      <c r="CJJ29" s="189"/>
      <c r="CJK29" s="189"/>
      <c r="CJL29" s="189"/>
      <c r="CJM29" s="189"/>
      <c r="CJN29" s="189"/>
      <c r="CJO29" s="189"/>
      <c r="CJP29" s="189"/>
      <c r="CJQ29" s="189"/>
      <c r="CJR29" s="189"/>
      <c r="CJS29" s="189"/>
      <c r="CJT29" s="189"/>
      <c r="CJU29" s="189"/>
      <c r="CJV29" s="189"/>
      <c r="CJW29" s="189"/>
      <c r="CJX29" s="189"/>
      <c r="CJY29" s="189"/>
      <c r="CJZ29" s="189"/>
      <c r="CKA29" s="189"/>
      <c r="CKB29" s="189"/>
      <c r="CKC29" s="189"/>
      <c r="CKD29" s="189"/>
      <c r="CKE29" s="189"/>
      <c r="CKF29" s="189"/>
      <c r="CKG29" s="189"/>
      <c r="CKH29" s="189"/>
      <c r="CKI29" s="189"/>
      <c r="CKJ29" s="189"/>
      <c r="CKK29" s="189"/>
      <c r="CKL29" s="189"/>
      <c r="CKM29" s="189"/>
      <c r="CKN29" s="189"/>
      <c r="CKO29" s="189"/>
      <c r="CKP29" s="189"/>
      <c r="CKQ29" s="189"/>
      <c r="CKR29" s="189"/>
      <c r="CKS29" s="189"/>
      <c r="CKT29" s="189"/>
      <c r="CKU29" s="189"/>
      <c r="CKV29" s="189"/>
      <c r="CKW29" s="189"/>
      <c r="CKX29" s="189"/>
      <c r="CKY29" s="189"/>
      <c r="CKZ29" s="189"/>
      <c r="CLA29" s="189"/>
      <c r="CLB29" s="189"/>
      <c r="CLC29" s="189"/>
      <c r="CLD29" s="189"/>
      <c r="CLE29" s="189"/>
      <c r="CLF29" s="189"/>
      <c r="CLG29" s="189"/>
      <c r="CLH29" s="189"/>
      <c r="CLI29" s="189"/>
      <c r="CLJ29" s="189"/>
      <c r="CLK29" s="189"/>
      <c r="CLL29" s="189"/>
      <c r="CLM29" s="189"/>
      <c r="CLN29" s="189"/>
      <c r="CLO29" s="189"/>
      <c r="CLP29" s="189"/>
      <c r="CLQ29" s="189"/>
      <c r="CLR29" s="189"/>
      <c r="CLS29" s="189"/>
      <c r="CLT29" s="189"/>
      <c r="CLU29" s="189"/>
      <c r="CLV29" s="189"/>
      <c r="CLW29" s="189"/>
      <c r="CLX29" s="189"/>
      <c r="CLY29" s="189"/>
      <c r="CLZ29" s="189"/>
      <c r="CMA29" s="189"/>
      <c r="CMB29" s="189"/>
      <c r="CMC29" s="189"/>
      <c r="CMD29" s="189"/>
      <c r="CME29" s="189"/>
      <c r="CMF29" s="189"/>
      <c r="CMG29" s="189"/>
      <c r="CMH29" s="189"/>
      <c r="CMI29" s="189"/>
      <c r="CMJ29" s="189"/>
      <c r="CMK29" s="189"/>
      <c r="CML29" s="189"/>
      <c r="CMM29" s="189"/>
      <c r="CMN29" s="189"/>
      <c r="CMO29" s="189"/>
      <c r="CMP29" s="189"/>
      <c r="CMQ29" s="189"/>
      <c r="CMR29" s="189"/>
      <c r="CMS29" s="189"/>
      <c r="CMT29" s="189"/>
      <c r="CMU29" s="189"/>
      <c r="CMV29" s="189"/>
      <c r="CMW29" s="189"/>
      <c r="CMX29" s="189"/>
      <c r="CMY29" s="189"/>
      <c r="CMZ29" s="189"/>
      <c r="CNA29" s="189"/>
      <c r="CNB29" s="189"/>
      <c r="CNC29" s="189"/>
      <c r="CND29" s="189"/>
      <c r="CNE29" s="189"/>
      <c r="CNF29" s="189"/>
      <c r="CNG29" s="189"/>
      <c r="CNH29" s="189"/>
      <c r="CNI29" s="189"/>
      <c r="CNJ29" s="189"/>
      <c r="CNK29" s="189"/>
      <c r="CNL29" s="189"/>
      <c r="CNM29" s="189"/>
      <c r="CNN29" s="189"/>
      <c r="CNO29" s="189"/>
      <c r="CNP29" s="189"/>
      <c r="CNQ29" s="189"/>
      <c r="CNR29" s="189"/>
      <c r="CNS29" s="189"/>
      <c r="CNT29" s="189"/>
      <c r="CNU29" s="189"/>
      <c r="CNV29" s="189"/>
      <c r="CNW29" s="189"/>
      <c r="CNX29" s="189"/>
      <c r="CNY29" s="189"/>
      <c r="CNZ29" s="189"/>
      <c r="COA29" s="189"/>
      <c r="COB29" s="189"/>
      <c r="COC29" s="189"/>
      <c r="COD29" s="189"/>
      <c r="COE29" s="189"/>
      <c r="COF29" s="189"/>
      <c r="COG29" s="189"/>
      <c r="COH29" s="189"/>
      <c r="COI29" s="189"/>
      <c r="COJ29" s="189"/>
      <c r="COK29" s="189"/>
      <c r="COL29" s="189"/>
      <c r="COM29" s="189"/>
      <c r="CON29" s="189"/>
      <c r="COO29" s="189"/>
      <c r="COP29" s="189"/>
      <c r="COQ29" s="189"/>
      <c r="COR29" s="189"/>
      <c r="COS29" s="189"/>
      <c r="COT29" s="189"/>
      <c r="COU29" s="189"/>
      <c r="COV29" s="189"/>
      <c r="COW29" s="189"/>
      <c r="COX29" s="189"/>
      <c r="COY29" s="189"/>
      <c r="COZ29" s="189"/>
      <c r="CPA29" s="189"/>
      <c r="CPB29" s="189"/>
      <c r="CPC29" s="189"/>
      <c r="CPD29" s="189"/>
      <c r="CPE29" s="189"/>
      <c r="CPF29" s="189"/>
      <c r="CPG29" s="189"/>
      <c r="CPH29" s="189"/>
      <c r="CPI29" s="189"/>
      <c r="CPJ29" s="189"/>
      <c r="CPK29" s="189"/>
      <c r="CPL29" s="189"/>
      <c r="CPM29" s="189"/>
      <c r="CPN29" s="189"/>
      <c r="CPO29" s="189"/>
      <c r="CPP29" s="189"/>
      <c r="CPQ29" s="189"/>
      <c r="CPR29" s="189"/>
      <c r="CPS29" s="189"/>
      <c r="CPT29" s="189"/>
      <c r="CPU29" s="189"/>
      <c r="CPV29" s="189"/>
      <c r="CPW29" s="189"/>
      <c r="CPX29" s="189"/>
      <c r="CPY29" s="189"/>
      <c r="CPZ29" s="189"/>
      <c r="CQA29" s="189"/>
      <c r="CQB29" s="189"/>
      <c r="CQC29" s="189"/>
      <c r="CQD29" s="189"/>
      <c r="CQE29" s="189"/>
      <c r="CQF29" s="189"/>
      <c r="CQG29" s="189"/>
      <c r="CQH29" s="189"/>
      <c r="CQI29" s="189"/>
      <c r="CQJ29" s="189"/>
      <c r="CQK29" s="189"/>
      <c r="CQL29" s="189"/>
      <c r="CQM29" s="189"/>
      <c r="CQN29" s="189"/>
      <c r="CQO29" s="189"/>
      <c r="CQP29" s="189"/>
      <c r="CQQ29" s="189"/>
      <c r="CQR29" s="189"/>
      <c r="CQS29" s="189"/>
      <c r="CQT29" s="189"/>
      <c r="CQU29" s="189"/>
      <c r="CQV29" s="189"/>
      <c r="CQW29" s="189"/>
      <c r="CQX29" s="189"/>
      <c r="CQY29" s="189"/>
      <c r="CQZ29" s="189"/>
      <c r="CRA29" s="189"/>
      <c r="CRB29" s="189"/>
      <c r="CRC29" s="189"/>
      <c r="CRD29" s="189"/>
      <c r="CRE29" s="189"/>
      <c r="CRF29" s="189"/>
      <c r="CRG29" s="189"/>
      <c r="CRH29" s="189"/>
      <c r="CRI29" s="189"/>
      <c r="CRJ29" s="189"/>
      <c r="CRK29" s="189"/>
      <c r="CRL29" s="189"/>
      <c r="CRM29" s="189"/>
      <c r="CRN29" s="189"/>
      <c r="CRO29" s="189"/>
      <c r="CRP29" s="189"/>
      <c r="CRQ29" s="189"/>
      <c r="CRR29" s="189"/>
      <c r="CRS29" s="189"/>
      <c r="CRT29" s="189"/>
      <c r="CRU29" s="189"/>
      <c r="CRV29" s="189"/>
      <c r="CRW29" s="189"/>
      <c r="CRX29" s="189"/>
      <c r="CRY29" s="189"/>
      <c r="CRZ29" s="189"/>
      <c r="CSA29" s="189"/>
      <c r="CSB29" s="189"/>
      <c r="CSC29" s="189"/>
      <c r="CSD29" s="189"/>
      <c r="CSE29" s="189"/>
      <c r="CSF29" s="189"/>
      <c r="CSG29" s="189"/>
      <c r="CSH29" s="189"/>
      <c r="CSI29" s="189"/>
      <c r="CSJ29" s="189"/>
      <c r="CSK29" s="189"/>
      <c r="CSL29" s="189"/>
      <c r="CSM29" s="189"/>
      <c r="CSN29" s="189"/>
      <c r="CSO29" s="189"/>
      <c r="CSP29" s="189"/>
      <c r="CSQ29" s="189"/>
      <c r="CSR29" s="189"/>
      <c r="CSS29" s="189"/>
      <c r="CST29" s="189"/>
      <c r="CSU29" s="189"/>
      <c r="CSV29" s="189"/>
      <c r="CSW29" s="189"/>
      <c r="CSX29" s="189"/>
      <c r="CSY29" s="189"/>
      <c r="CSZ29" s="189"/>
      <c r="CTA29" s="189"/>
      <c r="CTB29" s="189"/>
      <c r="CTC29" s="189"/>
      <c r="CTD29" s="189"/>
      <c r="CTE29" s="189"/>
      <c r="CTF29" s="189"/>
      <c r="CTG29" s="189"/>
      <c r="CTH29" s="189"/>
      <c r="CTI29" s="189"/>
      <c r="CTJ29" s="189"/>
      <c r="CTK29" s="189"/>
      <c r="CTL29" s="189"/>
      <c r="CTM29" s="189"/>
      <c r="CTN29" s="189"/>
      <c r="CTO29" s="189"/>
      <c r="CTP29" s="189"/>
      <c r="CTQ29" s="189"/>
      <c r="CTR29" s="189"/>
      <c r="CTS29" s="189"/>
      <c r="CTT29" s="189"/>
      <c r="CTU29" s="189"/>
      <c r="CTV29" s="189"/>
      <c r="CTW29" s="189"/>
      <c r="CTX29" s="189"/>
      <c r="CTY29" s="189"/>
      <c r="CTZ29" s="189"/>
      <c r="CUA29" s="189"/>
      <c r="CUB29" s="189"/>
      <c r="CUC29" s="189"/>
      <c r="CUD29" s="189"/>
      <c r="CUE29" s="189"/>
      <c r="CUF29" s="189"/>
      <c r="CUG29" s="189"/>
      <c r="CUH29" s="189"/>
      <c r="CUI29" s="189"/>
      <c r="CUJ29" s="189"/>
      <c r="CUK29" s="189"/>
      <c r="CUL29" s="189"/>
      <c r="CUM29" s="189"/>
      <c r="CUN29" s="189"/>
      <c r="CUO29" s="189"/>
      <c r="CUP29" s="189"/>
      <c r="CUQ29" s="189"/>
      <c r="CUR29" s="189"/>
      <c r="CUS29" s="189"/>
      <c r="CUT29" s="189"/>
      <c r="CUU29" s="189"/>
      <c r="CUV29" s="189"/>
      <c r="CUW29" s="189"/>
      <c r="CUX29" s="189"/>
      <c r="CUY29" s="189"/>
      <c r="CUZ29" s="189"/>
      <c r="CVA29" s="189"/>
      <c r="CVB29" s="189"/>
      <c r="CVC29" s="189"/>
      <c r="CVD29" s="189"/>
      <c r="CVE29" s="189"/>
      <c r="CVF29" s="189"/>
      <c r="CVG29" s="189"/>
      <c r="CVH29" s="189"/>
      <c r="CVI29" s="189"/>
      <c r="CVJ29" s="189"/>
      <c r="CVK29" s="189"/>
      <c r="CVL29" s="189"/>
      <c r="CVM29" s="189"/>
      <c r="CVN29" s="189"/>
      <c r="CVO29" s="189"/>
      <c r="CVP29" s="189"/>
      <c r="CVQ29" s="189"/>
      <c r="CVR29" s="189"/>
      <c r="CVS29" s="189"/>
      <c r="CVT29" s="189"/>
      <c r="CVU29" s="189"/>
      <c r="CVV29" s="189"/>
      <c r="CVW29" s="189"/>
      <c r="CVX29" s="189"/>
      <c r="CVY29" s="189"/>
      <c r="CVZ29" s="189"/>
      <c r="CWA29" s="189"/>
      <c r="CWB29" s="189"/>
      <c r="CWC29" s="189"/>
      <c r="CWD29" s="189"/>
      <c r="CWE29" s="189"/>
      <c r="CWF29" s="189"/>
      <c r="CWG29" s="189"/>
      <c r="CWH29" s="189"/>
      <c r="CWI29" s="189"/>
      <c r="CWJ29" s="189"/>
      <c r="CWK29" s="189"/>
      <c r="CWL29" s="189"/>
      <c r="CWM29" s="189"/>
      <c r="CWN29" s="189"/>
      <c r="CWO29" s="189"/>
      <c r="CWP29" s="189"/>
      <c r="CWQ29" s="189"/>
      <c r="CWR29" s="189"/>
      <c r="CWS29" s="189"/>
      <c r="CWT29" s="189"/>
      <c r="CWU29" s="189"/>
      <c r="CWV29" s="189"/>
      <c r="CWW29" s="189"/>
      <c r="CWX29" s="189"/>
      <c r="CWY29" s="189"/>
      <c r="CWZ29" s="189"/>
      <c r="CXA29" s="189"/>
      <c r="CXB29" s="189"/>
      <c r="CXC29" s="189"/>
      <c r="CXD29" s="189"/>
      <c r="CXE29" s="189"/>
      <c r="CXF29" s="189"/>
      <c r="CXG29" s="189"/>
      <c r="CXH29" s="189"/>
      <c r="CXI29" s="189"/>
      <c r="CXJ29" s="189"/>
      <c r="CXK29" s="189"/>
      <c r="CXL29" s="189"/>
      <c r="CXM29" s="189"/>
      <c r="CXN29" s="189"/>
      <c r="CXO29" s="189"/>
      <c r="CXP29" s="189"/>
      <c r="CXQ29" s="189"/>
      <c r="CXR29" s="189"/>
      <c r="CXS29" s="189"/>
      <c r="CXT29" s="189"/>
      <c r="CXU29" s="189"/>
      <c r="CXV29" s="189"/>
      <c r="CXW29" s="189"/>
      <c r="CXX29" s="189"/>
      <c r="CXY29" s="189"/>
      <c r="CXZ29" s="189"/>
      <c r="CYA29" s="189"/>
      <c r="CYB29" s="189"/>
      <c r="CYC29" s="189"/>
      <c r="CYD29" s="189"/>
      <c r="CYE29" s="189"/>
      <c r="CYF29" s="189"/>
      <c r="CYG29" s="189"/>
      <c r="CYH29" s="189"/>
      <c r="CYI29" s="189"/>
      <c r="CYJ29" s="189"/>
      <c r="CYK29" s="189"/>
      <c r="CYL29" s="189"/>
      <c r="CYM29" s="189"/>
      <c r="CYN29" s="189"/>
      <c r="CYO29" s="189"/>
      <c r="CYP29" s="189"/>
      <c r="CYQ29" s="189"/>
      <c r="CYR29" s="189"/>
      <c r="CYS29" s="189"/>
      <c r="CYT29" s="189"/>
      <c r="CYU29" s="189"/>
      <c r="CYV29" s="189"/>
      <c r="CYW29" s="189"/>
      <c r="CYX29" s="189"/>
      <c r="CYY29" s="189"/>
      <c r="CYZ29" s="189"/>
      <c r="CZA29" s="189"/>
      <c r="CZB29" s="189"/>
      <c r="CZC29" s="189"/>
      <c r="CZD29" s="189"/>
      <c r="CZE29" s="189"/>
      <c r="CZF29" s="189"/>
      <c r="CZG29" s="189"/>
      <c r="CZH29" s="189"/>
      <c r="CZI29" s="189"/>
      <c r="CZJ29" s="189"/>
      <c r="CZK29" s="189"/>
      <c r="CZL29" s="189"/>
      <c r="CZM29" s="189"/>
      <c r="CZN29" s="189"/>
      <c r="CZO29" s="189"/>
      <c r="CZP29" s="189"/>
      <c r="CZQ29" s="189"/>
      <c r="CZR29" s="189"/>
      <c r="CZS29" s="189"/>
      <c r="CZT29" s="189"/>
      <c r="CZU29" s="189"/>
      <c r="CZV29" s="189"/>
      <c r="CZW29" s="189"/>
      <c r="CZX29" s="189"/>
      <c r="CZY29" s="189"/>
      <c r="CZZ29" s="189"/>
      <c r="DAA29" s="189"/>
      <c r="DAB29" s="189"/>
      <c r="DAC29" s="189"/>
      <c r="DAD29" s="189"/>
      <c r="DAE29" s="189"/>
      <c r="DAF29" s="189"/>
      <c r="DAG29" s="189"/>
      <c r="DAH29" s="189"/>
      <c r="DAI29" s="189"/>
      <c r="DAJ29" s="189"/>
      <c r="DAK29" s="189"/>
      <c r="DAL29" s="189"/>
      <c r="DAM29" s="189"/>
      <c r="DAN29" s="189"/>
      <c r="DAO29" s="189"/>
      <c r="DAP29" s="189"/>
      <c r="DAQ29" s="189"/>
      <c r="DAR29" s="189"/>
      <c r="DAS29" s="189"/>
      <c r="DAT29" s="189"/>
      <c r="DAU29" s="189"/>
      <c r="DAV29" s="189"/>
      <c r="DAW29" s="189"/>
      <c r="DAX29" s="189"/>
      <c r="DAY29" s="189"/>
      <c r="DAZ29" s="189"/>
      <c r="DBA29" s="189"/>
      <c r="DBB29" s="189"/>
      <c r="DBC29" s="189"/>
      <c r="DBD29" s="189"/>
      <c r="DBE29" s="189"/>
      <c r="DBF29" s="189"/>
      <c r="DBG29" s="189"/>
      <c r="DBH29" s="189"/>
      <c r="DBI29" s="189"/>
      <c r="DBJ29" s="189"/>
      <c r="DBK29" s="189"/>
      <c r="DBL29" s="189"/>
      <c r="DBM29" s="189"/>
      <c r="DBN29" s="189"/>
      <c r="DBO29" s="189"/>
      <c r="DBP29" s="189"/>
      <c r="DBQ29" s="189"/>
      <c r="DBR29" s="189"/>
      <c r="DBS29" s="189"/>
      <c r="DBT29" s="189"/>
      <c r="DBU29" s="189"/>
      <c r="DBV29" s="189"/>
      <c r="DBW29" s="189"/>
      <c r="DBX29" s="189"/>
      <c r="DBY29" s="189"/>
      <c r="DBZ29" s="189"/>
      <c r="DCA29" s="189"/>
      <c r="DCB29" s="189"/>
      <c r="DCC29" s="189"/>
      <c r="DCD29" s="189"/>
      <c r="DCE29" s="189"/>
      <c r="DCF29" s="189"/>
      <c r="DCG29" s="189"/>
      <c r="DCH29" s="189"/>
      <c r="DCI29" s="189"/>
      <c r="DCJ29" s="189"/>
      <c r="DCK29" s="189"/>
      <c r="DCL29" s="189"/>
      <c r="DCM29" s="189"/>
      <c r="DCN29" s="189"/>
      <c r="DCO29" s="189"/>
      <c r="DCP29" s="189"/>
      <c r="DCQ29" s="189"/>
      <c r="DCR29" s="189"/>
      <c r="DCS29" s="189"/>
      <c r="DCT29" s="189"/>
      <c r="DCU29" s="189"/>
      <c r="DCV29" s="189"/>
      <c r="DCW29" s="189"/>
      <c r="DCX29" s="189"/>
      <c r="DCY29" s="189"/>
      <c r="DCZ29" s="189"/>
      <c r="DDA29" s="189"/>
      <c r="DDB29" s="189"/>
      <c r="DDC29" s="189"/>
      <c r="DDD29" s="189"/>
      <c r="DDE29" s="189"/>
      <c r="DDF29" s="189"/>
      <c r="DDG29" s="189"/>
      <c r="DDH29" s="189"/>
      <c r="DDI29" s="189"/>
      <c r="DDJ29" s="189"/>
      <c r="DDK29" s="189"/>
      <c r="DDL29" s="189"/>
      <c r="DDM29" s="189"/>
      <c r="DDN29" s="189"/>
      <c r="DDO29" s="189"/>
      <c r="DDP29" s="189"/>
      <c r="DDQ29" s="189"/>
      <c r="DDR29" s="189"/>
      <c r="DDS29" s="189"/>
      <c r="DDT29" s="189"/>
      <c r="DDU29" s="189"/>
      <c r="DDV29" s="189"/>
      <c r="DDW29" s="189"/>
      <c r="DDX29" s="189"/>
      <c r="DDY29" s="189"/>
      <c r="DDZ29" s="189"/>
      <c r="DEA29" s="189"/>
      <c r="DEB29" s="189"/>
      <c r="DEC29" s="189"/>
      <c r="DED29" s="189"/>
      <c r="DEE29" s="189"/>
      <c r="DEF29" s="189"/>
      <c r="DEG29" s="189"/>
      <c r="DEH29" s="189"/>
      <c r="DEI29" s="189"/>
      <c r="DEJ29" s="189"/>
      <c r="DEK29" s="189"/>
      <c r="DEL29" s="189"/>
      <c r="DEM29" s="189"/>
      <c r="DEN29" s="189"/>
      <c r="DEO29" s="189"/>
      <c r="DEP29" s="189"/>
      <c r="DEQ29" s="189"/>
      <c r="DER29" s="189"/>
      <c r="DES29" s="189"/>
      <c r="DET29" s="189"/>
      <c r="DEU29" s="189"/>
      <c r="DEV29" s="189"/>
      <c r="DEW29" s="189"/>
      <c r="DEX29" s="189"/>
      <c r="DEY29" s="189"/>
      <c r="DEZ29" s="189"/>
      <c r="DFA29" s="189"/>
      <c r="DFB29" s="189"/>
      <c r="DFC29" s="189"/>
      <c r="DFD29" s="189"/>
      <c r="DFE29" s="189"/>
      <c r="DFF29" s="189"/>
      <c r="DFG29" s="189"/>
      <c r="DFH29" s="189"/>
      <c r="DFI29" s="189"/>
      <c r="DFJ29" s="189"/>
    </row>
    <row r="30" spans="1:2870" s="190" customFormat="1" ht="90.75" customHeight="1" thickBot="1">
      <c r="A30" s="325"/>
      <c r="B30" s="326"/>
      <c r="C30" s="355"/>
      <c r="D30" s="326"/>
      <c r="E30" s="331"/>
      <c r="F30" s="313"/>
      <c r="G30" s="492"/>
      <c r="H30" s="313"/>
      <c r="I30" s="282"/>
      <c r="J30" s="282"/>
      <c r="K30" s="326"/>
      <c r="L30" s="326"/>
      <c r="M30" s="50" t="s">
        <v>74</v>
      </c>
      <c r="N30" s="51" t="s">
        <v>252</v>
      </c>
      <c r="O30" s="52">
        <v>60</v>
      </c>
      <c r="P30" s="53">
        <f>AVERAGE(O30:O30)</f>
        <v>60</v>
      </c>
      <c r="Q30" s="52" t="str">
        <f t="shared" ref="Q30:Q35" si="8">IF(P30&lt;=50,"0",IF(AND(P30&gt;=50.01,P30&lt;=75),"1",IF(P30&gt;=75.01,"2")))</f>
        <v>1</v>
      </c>
      <c r="R30" s="282"/>
      <c r="S30" s="282"/>
      <c r="T30" s="326"/>
      <c r="U30" s="326"/>
      <c r="V30" s="316"/>
      <c r="W30" s="318"/>
      <c r="X30" s="320"/>
      <c r="Y30" s="322"/>
      <c r="Z30" s="349"/>
      <c r="AA30" s="54"/>
      <c r="AB30" s="55"/>
      <c r="AC30" s="55"/>
      <c r="AD30" s="55"/>
      <c r="AE30" s="55"/>
      <c r="AF30" s="331"/>
      <c r="AG30" s="50" t="str">
        <f t="shared" si="4"/>
        <v>Direccionamiento estratégico y planeación</v>
      </c>
      <c r="AH30" s="56">
        <f t="shared" si="5"/>
        <v>12</v>
      </c>
      <c r="AI30" s="57" t="str">
        <f t="shared" si="6"/>
        <v>Gestión</v>
      </c>
      <c r="AJ30" s="57" t="str">
        <f t="shared" si="7"/>
        <v>Alto</v>
      </c>
      <c r="AK30" s="57"/>
      <c r="AL30" s="497"/>
      <c r="AM30" s="497"/>
      <c r="AN30" s="497"/>
      <c r="AO30" s="497"/>
      <c r="AP30" s="316"/>
      <c r="AQ30" s="58"/>
      <c r="AR30" s="316"/>
      <c r="AS30" s="500"/>
      <c r="AT30" s="268"/>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c r="EO30" s="189"/>
      <c r="EP30" s="189"/>
      <c r="EQ30" s="189"/>
      <c r="ER30" s="189"/>
      <c r="ES30" s="189"/>
      <c r="ET30" s="189"/>
      <c r="EU30" s="189"/>
      <c r="EV30" s="189"/>
      <c r="EW30" s="189"/>
      <c r="EX30" s="189"/>
      <c r="EY30" s="189"/>
      <c r="EZ30" s="189"/>
      <c r="FA30" s="189"/>
      <c r="FB30" s="189"/>
      <c r="FC30" s="189"/>
      <c r="FD30" s="189"/>
      <c r="FE30" s="189"/>
      <c r="FF30" s="189"/>
      <c r="FG30" s="189"/>
      <c r="FH30" s="189"/>
      <c r="FI30" s="189"/>
      <c r="FJ30" s="189"/>
      <c r="FK30" s="189"/>
      <c r="FL30" s="189"/>
      <c r="FM30" s="189"/>
      <c r="FN30" s="189"/>
      <c r="FO30" s="189"/>
      <c r="FP30" s="189"/>
      <c r="FQ30" s="189"/>
      <c r="FR30" s="189"/>
      <c r="FS30" s="189"/>
      <c r="FT30" s="189"/>
      <c r="FU30" s="189"/>
      <c r="FV30" s="189"/>
      <c r="FW30" s="189"/>
      <c r="FX30" s="189"/>
      <c r="FY30" s="189"/>
      <c r="FZ30" s="189"/>
      <c r="GA30" s="189"/>
      <c r="GB30" s="189"/>
      <c r="GC30" s="189"/>
      <c r="GD30" s="189"/>
      <c r="GE30" s="189"/>
      <c r="GF30" s="189"/>
      <c r="GG30" s="189"/>
      <c r="GH30" s="189"/>
      <c r="GI30" s="189"/>
      <c r="GJ30" s="189"/>
      <c r="GK30" s="189"/>
      <c r="GL30" s="189"/>
      <c r="GM30" s="189"/>
      <c r="GN30" s="189"/>
      <c r="GO30" s="189"/>
      <c r="GP30" s="189"/>
      <c r="GQ30" s="189"/>
      <c r="GR30" s="189"/>
      <c r="GS30" s="189"/>
      <c r="GT30" s="189"/>
      <c r="GU30" s="189"/>
      <c r="GV30" s="189"/>
      <c r="GW30" s="189"/>
      <c r="GX30" s="189"/>
      <c r="GY30" s="189"/>
      <c r="GZ30" s="189"/>
      <c r="HA30" s="189"/>
      <c r="HB30" s="189"/>
      <c r="HC30" s="189"/>
      <c r="HD30" s="189"/>
      <c r="HE30" s="189"/>
      <c r="HF30" s="189"/>
      <c r="HG30" s="189"/>
      <c r="HH30" s="189"/>
      <c r="HI30" s="189"/>
      <c r="HJ30" s="189"/>
      <c r="HK30" s="189"/>
      <c r="HL30" s="189"/>
      <c r="HM30" s="189"/>
      <c r="HN30" s="189"/>
      <c r="HO30" s="189"/>
      <c r="HP30" s="189"/>
      <c r="HQ30" s="189"/>
      <c r="HR30" s="189"/>
      <c r="HS30" s="189"/>
      <c r="HT30" s="189"/>
      <c r="HU30" s="189"/>
      <c r="HV30" s="189"/>
      <c r="HW30" s="189"/>
      <c r="HX30" s="189"/>
      <c r="HY30" s="189"/>
      <c r="HZ30" s="189"/>
      <c r="IA30" s="189"/>
      <c r="IB30" s="189"/>
      <c r="IC30" s="189"/>
      <c r="ID30" s="189"/>
      <c r="IE30" s="189"/>
      <c r="IF30" s="189"/>
      <c r="IG30" s="189"/>
      <c r="IH30" s="189"/>
      <c r="II30" s="189"/>
      <c r="IJ30" s="189"/>
      <c r="IK30" s="189"/>
      <c r="IL30" s="189"/>
      <c r="IM30" s="189"/>
      <c r="IN30" s="189"/>
      <c r="IO30" s="189"/>
      <c r="IP30" s="189"/>
      <c r="IQ30" s="189"/>
      <c r="IR30" s="189"/>
      <c r="IS30" s="189"/>
      <c r="IT30" s="189"/>
      <c r="IU30" s="189"/>
      <c r="IV30" s="189"/>
      <c r="IW30" s="189"/>
      <c r="IX30" s="189"/>
      <c r="IY30" s="189"/>
      <c r="IZ30" s="189"/>
      <c r="JA30" s="189"/>
      <c r="JB30" s="189"/>
      <c r="JC30" s="189"/>
      <c r="JD30" s="189"/>
      <c r="JE30" s="189"/>
      <c r="JF30" s="189"/>
      <c r="JG30" s="189"/>
      <c r="JH30" s="189"/>
      <c r="JI30" s="189"/>
      <c r="JJ30" s="189"/>
      <c r="JK30" s="189"/>
      <c r="JL30" s="189"/>
      <c r="JM30" s="189"/>
      <c r="JN30" s="189"/>
      <c r="JO30" s="189"/>
      <c r="JP30" s="189"/>
      <c r="JQ30" s="189"/>
      <c r="JR30" s="189"/>
      <c r="JS30" s="189"/>
      <c r="JT30" s="189"/>
      <c r="JU30" s="189"/>
      <c r="JV30" s="189"/>
      <c r="JW30" s="189"/>
      <c r="JX30" s="189"/>
      <c r="JY30" s="189"/>
      <c r="JZ30" s="189"/>
      <c r="KA30" s="189"/>
      <c r="KB30" s="189"/>
      <c r="KC30" s="189"/>
      <c r="KD30" s="189"/>
      <c r="KE30" s="189"/>
      <c r="KF30" s="189"/>
      <c r="KG30" s="189"/>
      <c r="KH30" s="189"/>
      <c r="KI30" s="189"/>
      <c r="KJ30" s="189"/>
      <c r="KK30" s="189"/>
      <c r="KL30" s="189"/>
      <c r="KM30" s="189"/>
      <c r="KN30" s="189"/>
      <c r="KO30" s="189"/>
      <c r="KP30" s="189"/>
      <c r="KQ30" s="189"/>
      <c r="KR30" s="189"/>
      <c r="KS30" s="189"/>
      <c r="KT30" s="189"/>
      <c r="KU30" s="189"/>
      <c r="KV30" s="189"/>
      <c r="KW30" s="189"/>
      <c r="KX30" s="189"/>
      <c r="KY30" s="189"/>
      <c r="KZ30" s="189"/>
      <c r="LA30" s="189"/>
      <c r="LB30" s="189"/>
      <c r="LC30" s="189"/>
      <c r="LD30" s="189"/>
      <c r="LE30" s="189"/>
      <c r="LF30" s="189"/>
      <c r="LG30" s="189"/>
      <c r="LH30" s="189"/>
      <c r="LI30" s="189"/>
      <c r="LJ30" s="189"/>
      <c r="LK30" s="189"/>
      <c r="LL30" s="189"/>
      <c r="LM30" s="189"/>
      <c r="LN30" s="189"/>
      <c r="LO30" s="189"/>
      <c r="LP30" s="189"/>
      <c r="LQ30" s="189"/>
      <c r="LR30" s="189"/>
      <c r="LS30" s="189"/>
      <c r="LT30" s="189"/>
      <c r="LU30" s="189"/>
      <c r="LV30" s="189"/>
      <c r="LW30" s="189"/>
      <c r="LX30" s="189"/>
      <c r="LY30" s="189"/>
      <c r="LZ30" s="189"/>
      <c r="MA30" s="189"/>
      <c r="MB30" s="189"/>
      <c r="MC30" s="189"/>
      <c r="MD30" s="189"/>
      <c r="ME30" s="189"/>
      <c r="MF30" s="189"/>
      <c r="MG30" s="189"/>
      <c r="MH30" s="189"/>
      <c r="MI30" s="189"/>
      <c r="MJ30" s="189"/>
      <c r="MK30" s="189"/>
      <c r="ML30" s="189"/>
      <c r="MM30" s="189"/>
      <c r="MN30" s="189"/>
      <c r="MO30" s="189"/>
      <c r="MP30" s="189"/>
      <c r="MQ30" s="189"/>
      <c r="MR30" s="189"/>
      <c r="MS30" s="189"/>
      <c r="MT30" s="189"/>
      <c r="MU30" s="189"/>
      <c r="MV30" s="189"/>
      <c r="MW30" s="189"/>
      <c r="MX30" s="189"/>
      <c r="MY30" s="189"/>
      <c r="MZ30" s="189"/>
      <c r="NA30" s="189"/>
      <c r="NB30" s="189"/>
      <c r="NC30" s="189"/>
      <c r="ND30" s="189"/>
      <c r="NE30" s="189"/>
      <c r="NF30" s="189"/>
      <c r="NG30" s="189"/>
      <c r="NH30" s="189"/>
      <c r="NI30" s="189"/>
      <c r="NJ30" s="189"/>
      <c r="NK30" s="189"/>
      <c r="NL30" s="189"/>
      <c r="NM30" s="189"/>
      <c r="NN30" s="189"/>
      <c r="NO30" s="189"/>
      <c r="NP30" s="189"/>
      <c r="NQ30" s="189"/>
      <c r="NR30" s="189"/>
      <c r="NS30" s="189"/>
      <c r="NT30" s="189"/>
      <c r="NU30" s="189"/>
      <c r="NV30" s="189"/>
      <c r="NW30" s="189"/>
      <c r="NX30" s="189"/>
      <c r="NY30" s="189"/>
      <c r="NZ30" s="189"/>
      <c r="OA30" s="189"/>
      <c r="OB30" s="189"/>
      <c r="OC30" s="189"/>
      <c r="OD30" s="189"/>
      <c r="OE30" s="189"/>
      <c r="OF30" s="189"/>
      <c r="OG30" s="189"/>
      <c r="OH30" s="189"/>
      <c r="OI30" s="189"/>
      <c r="OJ30" s="189"/>
      <c r="OK30" s="189"/>
      <c r="OL30" s="189"/>
      <c r="OM30" s="189"/>
      <c r="ON30" s="189"/>
      <c r="OO30" s="189"/>
      <c r="OP30" s="189"/>
      <c r="OQ30" s="189"/>
      <c r="OR30" s="189"/>
      <c r="OS30" s="189"/>
      <c r="OT30" s="189"/>
      <c r="OU30" s="189"/>
      <c r="OV30" s="189"/>
      <c r="OW30" s="189"/>
      <c r="OX30" s="189"/>
      <c r="OY30" s="189"/>
      <c r="OZ30" s="189"/>
      <c r="PA30" s="189"/>
      <c r="PB30" s="189"/>
      <c r="PC30" s="189"/>
      <c r="PD30" s="189"/>
      <c r="PE30" s="189"/>
      <c r="PF30" s="189"/>
      <c r="PG30" s="189"/>
      <c r="PH30" s="189"/>
      <c r="PI30" s="189"/>
      <c r="PJ30" s="189"/>
      <c r="PK30" s="189"/>
      <c r="PL30" s="189"/>
      <c r="PM30" s="189"/>
      <c r="PN30" s="189"/>
      <c r="PO30" s="189"/>
      <c r="PP30" s="189"/>
      <c r="PQ30" s="189"/>
      <c r="PR30" s="189"/>
      <c r="PS30" s="189"/>
      <c r="PT30" s="189"/>
      <c r="PU30" s="189"/>
      <c r="PV30" s="189"/>
      <c r="PW30" s="189"/>
      <c r="PX30" s="189"/>
      <c r="PY30" s="189"/>
      <c r="PZ30" s="189"/>
      <c r="QA30" s="189"/>
      <c r="QB30" s="189"/>
      <c r="QC30" s="189"/>
      <c r="QD30" s="189"/>
      <c r="QE30" s="189"/>
      <c r="QF30" s="189"/>
      <c r="QG30" s="189"/>
      <c r="QH30" s="189"/>
      <c r="QI30" s="189"/>
      <c r="QJ30" s="189"/>
      <c r="QK30" s="189"/>
      <c r="QL30" s="189"/>
      <c r="QM30" s="189"/>
      <c r="QN30" s="189"/>
      <c r="QO30" s="189"/>
      <c r="QP30" s="189"/>
      <c r="QQ30" s="189"/>
      <c r="QR30" s="189"/>
      <c r="QS30" s="189"/>
      <c r="QT30" s="189"/>
      <c r="QU30" s="189"/>
      <c r="QV30" s="189"/>
      <c r="QW30" s="189"/>
      <c r="QX30" s="189"/>
      <c r="QY30" s="189"/>
      <c r="QZ30" s="189"/>
      <c r="RA30" s="189"/>
      <c r="RB30" s="189"/>
      <c r="RC30" s="189"/>
      <c r="RD30" s="189"/>
      <c r="RE30" s="189"/>
      <c r="RF30" s="189"/>
      <c r="RG30" s="189"/>
      <c r="RH30" s="189"/>
      <c r="RI30" s="189"/>
      <c r="RJ30" s="189"/>
      <c r="RK30" s="189"/>
      <c r="RL30" s="189"/>
      <c r="RM30" s="189"/>
      <c r="RN30" s="189"/>
      <c r="RO30" s="189"/>
      <c r="RP30" s="189"/>
      <c r="RQ30" s="189"/>
      <c r="RR30" s="189"/>
      <c r="RS30" s="189"/>
      <c r="RT30" s="189"/>
      <c r="RU30" s="189"/>
      <c r="RV30" s="189"/>
      <c r="RW30" s="189"/>
      <c r="RX30" s="189"/>
      <c r="RY30" s="189"/>
      <c r="RZ30" s="189"/>
      <c r="SA30" s="189"/>
      <c r="SB30" s="189"/>
      <c r="SC30" s="189"/>
      <c r="SD30" s="189"/>
      <c r="SE30" s="189"/>
      <c r="SF30" s="189"/>
      <c r="SG30" s="189"/>
      <c r="SH30" s="189"/>
      <c r="SI30" s="189"/>
      <c r="SJ30" s="189"/>
      <c r="SK30" s="189"/>
      <c r="SL30" s="189"/>
      <c r="SM30" s="189"/>
      <c r="SN30" s="189"/>
      <c r="SO30" s="189"/>
      <c r="SP30" s="189"/>
      <c r="SQ30" s="189"/>
      <c r="SR30" s="189"/>
      <c r="SS30" s="189"/>
      <c r="ST30" s="189"/>
      <c r="SU30" s="189"/>
      <c r="SV30" s="189"/>
      <c r="SW30" s="189"/>
      <c r="SX30" s="189"/>
      <c r="SY30" s="189"/>
      <c r="SZ30" s="189"/>
      <c r="TA30" s="189"/>
      <c r="TB30" s="189"/>
      <c r="TC30" s="189"/>
      <c r="TD30" s="189"/>
      <c r="TE30" s="189"/>
      <c r="TF30" s="189"/>
      <c r="TG30" s="189"/>
      <c r="TH30" s="189"/>
      <c r="TI30" s="189"/>
      <c r="TJ30" s="189"/>
      <c r="TK30" s="189"/>
      <c r="TL30" s="189"/>
      <c r="TM30" s="189"/>
      <c r="TN30" s="189"/>
      <c r="TO30" s="189"/>
      <c r="TP30" s="189"/>
      <c r="TQ30" s="189"/>
      <c r="TR30" s="189"/>
      <c r="TS30" s="189"/>
      <c r="TT30" s="189"/>
      <c r="TU30" s="189"/>
      <c r="TV30" s="189"/>
      <c r="TW30" s="189"/>
      <c r="TX30" s="189"/>
      <c r="TY30" s="189"/>
      <c r="TZ30" s="189"/>
      <c r="UA30" s="189"/>
      <c r="UB30" s="189"/>
      <c r="UC30" s="189"/>
      <c r="UD30" s="189"/>
      <c r="UE30" s="189"/>
      <c r="UF30" s="189"/>
      <c r="UG30" s="189"/>
      <c r="UH30" s="189"/>
      <c r="UI30" s="189"/>
      <c r="UJ30" s="189"/>
      <c r="UK30" s="189"/>
      <c r="UL30" s="189"/>
      <c r="UM30" s="189"/>
      <c r="UN30" s="189"/>
      <c r="UO30" s="189"/>
      <c r="UP30" s="189"/>
      <c r="UQ30" s="189"/>
      <c r="UR30" s="189"/>
      <c r="US30" s="189"/>
      <c r="UT30" s="189"/>
      <c r="UU30" s="189"/>
      <c r="UV30" s="189"/>
      <c r="UW30" s="189"/>
      <c r="UX30" s="189"/>
      <c r="UY30" s="189"/>
      <c r="UZ30" s="189"/>
      <c r="VA30" s="189"/>
      <c r="VB30" s="189"/>
      <c r="VC30" s="189"/>
      <c r="VD30" s="189"/>
      <c r="VE30" s="189"/>
      <c r="VF30" s="189"/>
      <c r="VG30" s="189"/>
      <c r="VH30" s="189"/>
      <c r="VI30" s="189"/>
      <c r="VJ30" s="189"/>
      <c r="VK30" s="189"/>
      <c r="VL30" s="189"/>
      <c r="VM30" s="189"/>
      <c r="VN30" s="189"/>
      <c r="VO30" s="189"/>
      <c r="VP30" s="189"/>
      <c r="VQ30" s="189"/>
      <c r="VR30" s="189"/>
      <c r="VS30" s="189"/>
      <c r="VT30" s="189"/>
      <c r="VU30" s="189"/>
      <c r="VV30" s="189"/>
      <c r="VW30" s="189"/>
      <c r="VX30" s="189"/>
      <c r="VY30" s="189"/>
      <c r="VZ30" s="189"/>
      <c r="WA30" s="189"/>
      <c r="WB30" s="189"/>
      <c r="WC30" s="189"/>
      <c r="WD30" s="189"/>
      <c r="WE30" s="189"/>
      <c r="WF30" s="189"/>
      <c r="WG30" s="189"/>
      <c r="WH30" s="189"/>
      <c r="WI30" s="189"/>
      <c r="WJ30" s="189"/>
      <c r="WK30" s="189"/>
      <c r="WL30" s="189"/>
      <c r="WM30" s="189"/>
      <c r="WN30" s="189"/>
      <c r="WO30" s="189"/>
      <c r="WP30" s="189"/>
      <c r="WQ30" s="189"/>
      <c r="WR30" s="189"/>
      <c r="WS30" s="189"/>
      <c r="WT30" s="189"/>
      <c r="WU30" s="189"/>
      <c r="WV30" s="189"/>
      <c r="WW30" s="189"/>
      <c r="WX30" s="189"/>
      <c r="WY30" s="189"/>
      <c r="WZ30" s="189"/>
      <c r="XA30" s="189"/>
      <c r="XB30" s="189"/>
      <c r="XC30" s="189"/>
      <c r="XD30" s="189"/>
      <c r="XE30" s="189"/>
      <c r="XF30" s="189"/>
      <c r="XG30" s="189"/>
      <c r="XH30" s="189"/>
      <c r="XI30" s="189"/>
      <c r="XJ30" s="189"/>
      <c r="XK30" s="189"/>
      <c r="XL30" s="189"/>
      <c r="XM30" s="189"/>
      <c r="XN30" s="189"/>
      <c r="XO30" s="189"/>
      <c r="XP30" s="189"/>
      <c r="XQ30" s="189"/>
      <c r="XR30" s="189"/>
      <c r="XS30" s="189"/>
      <c r="XT30" s="189"/>
      <c r="XU30" s="189"/>
      <c r="XV30" s="189"/>
      <c r="XW30" s="189"/>
      <c r="XX30" s="189"/>
      <c r="XY30" s="189"/>
      <c r="XZ30" s="189"/>
      <c r="YA30" s="189"/>
      <c r="YB30" s="189"/>
      <c r="YC30" s="189"/>
      <c r="YD30" s="189"/>
      <c r="YE30" s="189"/>
      <c r="YF30" s="189"/>
      <c r="YG30" s="189"/>
      <c r="YH30" s="189"/>
      <c r="YI30" s="189"/>
      <c r="YJ30" s="189"/>
      <c r="YK30" s="189"/>
      <c r="YL30" s="189"/>
      <c r="YM30" s="189"/>
      <c r="YN30" s="189"/>
      <c r="YO30" s="189"/>
      <c r="YP30" s="189"/>
      <c r="YQ30" s="189"/>
      <c r="YR30" s="189"/>
      <c r="YS30" s="189"/>
      <c r="YT30" s="189"/>
      <c r="YU30" s="189"/>
      <c r="YV30" s="189"/>
      <c r="YW30" s="189"/>
      <c r="YX30" s="189"/>
      <c r="YY30" s="189"/>
      <c r="YZ30" s="189"/>
      <c r="ZA30" s="189"/>
      <c r="ZB30" s="189"/>
      <c r="ZC30" s="189"/>
      <c r="ZD30" s="189"/>
      <c r="ZE30" s="189"/>
      <c r="ZF30" s="189"/>
      <c r="ZG30" s="189"/>
      <c r="ZH30" s="189"/>
      <c r="ZI30" s="189"/>
      <c r="ZJ30" s="189"/>
      <c r="ZK30" s="189"/>
      <c r="ZL30" s="189"/>
      <c r="ZM30" s="189"/>
      <c r="ZN30" s="189"/>
      <c r="ZO30" s="189"/>
      <c r="ZP30" s="189"/>
      <c r="ZQ30" s="189"/>
      <c r="ZR30" s="189"/>
      <c r="ZS30" s="189"/>
      <c r="ZT30" s="189"/>
      <c r="ZU30" s="189"/>
      <c r="ZV30" s="189"/>
      <c r="ZW30" s="189"/>
      <c r="ZX30" s="189"/>
      <c r="ZY30" s="189"/>
      <c r="ZZ30" s="189"/>
      <c r="AAA30" s="189"/>
      <c r="AAB30" s="189"/>
      <c r="AAC30" s="189"/>
      <c r="AAD30" s="189"/>
      <c r="AAE30" s="189"/>
      <c r="AAF30" s="189"/>
      <c r="AAG30" s="189"/>
      <c r="AAH30" s="189"/>
      <c r="AAI30" s="189"/>
      <c r="AAJ30" s="189"/>
      <c r="AAK30" s="189"/>
      <c r="AAL30" s="189"/>
      <c r="AAM30" s="189"/>
      <c r="AAN30" s="189"/>
      <c r="AAO30" s="189"/>
      <c r="AAP30" s="189"/>
      <c r="AAQ30" s="189"/>
      <c r="AAR30" s="189"/>
      <c r="AAS30" s="189"/>
      <c r="AAT30" s="189"/>
      <c r="AAU30" s="189"/>
      <c r="AAV30" s="189"/>
      <c r="AAW30" s="189"/>
      <c r="AAX30" s="189"/>
      <c r="AAY30" s="189"/>
      <c r="AAZ30" s="189"/>
      <c r="ABA30" s="189"/>
      <c r="ABB30" s="189"/>
      <c r="ABC30" s="189"/>
      <c r="ABD30" s="189"/>
      <c r="ABE30" s="189"/>
      <c r="ABF30" s="189"/>
      <c r="ABG30" s="189"/>
      <c r="ABH30" s="189"/>
      <c r="ABI30" s="189"/>
      <c r="ABJ30" s="189"/>
      <c r="ABK30" s="189"/>
      <c r="ABL30" s="189"/>
      <c r="ABM30" s="189"/>
      <c r="ABN30" s="189"/>
      <c r="ABO30" s="189"/>
      <c r="ABP30" s="189"/>
      <c r="ABQ30" s="189"/>
      <c r="ABR30" s="189"/>
      <c r="ABS30" s="189"/>
      <c r="ABT30" s="189"/>
      <c r="ABU30" s="189"/>
      <c r="ABV30" s="189"/>
      <c r="ABW30" s="189"/>
      <c r="ABX30" s="189"/>
      <c r="ABY30" s="189"/>
      <c r="ABZ30" s="189"/>
      <c r="ACA30" s="189"/>
      <c r="ACB30" s="189"/>
      <c r="ACC30" s="189"/>
      <c r="ACD30" s="189"/>
      <c r="ACE30" s="189"/>
      <c r="ACF30" s="189"/>
      <c r="ACG30" s="189"/>
      <c r="ACH30" s="189"/>
      <c r="ACI30" s="189"/>
      <c r="ACJ30" s="189"/>
      <c r="ACK30" s="189"/>
      <c r="ACL30" s="189"/>
      <c r="ACM30" s="189"/>
      <c r="ACN30" s="189"/>
      <c r="ACO30" s="189"/>
      <c r="ACP30" s="189"/>
      <c r="ACQ30" s="189"/>
      <c r="ACR30" s="189"/>
      <c r="ACS30" s="189"/>
      <c r="ACT30" s="189"/>
      <c r="ACU30" s="189"/>
      <c r="ACV30" s="189"/>
      <c r="ACW30" s="189"/>
      <c r="ACX30" s="189"/>
      <c r="ACY30" s="189"/>
      <c r="ACZ30" s="189"/>
      <c r="ADA30" s="189"/>
      <c r="ADB30" s="189"/>
      <c r="ADC30" s="189"/>
      <c r="ADD30" s="189"/>
      <c r="ADE30" s="189"/>
      <c r="ADF30" s="189"/>
      <c r="ADG30" s="189"/>
      <c r="ADH30" s="189"/>
      <c r="ADI30" s="189"/>
      <c r="ADJ30" s="189"/>
      <c r="ADK30" s="189"/>
      <c r="ADL30" s="189"/>
      <c r="ADM30" s="189"/>
      <c r="ADN30" s="189"/>
      <c r="ADO30" s="189"/>
      <c r="ADP30" s="189"/>
      <c r="ADQ30" s="189"/>
      <c r="ADR30" s="189"/>
      <c r="ADS30" s="189"/>
      <c r="ADT30" s="189"/>
      <c r="ADU30" s="189"/>
      <c r="ADV30" s="189"/>
      <c r="ADW30" s="189"/>
      <c r="ADX30" s="189"/>
      <c r="ADY30" s="189"/>
      <c r="ADZ30" s="189"/>
      <c r="AEA30" s="189"/>
      <c r="AEB30" s="189"/>
      <c r="AEC30" s="189"/>
      <c r="AED30" s="189"/>
      <c r="AEE30" s="189"/>
      <c r="AEF30" s="189"/>
      <c r="AEG30" s="189"/>
      <c r="AEH30" s="189"/>
      <c r="AEI30" s="189"/>
      <c r="AEJ30" s="189"/>
      <c r="AEK30" s="189"/>
      <c r="AEL30" s="189"/>
      <c r="AEM30" s="189"/>
      <c r="AEN30" s="189"/>
      <c r="AEO30" s="189"/>
      <c r="AEP30" s="189"/>
      <c r="AEQ30" s="189"/>
      <c r="AER30" s="189"/>
      <c r="AES30" s="189"/>
      <c r="AET30" s="189"/>
      <c r="AEU30" s="189"/>
      <c r="AEV30" s="189"/>
      <c r="AEW30" s="189"/>
      <c r="AEX30" s="189"/>
      <c r="AEY30" s="189"/>
      <c r="AEZ30" s="189"/>
      <c r="AFA30" s="189"/>
      <c r="AFB30" s="189"/>
      <c r="AFC30" s="189"/>
      <c r="AFD30" s="189"/>
      <c r="AFE30" s="189"/>
      <c r="AFF30" s="189"/>
      <c r="AFG30" s="189"/>
      <c r="AFH30" s="189"/>
      <c r="AFI30" s="189"/>
      <c r="AFJ30" s="189"/>
      <c r="AFK30" s="189"/>
      <c r="AFL30" s="189"/>
      <c r="AFM30" s="189"/>
      <c r="AFN30" s="189"/>
      <c r="AFO30" s="189"/>
      <c r="AFP30" s="189"/>
      <c r="AFQ30" s="189"/>
      <c r="AFR30" s="189"/>
      <c r="AFS30" s="189"/>
      <c r="AFT30" s="189"/>
      <c r="AFU30" s="189"/>
      <c r="AFV30" s="189"/>
      <c r="AFW30" s="189"/>
      <c r="AFX30" s="189"/>
      <c r="AFY30" s="189"/>
      <c r="AFZ30" s="189"/>
      <c r="AGA30" s="189"/>
      <c r="AGB30" s="189"/>
      <c r="AGC30" s="189"/>
      <c r="AGD30" s="189"/>
      <c r="AGE30" s="189"/>
      <c r="AGF30" s="189"/>
      <c r="AGG30" s="189"/>
      <c r="AGH30" s="189"/>
      <c r="AGI30" s="189"/>
      <c r="AGJ30" s="189"/>
      <c r="AGK30" s="189"/>
      <c r="AGL30" s="189"/>
      <c r="AGM30" s="189"/>
      <c r="AGN30" s="189"/>
      <c r="AGO30" s="189"/>
      <c r="AGP30" s="189"/>
      <c r="AGQ30" s="189"/>
      <c r="AGR30" s="189"/>
      <c r="AGS30" s="189"/>
      <c r="AGT30" s="189"/>
      <c r="AGU30" s="189"/>
      <c r="AGV30" s="189"/>
      <c r="AGW30" s="189"/>
      <c r="AGX30" s="189"/>
      <c r="AGY30" s="189"/>
      <c r="AGZ30" s="189"/>
      <c r="AHA30" s="189"/>
      <c r="AHB30" s="189"/>
      <c r="AHC30" s="189"/>
      <c r="AHD30" s="189"/>
      <c r="AHE30" s="189"/>
      <c r="AHF30" s="189"/>
      <c r="AHG30" s="189"/>
      <c r="AHH30" s="189"/>
      <c r="AHI30" s="189"/>
      <c r="AHJ30" s="189"/>
      <c r="AHK30" s="189"/>
      <c r="AHL30" s="189"/>
      <c r="AHM30" s="189"/>
      <c r="AHN30" s="189"/>
      <c r="AHO30" s="189"/>
      <c r="AHP30" s="189"/>
      <c r="AHQ30" s="189"/>
      <c r="AHR30" s="189"/>
      <c r="AHS30" s="189"/>
      <c r="AHT30" s="189"/>
      <c r="AHU30" s="189"/>
      <c r="AHV30" s="189"/>
      <c r="AHW30" s="189"/>
      <c r="AHX30" s="189"/>
      <c r="AHY30" s="189"/>
      <c r="AHZ30" s="189"/>
      <c r="AIA30" s="189"/>
      <c r="AIB30" s="189"/>
      <c r="AIC30" s="189"/>
      <c r="AID30" s="189"/>
      <c r="AIE30" s="189"/>
      <c r="AIF30" s="189"/>
      <c r="AIG30" s="189"/>
      <c r="AIH30" s="189"/>
      <c r="AII30" s="189"/>
      <c r="AIJ30" s="189"/>
      <c r="AIK30" s="189"/>
      <c r="AIL30" s="189"/>
      <c r="AIM30" s="189"/>
      <c r="AIN30" s="189"/>
      <c r="AIO30" s="189"/>
      <c r="AIP30" s="189"/>
      <c r="AIQ30" s="189"/>
      <c r="AIR30" s="189"/>
      <c r="AIS30" s="189"/>
      <c r="AIT30" s="189"/>
      <c r="AIU30" s="189"/>
      <c r="AIV30" s="189"/>
      <c r="AIW30" s="189"/>
      <c r="AIX30" s="189"/>
      <c r="AIY30" s="189"/>
      <c r="AIZ30" s="189"/>
      <c r="AJA30" s="189"/>
      <c r="AJB30" s="189"/>
      <c r="AJC30" s="189"/>
      <c r="AJD30" s="189"/>
      <c r="AJE30" s="189"/>
      <c r="AJF30" s="189"/>
      <c r="AJG30" s="189"/>
      <c r="AJH30" s="189"/>
      <c r="AJI30" s="189"/>
      <c r="AJJ30" s="189"/>
      <c r="AJK30" s="189"/>
      <c r="AJL30" s="189"/>
      <c r="AJM30" s="189"/>
      <c r="AJN30" s="189"/>
      <c r="AJO30" s="189"/>
      <c r="AJP30" s="189"/>
      <c r="AJQ30" s="189"/>
      <c r="AJR30" s="189"/>
      <c r="AJS30" s="189"/>
      <c r="AJT30" s="189"/>
      <c r="AJU30" s="189"/>
      <c r="AJV30" s="189"/>
      <c r="AJW30" s="189"/>
      <c r="AJX30" s="189"/>
      <c r="AJY30" s="189"/>
      <c r="AJZ30" s="189"/>
      <c r="AKA30" s="189"/>
      <c r="AKB30" s="189"/>
      <c r="AKC30" s="189"/>
      <c r="AKD30" s="189"/>
      <c r="AKE30" s="189"/>
      <c r="AKF30" s="189"/>
      <c r="AKG30" s="189"/>
      <c r="AKH30" s="189"/>
      <c r="AKI30" s="189"/>
      <c r="AKJ30" s="189"/>
      <c r="AKK30" s="189"/>
      <c r="AKL30" s="189"/>
      <c r="AKM30" s="189"/>
      <c r="AKN30" s="189"/>
      <c r="AKO30" s="189"/>
      <c r="AKP30" s="189"/>
      <c r="AKQ30" s="189"/>
      <c r="AKR30" s="189"/>
      <c r="AKS30" s="189"/>
      <c r="AKT30" s="189"/>
      <c r="AKU30" s="189"/>
      <c r="AKV30" s="189"/>
      <c r="AKW30" s="189"/>
      <c r="AKX30" s="189"/>
      <c r="AKY30" s="189"/>
      <c r="AKZ30" s="189"/>
      <c r="ALA30" s="189"/>
      <c r="ALB30" s="189"/>
      <c r="ALC30" s="189"/>
      <c r="ALD30" s="189"/>
      <c r="ALE30" s="189"/>
      <c r="ALF30" s="189"/>
      <c r="ALG30" s="189"/>
      <c r="ALH30" s="189"/>
      <c r="ALI30" s="189"/>
      <c r="ALJ30" s="189"/>
      <c r="ALK30" s="189"/>
      <c r="ALL30" s="189"/>
      <c r="ALM30" s="189"/>
      <c r="ALN30" s="189"/>
      <c r="ALO30" s="189"/>
      <c r="ALP30" s="189"/>
      <c r="ALQ30" s="189"/>
      <c r="ALR30" s="189"/>
      <c r="ALS30" s="189"/>
      <c r="ALT30" s="189"/>
      <c r="ALU30" s="189"/>
      <c r="ALV30" s="189"/>
      <c r="ALW30" s="189"/>
      <c r="ALX30" s="189"/>
      <c r="ALY30" s="189"/>
      <c r="ALZ30" s="189"/>
      <c r="AMA30" s="189"/>
      <c r="AMB30" s="189"/>
      <c r="AMC30" s="189"/>
      <c r="AMD30" s="189"/>
      <c r="AME30" s="189"/>
      <c r="AMF30" s="189"/>
      <c r="AMG30" s="189"/>
      <c r="AMH30" s="189"/>
      <c r="AMI30" s="189"/>
      <c r="AMJ30" s="189"/>
      <c r="AMK30" s="189"/>
      <c r="AML30" s="189"/>
      <c r="AMM30" s="189"/>
      <c r="AMN30" s="189"/>
      <c r="AMO30" s="189"/>
      <c r="AMP30" s="189"/>
      <c r="AMQ30" s="189"/>
      <c r="AMR30" s="189"/>
      <c r="AMS30" s="189"/>
      <c r="AMT30" s="189"/>
      <c r="AMU30" s="189"/>
      <c r="AMV30" s="189"/>
      <c r="AMW30" s="189"/>
      <c r="AMX30" s="189"/>
      <c r="AMY30" s="189"/>
      <c r="AMZ30" s="189"/>
      <c r="ANA30" s="189"/>
      <c r="ANB30" s="189"/>
      <c r="ANC30" s="189"/>
      <c r="AND30" s="189"/>
      <c r="ANE30" s="189"/>
      <c r="ANF30" s="189"/>
      <c r="ANG30" s="189"/>
      <c r="ANH30" s="189"/>
      <c r="ANI30" s="189"/>
      <c r="ANJ30" s="189"/>
      <c r="ANK30" s="189"/>
      <c r="ANL30" s="189"/>
      <c r="ANM30" s="189"/>
      <c r="ANN30" s="189"/>
      <c r="ANO30" s="189"/>
      <c r="ANP30" s="189"/>
      <c r="ANQ30" s="189"/>
      <c r="ANR30" s="189"/>
      <c r="ANS30" s="189"/>
      <c r="ANT30" s="189"/>
      <c r="ANU30" s="189"/>
      <c r="ANV30" s="189"/>
      <c r="ANW30" s="189"/>
      <c r="ANX30" s="189"/>
      <c r="ANY30" s="189"/>
      <c r="ANZ30" s="189"/>
      <c r="AOA30" s="189"/>
      <c r="AOB30" s="189"/>
      <c r="AOC30" s="189"/>
      <c r="AOD30" s="189"/>
      <c r="AOE30" s="189"/>
      <c r="AOF30" s="189"/>
      <c r="AOG30" s="189"/>
      <c r="AOH30" s="189"/>
      <c r="AOI30" s="189"/>
      <c r="AOJ30" s="189"/>
      <c r="AOK30" s="189"/>
      <c r="AOL30" s="189"/>
      <c r="AOM30" s="189"/>
      <c r="AON30" s="189"/>
      <c r="AOO30" s="189"/>
      <c r="AOP30" s="189"/>
      <c r="AOQ30" s="189"/>
      <c r="AOR30" s="189"/>
      <c r="AOS30" s="189"/>
      <c r="AOT30" s="189"/>
      <c r="AOU30" s="189"/>
      <c r="AOV30" s="189"/>
      <c r="AOW30" s="189"/>
      <c r="AOX30" s="189"/>
      <c r="AOY30" s="189"/>
      <c r="AOZ30" s="189"/>
      <c r="APA30" s="189"/>
      <c r="APB30" s="189"/>
      <c r="APC30" s="189"/>
      <c r="APD30" s="189"/>
      <c r="APE30" s="189"/>
      <c r="APF30" s="189"/>
      <c r="APG30" s="189"/>
      <c r="APH30" s="189"/>
      <c r="API30" s="189"/>
      <c r="APJ30" s="189"/>
      <c r="APK30" s="189"/>
      <c r="APL30" s="189"/>
      <c r="APM30" s="189"/>
      <c r="APN30" s="189"/>
      <c r="APO30" s="189"/>
      <c r="APP30" s="189"/>
      <c r="APQ30" s="189"/>
      <c r="APR30" s="189"/>
      <c r="APS30" s="189"/>
      <c r="APT30" s="189"/>
      <c r="APU30" s="189"/>
      <c r="APV30" s="189"/>
      <c r="APW30" s="189"/>
      <c r="APX30" s="189"/>
      <c r="APY30" s="189"/>
      <c r="APZ30" s="189"/>
      <c r="AQA30" s="189"/>
      <c r="AQB30" s="189"/>
      <c r="AQC30" s="189"/>
      <c r="AQD30" s="189"/>
      <c r="AQE30" s="189"/>
      <c r="AQF30" s="189"/>
      <c r="AQG30" s="189"/>
      <c r="AQH30" s="189"/>
      <c r="AQI30" s="189"/>
      <c r="AQJ30" s="189"/>
      <c r="AQK30" s="189"/>
      <c r="AQL30" s="189"/>
      <c r="AQM30" s="189"/>
      <c r="AQN30" s="189"/>
      <c r="AQO30" s="189"/>
      <c r="AQP30" s="189"/>
      <c r="AQQ30" s="189"/>
      <c r="AQR30" s="189"/>
      <c r="AQS30" s="189"/>
      <c r="AQT30" s="189"/>
      <c r="AQU30" s="189"/>
      <c r="AQV30" s="189"/>
      <c r="AQW30" s="189"/>
      <c r="AQX30" s="189"/>
      <c r="AQY30" s="189"/>
      <c r="AQZ30" s="189"/>
      <c r="ARA30" s="189"/>
      <c r="ARB30" s="189"/>
      <c r="ARC30" s="189"/>
      <c r="ARD30" s="189"/>
      <c r="ARE30" s="189"/>
      <c r="ARF30" s="189"/>
      <c r="ARG30" s="189"/>
      <c r="ARH30" s="189"/>
      <c r="ARI30" s="189"/>
      <c r="ARJ30" s="189"/>
      <c r="ARK30" s="189"/>
      <c r="ARL30" s="189"/>
      <c r="ARM30" s="189"/>
      <c r="ARN30" s="189"/>
      <c r="ARO30" s="189"/>
      <c r="ARP30" s="189"/>
      <c r="ARQ30" s="189"/>
      <c r="ARR30" s="189"/>
      <c r="ARS30" s="189"/>
      <c r="ART30" s="189"/>
      <c r="ARU30" s="189"/>
      <c r="ARV30" s="189"/>
      <c r="ARW30" s="189"/>
      <c r="ARX30" s="189"/>
      <c r="ARY30" s="189"/>
      <c r="ARZ30" s="189"/>
      <c r="ASA30" s="189"/>
      <c r="ASB30" s="189"/>
      <c r="ASC30" s="189"/>
      <c r="ASD30" s="189"/>
      <c r="ASE30" s="189"/>
      <c r="ASF30" s="189"/>
      <c r="ASG30" s="189"/>
      <c r="ASH30" s="189"/>
      <c r="ASI30" s="189"/>
      <c r="ASJ30" s="189"/>
      <c r="ASK30" s="189"/>
      <c r="ASL30" s="189"/>
      <c r="ASM30" s="189"/>
      <c r="ASN30" s="189"/>
      <c r="ASO30" s="189"/>
      <c r="ASP30" s="189"/>
      <c r="ASQ30" s="189"/>
      <c r="ASR30" s="189"/>
      <c r="ASS30" s="189"/>
      <c r="AST30" s="189"/>
      <c r="ASU30" s="189"/>
      <c r="ASV30" s="189"/>
      <c r="ASW30" s="189"/>
      <c r="ASX30" s="189"/>
      <c r="ASY30" s="189"/>
      <c r="ASZ30" s="189"/>
      <c r="ATA30" s="189"/>
      <c r="ATB30" s="189"/>
      <c r="ATC30" s="189"/>
      <c r="ATD30" s="189"/>
      <c r="ATE30" s="189"/>
      <c r="ATF30" s="189"/>
      <c r="ATG30" s="189"/>
      <c r="ATH30" s="189"/>
      <c r="ATI30" s="189"/>
      <c r="ATJ30" s="189"/>
      <c r="ATK30" s="189"/>
      <c r="ATL30" s="189"/>
      <c r="ATM30" s="189"/>
      <c r="ATN30" s="189"/>
      <c r="ATO30" s="189"/>
      <c r="ATP30" s="189"/>
      <c r="ATQ30" s="189"/>
      <c r="ATR30" s="189"/>
      <c r="ATS30" s="189"/>
      <c r="ATT30" s="189"/>
      <c r="ATU30" s="189"/>
      <c r="ATV30" s="189"/>
      <c r="ATW30" s="189"/>
      <c r="ATX30" s="189"/>
      <c r="ATY30" s="189"/>
      <c r="ATZ30" s="189"/>
      <c r="AUA30" s="189"/>
      <c r="AUB30" s="189"/>
      <c r="AUC30" s="189"/>
      <c r="AUD30" s="189"/>
      <c r="AUE30" s="189"/>
      <c r="AUF30" s="189"/>
      <c r="AUG30" s="189"/>
      <c r="AUH30" s="189"/>
      <c r="AUI30" s="189"/>
      <c r="AUJ30" s="189"/>
      <c r="AUK30" s="189"/>
      <c r="AUL30" s="189"/>
      <c r="AUM30" s="189"/>
      <c r="AUN30" s="189"/>
      <c r="AUO30" s="189"/>
      <c r="AUP30" s="189"/>
      <c r="AUQ30" s="189"/>
      <c r="AUR30" s="189"/>
      <c r="AUS30" s="189"/>
      <c r="AUT30" s="189"/>
      <c r="AUU30" s="189"/>
      <c r="AUV30" s="189"/>
      <c r="AUW30" s="189"/>
      <c r="AUX30" s="189"/>
      <c r="AUY30" s="189"/>
      <c r="AUZ30" s="189"/>
      <c r="AVA30" s="189"/>
      <c r="AVB30" s="189"/>
      <c r="AVC30" s="189"/>
      <c r="AVD30" s="189"/>
      <c r="AVE30" s="189"/>
      <c r="AVF30" s="189"/>
      <c r="AVG30" s="189"/>
      <c r="AVH30" s="189"/>
      <c r="AVI30" s="189"/>
      <c r="AVJ30" s="189"/>
      <c r="AVK30" s="189"/>
      <c r="AVL30" s="189"/>
      <c r="AVM30" s="189"/>
      <c r="AVN30" s="189"/>
      <c r="AVO30" s="189"/>
      <c r="AVP30" s="189"/>
      <c r="AVQ30" s="189"/>
      <c r="AVR30" s="189"/>
      <c r="AVS30" s="189"/>
      <c r="AVT30" s="189"/>
      <c r="AVU30" s="189"/>
      <c r="AVV30" s="189"/>
      <c r="AVW30" s="189"/>
      <c r="AVX30" s="189"/>
      <c r="AVY30" s="189"/>
      <c r="AVZ30" s="189"/>
      <c r="AWA30" s="189"/>
      <c r="AWB30" s="189"/>
      <c r="AWC30" s="189"/>
      <c r="AWD30" s="189"/>
      <c r="AWE30" s="189"/>
      <c r="AWF30" s="189"/>
      <c r="AWG30" s="189"/>
      <c r="AWH30" s="189"/>
      <c r="AWI30" s="189"/>
      <c r="AWJ30" s="189"/>
      <c r="AWK30" s="189"/>
      <c r="AWL30" s="189"/>
      <c r="AWM30" s="189"/>
      <c r="AWN30" s="189"/>
      <c r="AWO30" s="189"/>
      <c r="AWP30" s="189"/>
      <c r="AWQ30" s="189"/>
      <c r="AWR30" s="189"/>
      <c r="AWS30" s="189"/>
      <c r="AWT30" s="189"/>
      <c r="AWU30" s="189"/>
      <c r="AWV30" s="189"/>
      <c r="AWW30" s="189"/>
      <c r="AWX30" s="189"/>
      <c r="AWY30" s="189"/>
      <c r="AWZ30" s="189"/>
      <c r="AXA30" s="189"/>
      <c r="AXB30" s="189"/>
      <c r="AXC30" s="189"/>
      <c r="AXD30" s="189"/>
      <c r="AXE30" s="189"/>
      <c r="AXF30" s="189"/>
      <c r="AXG30" s="189"/>
      <c r="AXH30" s="189"/>
      <c r="AXI30" s="189"/>
      <c r="AXJ30" s="189"/>
      <c r="AXK30" s="189"/>
      <c r="AXL30" s="189"/>
      <c r="AXM30" s="189"/>
      <c r="AXN30" s="189"/>
      <c r="AXO30" s="189"/>
      <c r="AXP30" s="189"/>
      <c r="AXQ30" s="189"/>
      <c r="AXR30" s="189"/>
      <c r="AXS30" s="189"/>
      <c r="AXT30" s="189"/>
      <c r="AXU30" s="189"/>
      <c r="AXV30" s="189"/>
      <c r="AXW30" s="189"/>
      <c r="AXX30" s="189"/>
      <c r="AXY30" s="189"/>
      <c r="AXZ30" s="189"/>
      <c r="AYA30" s="189"/>
      <c r="AYB30" s="189"/>
      <c r="AYC30" s="189"/>
      <c r="AYD30" s="189"/>
      <c r="AYE30" s="189"/>
      <c r="AYF30" s="189"/>
      <c r="AYG30" s="189"/>
      <c r="AYH30" s="189"/>
      <c r="AYI30" s="189"/>
      <c r="AYJ30" s="189"/>
      <c r="AYK30" s="189"/>
      <c r="AYL30" s="189"/>
      <c r="AYM30" s="189"/>
      <c r="AYN30" s="189"/>
      <c r="AYO30" s="189"/>
      <c r="AYP30" s="189"/>
      <c r="AYQ30" s="189"/>
      <c r="AYR30" s="189"/>
      <c r="AYS30" s="189"/>
      <c r="AYT30" s="189"/>
      <c r="AYU30" s="189"/>
      <c r="AYV30" s="189"/>
      <c r="AYW30" s="189"/>
      <c r="AYX30" s="189"/>
      <c r="AYY30" s="189"/>
      <c r="AYZ30" s="189"/>
      <c r="AZA30" s="189"/>
      <c r="AZB30" s="189"/>
      <c r="AZC30" s="189"/>
      <c r="AZD30" s="189"/>
      <c r="AZE30" s="189"/>
      <c r="AZF30" s="189"/>
      <c r="AZG30" s="189"/>
      <c r="AZH30" s="189"/>
      <c r="AZI30" s="189"/>
      <c r="AZJ30" s="189"/>
      <c r="AZK30" s="189"/>
      <c r="AZL30" s="189"/>
      <c r="AZM30" s="189"/>
      <c r="AZN30" s="189"/>
      <c r="AZO30" s="189"/>
      <c r="AZP30" s="189"/>
      <c r="AZQ30" s="189"/>
      <c r="AZR30" s="189"/>
      <c r="AZS30" s="189"/>
      <c r="AZT30" s="189"/>
      <c r="AZU30" s="189"/>
      <c r="AZV30" s="189"/>
      <c r="AZW30" s="189"/>
      <c r="AZX30" s="189"/>
      <c r="AZY30" s="189"/>
      <c r="AZZ30" s="189"/>
      <c r="BAA30" s="189"/>
      <c r="BAB30" s="189"/>
      <c r="BAC30" s="189"/>
      <c r="BAD30" s="189"/>
      <c r="BAE30" s="189"/>
      <c r="BAF30" s="189"/>
      <c r="BAG30" s="189"/>
      <c r="BAH30" s="189"/>
      <c r="BAI30" s="189"/>
      <c r="BAJ30" s="189"/>
      <c r="BAK30" s="189"/>
      <c r="BAL30" s="189"/>
      <c r="BAM30" s="189"/>
      <c r="BAN30" s="189"/>
      <c r="BAO30" s="189"/>
      <c r="BAP30" s="189"/>
      <c r="BAQ30" s="189"/>
      <c r="BAR30" s="189"/>
      <c r="BAS30" s="189"/>
      <c r="BAT30" s="189"/>
      <c r="BAU30" s="189"/>
      <c r="BAV30" s="189"/>
      <c r="BAW30" s="189"/>
      <c r="BAX30" s="189"/>
      <c r="BAY30" s="189"/>
      <c r="BAZ30" s="189"/>
      <c r="BBA30" s="189"/>
      <c r="BBB30" s="189"/>
      <c r="BBC30" s="189"/>
      <c r="BBD30" s="189"/>
      <c r="BBE30" s="189"/>
      <c r="BBF30" s="189"/>
      <c r="BBG30" s="189"/>
      <c r="BBH30" s="189"/>
      <c r="BBI30" s="189"/>
      <c r="BBJ30" s="189"/>
      <c r="BBK30" s="189"/>
      <c r="BBL30" s="189"/>
      <c r="BBM30" s="189"/>
      <c r="BBN30" s="189"/>
      <c r="BBO30" s="189"/>
      <c r="BBP30" s="189"/>
      <c r="BBQ30" s="189"/>
      <c r="BBR30" s="189"/>
      <c r="BBS30" s="189"/>
      <c r="BBT30" s="189"/>
      <c r="BBU30" s="189"/>
      <c r="BBV30" s="189"/>
      <c r="BBW30" s="189"/>
      <c r="BBX30" s="189"/>
      <c r="BBY30" s="189"/>
      <c r="BBZ30" s="189"/>
      <c r="BCA30" s="189"/>
      <c r="BCB30" s="189"/>
      <c r="BCC30" s="189"/>
      <c r="BCD30" s="189"/>
      <c r="BCE30" s="189"/>
      <c r="BCF30" s="189"/>
      <c r="BCG30" s="189"/>
      <c r="BCH30" s="189"/>
      <c r="BCI30" s="189"/>
      <c r="BCJ30" s="189"/>
      <c r="BCK30" s="189"/>
      <c r="BCL30" s="189"/>
      <c r="BCM30" s="189"/>
      <c r="BCN30" s="189"/>
      <c r="BCO30" s="189"/>
      <c r="BCP30" s="189"/>
      <c r="BCQ30" s="189"/>
      <c r="BCR30" s="189"/>
      <c r="BCS30" s="189"/>
      <c r="BCT30" s="189"/>
      <c r="BCU30" s="189"/>
      <c r="BCV30" s="189"/>
      <c r="BCW30" s="189"/>
      <c r="BCX30" s="189"/>
      <c r="BCY30" s="189"/>
      <c r="BCZ30" s="189"/>
      <c r="BDA30" s="189"/>
      <c r="BDB30" s="189"/>
      <c r="BDC30" s="189"/>
      <c r="BDD30" s="189"/>
      <c r="BDE30" s="189"/>
      <c r="BDF30" s="189"/>
      <c r="BDG30" s="189"/>
      <c r="BDH30" s="189"/>
      <c r="BDI30" s="189"/>
      <c r="BDJ30" s="189"/>
      <c r="BDK30" s="189"/>
      <c r="BDL30" s="189"/>
      <c r="BDM30" s="189"/>
      <c r="BDN30" s="189"/>
      <c r="BDO30" s="189"/>
      <c r="BDP30" s="189"/>
      <c r="BDQ30" s="189"/>
      <c r="BDR30" s="189"/>
      <c r="BDS30" s="189"/>
      <c r="BDT30" s="189"/>
      <c r="BDU30" s="189"/>
      <c r="BDV30" s="189"/>
      <c r="BDW30" s="189"/>
      <c r="BDX30" s="189"/>
      <c r="BDY30" s="189"/>
      <c r="BDZ30" s="189"/>
      <c r="BEA30" s="189"/>
      <c r="BEB30" s="189"/>
      <c r="BEC30" s="189"/>
      <c r="BED30" s="189"/>
      <c r="BEE30" s="189"/>
      <c r="BEF30" s="189"/>
      <c r="BEG30" s="189"/>
      <c r="BEH30" s="189"/>
      <c r="BEI30" s="189"/>
      <c r="BEJ30" s="189"/>
      <c r="BEK30" s="189"/>
      <c r="BEL30" s="189"/>
      <c r="BEM30" s="189"/>
      <c r="BEN30" s="189"/>
      <c r="BEO30" s="189"/>
      <c r="BEP30" s="189"/>
      <c r="BEQ30" s="189"/>
      <c r="BER30" s="189"/>
      <c r="BES30" s="189"/>
      <c r="BET30" s="189"/>
      <c r="BEU30" s="189"/>
      <c r="BEV30" s="189"/>
      <c r="BEW30" s="189"/>
      <c r="BEX30" s="189"/>
      <c r="BEY30" s="189"/>
      <c r="BEZ30" s="189"/>
      <c r="BFA30" s="189"/>
      <c r="BFB30" s="189"/>
      <c r="BFC30" s="189"/>
      <c r="BFD30" s="189"/>
      <c r="BFE30" s="189"/>
      <c r="BFF30" s="189"/>
      <c r="BFG30" s="189"/>
      <c r="BFH30" s="189"/>
      <c r="BFI30" s="189"/>
      <c r="BFJ30" s="189"/>
      <c r="BFK30" s="189"/>
      <c r="BFL30" s="189"/>
      <c r="BFM30" s="189"/>
      <c r="BFN30" s="189"/>
      <c r="BFO30" s="189"/>
      <c r="BFP30" s="189"/>
      <c r="BFQ30" s="189"/>
      <c r="BFR30" s="189"/>
      <c r="BFS30" s="189"/>
      <c r="BFT30" s="189"/>
      <c r="BFU30" s="189"/>
      <c r="BFV30" s="189"/>
      <c r="BFW30" s="189"/>
      <c r="BFX30" s="189"/>
      <c r="BFY30" s="189"/>
      <c r="BFZ30" s="189"/>
      <c r="BGA30" s="189"/>
      <c r="BGB30" s="189"/>
      <c r="BGC30" s="189"/>
      <c r="BGD30" s="189"/>
      <c r="BGE30" s="189"/>
      <c r="BGF30" s="189"/>
      <c r="BGG30" s="189"/>
      <c r="BGH30" s="189"/>
      <c r="BGI30" s="189"/>
      <c r="BGJ30" s="189"/>
      <c r="BGK30" s="189"/>
      <c r="BGL30" s="189"/>
      <c r="BGM30" s="189"/>
      <c r="BGN30" s="189"/>
      <c r="BGO30" s="189"/>
      <c r="BGP30" s="189"/>
      <c r="BGQ30" s="189"/>
      <c r="BGR30" s="189"/>
      <c r="BGS30" s="189"/>
      <c r="BGT30" s="189"/>
      <c r="BGU30" s="189"/>
      <c r="BGV30" s="189"/>
      <c r="BGW30" s="189"/>
      <c r="BGX30" s="189"/>
      <c r="BGY30" s="189"/>
      <c r="BGZ30" s="189"/>
      <c r="BHA30" s="189"/>
      <c r="BHB30" s="189"/>
      <c r="BHC30" s="189"/>
      <c r="BHD30" s="189"/>
      <c r="BHE30" s="189"/>
      <c r="BHF30" s="189"/>
      <c r="BHG30" s="189"/>
      <c r="BHH30" s="189"/>
      <c r="BHI30" s="189"/>
      <c r="BHJ30" s="189"/>
      <c r="BHK30" s="189"/>
      <c r="BHL30" s="189"/>
      <c r="BHM30" s="189"/>
      <c r="BHN30" s="189"/>
      <c r="BHO30" s="189"/>
      <c r="BHP30" s="189"/>
      <c r="BHQ30" s="189"/>
      <c r="BHR30" s="189"/>
      <c r="BHS30" s="189"/>
      <c r="BHT30" s="189"/>
      <c r="BHU30" s="189"/>
      <c r="BHV30" s="189"/>
      <c r="BHW30" s="189"/>
      <c r="BHX30" s="189"/>
      <c r="BHY30" s="189"/>
      <c r="BHZ30" s="189"/>
      <c r="BIA30" s="189"/>
      <c r="BIB30" s="189"/>
      <c r="BIC30" s="189"/>
      <c r="BID30" s="189"/>
      <c r="BIE30" s="189"/>
      <c r="BIF30" s="189"/>
      <c r="BIG30" s="189"/>
      <c r="BIH30" s="189"/>
      <c r="BII30" s="189"/>
      <c r="BIJ30" s="189"/>
      <c r="BIK30" s="189"/>
      <c r="BIL30" s="189"/>
      <c r="BIM30" s="189"/>
      <c r="BIN30" s="189"/>
      <c r="BIO30" s="189"/>
      <c r="BIP30" s="189"/>
      <c r="BIQ30" s="189"/>
      <c r="BIR30" s="189"/>
      <c r="BIS30" s="189"/>
      <c r="BIT30" s="189"/>
      <c r="BIU30" s="189"/>
      <c r="BIV30" s="189"/>
      <c r="BIW30" s="189"/>
      <c r="BIX30" s="189"/>
      <c r="BIY30" s="189"/>
      <c r="BIZ30" s="189"/>
      <c r="BJA30" s="189"/>
      <c r="BJB30" s="189"/>
      <c r="BJC30" s="189"/>
      <c r="BJD30" s="189"/>
      <c r="BJE30" s="189"/>
      <c r="BJF30" s="189"/>
      <c r="BJG30" s="189"/>
      <c r="BJH30" s="189"/>
      <c r="BJI30" s="189"/>
      <c r="BJJ30" s="189"/>
      <c r="BJK30" s="189"/>
      <c r="BJL30" s="189"/>
      <c r="BJM30" s="189"/>
      <c r="BJN30" s="189"/>
      <c r="BJO30" s="189"/>
      <c r="BJP30" s="189"/>
      <c r="BJQ30" s="189"/>
      <c r="BJR30" s="189"/>
      <c r="BJS30" s="189"/>
      <c r="BJT30" s="189"/>
      <c r="BJU30" s="189"/>
      <c r="BJV30" s="189"/>
      <c r="BJW30" s="189"/>
      <c r="BJX30" s="189"/>
      <c r="BJY30" s="189"/>
      <c r="BJZ30" s="189"/>
      <c r="BKA30" s="189"/>
      <c r="BKB30" s="189"/>
      <c r="BKC30" s="189"/>
      <c r="BKD30" s="189"/>
      <c r="BKE30" s="189"/>
      <c r="BKF30" s="189"/>
      <c r="BKG30" s="189"/>
      <c r="BKH30" s="189"/>
      <c r="BKI30" s="189"/>
      <c r="BKJ30" s="189"/>
      <c r="BKK30" s="189"/>
      <c r="BKL30" s="189"/>
      <c r="BKM30" s="189"/>
      <c r="BKN30" s="189"/>
      <c r="BKO30" s="189"/>
      <c r="BKP30" s="189"/>
      <c r="BKQ30" s="189"/>
      <c r="BKR30" s="189"/>
      <c r="BKS30" s="189"/>
      <c r="BKT30" s="189"/>
      <c r="BKU30" s="189"/>
      <c r="BKV30" s="189"/>
      <c r="BKW30" s="189"/>
      <c r="BKX30" s="189"/>
      <c r="BKY30" s="189"/>
      <c r="BKZ30" s="189"/>
      <c r="BLA30" s="189"/>
      <c r="BLB30" s="189"/>
      <c r="BLC30" s="189"/>
      <c r="BLD30" s="189"/>
      <c r="BLE30" s="189"/>
      <c r="BLF30" s="189"/>
      <c r="BLG30" s="189"/>
      <c r="BLH30" s="189"/>
      <c r="BLI30" s="189"/>
      <c r="BLJ30" s="189"/>
      <c r="BLK30" s="189"/>
      <c r="BLL30" s="189"/>
      <c r="BLM30" s="189"/>
      <c r="BLN30" s="189"/>
      <c r="BLO30" s="189"/>
      <c r="BLP30" s="189"/>
      <c r="BLQ30" s="189"/>
      <c r="BLR30" s="189"/>
      <c r="BLS30" s="189"/>
      <c r="BLT30" s="189"/>
      <c r="BLU30" s="189"/>
      <c r="BLV30" s="189"/>
      <c r="BLW30" s="189"/>
      <c r="BLX30" s="189"/>
      <c r="BLY30" s="189"/>
      <c r="BLZ30" s="189"/>
      <c r="BMA30" s="189"/>
      <c r="BMB30" s="189"/>
      <c r="BMC30" s="189"/>
      <c r="BMD30" s="189"/>
      <c r="BME30" s="189"/>
      <c r="BMF30" s="189"/>
      <c r="BMG30" s="189"/>
      <c r="BMH30" s="189"/>
      <c r="BMI30" s="189"/>
      <c r="BMJ30" s="189"/>
      <c r="BMK30" s="189"/>
      <c r="BML30" s="189"/>
      <c r="BMM30" s="189"/>
      <c r="BMN30" s="189"/>
      <c r="BMO30" s="189"/>
      <c r="BMP30" s="189"/>
      <c r="BMQ30" s="189"/>
      <c r="BMR30" s="189"/>
      <c r="BMS30" s="189"/>
      <c r="BMT30" s="189"/>
      <c r="BMU30" s="189"/>
      <c r="BMV30" s="189"/>
      <c r="BMW30" s="189"/>
      <c r="BMX30" s="189"/>
      <c r="BMY30" s="189"/>
      <c r="BMZ30" s="189"/>
      <c r="BNA30" s="189"/>
      <c r="BNB30" s="189"/>
      <c r="BNC30" s="189"/>
      <c r="BND30" s="189"/>
      <c r="BNE30" s="189"/>
      <c r="BNF30" s="189"/>
      <c r="BNG30" s="189"/>
      <c r="BNH30" s="189"/>
      <c r="BNI30" s="189"/>
      <c r="BNJ30" s="189"/>
      <c r="BNK30" s="189"/>
      <c r="BNL30" s="189"/>
      <c r="BNM30" s="189"/>
      <c r="BNN30" s="189"/>
      <c r="BNO30" s="189"/>
      <c r="BNP30" s="189"/>
      <c r="BNQ30" s="189"/>
      <c r="BNR30" s="189"/>
      <c r="BNS30" s="189"/>
      <c r="BNT30" s="189"/>
      <c r="BNU30" s="189"/>
      <c r="BNV30" s="189"/>
      <c r="BNW30" s="189"/>
      <c r="BNX30" s="189"/>
      <c r="BNY30" s="189"/>
      <c r="BNZ30" s="189"/>
      <c r="BOA30" s="189"/>
      <c r="BOB30" s="189"/>
      <c r="BOC30" s="189"/>
      <c r="BOD30" s="189"/>
      <c r="BOE30" s="189"/>
      <c r="BOF30" s="189"/>
      <c r="BOG30" s="189"/>
      <c r="BOH30" s="189"/>
      <c r="BOI30" s="189"/>
      <c r="BOJ30" s="189"/>
      <c r="BOK30" s="189"/>
      <c r="BOL30" s="189"/>
      <c r="BOM30" s="189"/>
      <c r="BON30" s="189"/>
      <c r="BOO30" s="189"/>
      <c r="BOP30" s="189"/>
      <c r="BOQ30" s="189"/>
      <c r="BOR30" s="189"/>
      <c r="BOS30" s="189"/>
      <c r="BOT30" s="189"/>
      <c r="BOU30" s="189"/>
      <c r="BOV30" s="189"/>
      <c r="BOW30" s="189"/>
      <c r="BOX30" s="189"/>
      <c r="BOY30" s="189"/>
      <c r="BOZ30" s="189"/>
      <c r="BPA30" s="189"/>
      <c r="BPB30" s="189"/>
      <c r="BPC30" s="189"/>
      <c r="BPD30" s="189"/>
      <c r="BPE30" s="189"/>
      <c r="BPF30" s="189"/>
      <c r="BPG30" s="189"/>
      <c r="BPH30" s="189"/>
      <c r="BPI30" s="189"/>
      <c r="BPJ30" s="189"/>
      <c r="BPK30" s="189"/>
      <c r="BPL30" s="189"/>
      <c r="BPM30" s="189"/>
      <c r="BPN30" s="189"/>
      <c r="BPO30" s="189"/>
      <c r="BPP30" s="189"/>
      <c r="BPQ30" s="189"/>
      <c r="BPR30" s="189"/>
      <c r="BPS30" s="189"/>
      <c r="BPT30" s="189"/>
      <c r="BPU30" s="189"/>
      <c r="BPV30" s="189"/>
      <c r="BPW30" s="189"/>
      <c r="BPX30" s="189"/>
      <c r="BPY30" s="189"/>
      <c r="BPZ30" s="189"/>
      <c r="BQA30" s="189"/>
      <c r="BQB30" s="189"/>
      <c r="BQC30" s="189"/>
      <c r="BQD30" s="189"/>
      <c r="BQE30" s="189"/>
      <c r="BQF30" s="189"/>
      <c r="BQG30" s="189"/>
      <c r="BQH30" s="189"/>
      <c r="BQI30" s="189"/>
      <c r="BQJ30" s="189"/>
      <c r="BQK30" s="189"/>
      <c r="BQL30" s="189"/>
      <c r="BQM30" s="189"/>
      <c r="BQN30" s="189"/>
      <c r="BQO30" s="189"/>
      <c r="BQP30" s="189"/>
      <c r="BQQ30" s="189"/>
      <c r="BQR30" s="189"/>
      <c r="BQS30" s="189"/>
      <c r="BQT30" s="189"/>
      <c r="BQU30" s="189"/>
      <c r="BQV30" s="189"/>
      <c r="BQW30" s="189"/>
      <c r="BQX30" s="189"/>
      <c r="BQY30" s="189"/>
      <c r="BQZ30" s="189"/>
      <c r="BRA30" s="189"/>
      <c r="BRB30" s="189"/>
      <c r="BRC30" s="189"/>
      <c r="BRD30" s="189"/>
      <c r="BRE30" s="189"/>
      <c r="BRF30" s="189"/>
      <c r="BRG30" s="189"/>
      <c r="BRH30" s="189"/>
      <c r="BRI30" s="189"/>
      <c r="BRJ30" s="189"/>
      <c r="BRK30" s="189"/>
      <c r="BRL30" s="189"/>
      <c r="BRM30" s="189"/>
      <c r="BRN30" s="189"/>
      <c r="BRO30" s="189"/>
      <c r="BRP30" s="189"/>
      <c r="BRQ30" s="189"/>
      <c r="BRR30" s="189"/>
      <c r="BRS30" s="189"/>
      <c r="BRT30" s="189"/>
      <c r="BRU30" s="189"/>
      <c r="BRV30" s="189"/>
      <c r="BRW30" s="189"/>
      <c r="BRX30" s="189"/>
      <c r="BRY30" s="189"/>
      <c r="BRZ30" s="189"/>
      <c r="BSA30" s="189"/>
      <c r="BSB30" s="189"/>
      <c r="BSC30" s="189"/>
      <c r="BSD30" s="189"/>
      <c r="BSE30" s="189"/>
      <c r="BSF30" s="189"/>
      <c r="BSG30" s="189"/>
      <c r="BSH30" s="189"/>
      <c r="BSI30" s="189"/>
      <c r="BSJ30" s="189"/>
      <c r="BSK30" s="189"/>
      <c r="BSL30" s="189"/>
      <c r="BSM30" s="189"/>
      <c r="BSN30" s="189"/>
      <c r="BSO30" s="189"/>
      <c r="BSP30" s="189"/>
      <c r="BSQ30" s="189"/>
      <c r="BSR30" s="189"/>
      <c r="BSS30" s="189"/>
      <c r="BST30" s="189"/>
      <c r="BSU30" s="189"/>
      <c r="BSV30" s="189"/>
      <c r="BSW30" s="189"/>
      <c r="BSX30" s="189"/>
      <c r="BSY30" s="189"/>
      <c r="BSZ30" s="189"/>
      <c r="BTA30" s="189"/>
      <c r="BTB30" s="189"/>
      <c r="BTC30" s="189"/>
      <c r="BTD30" s="189"/>
      <c r="BTE30" s="189"/>
      <c r="BTF30" s="189"/>
      <c r="BTG30" s="189"/>
      <c r="BTH30" s="189"/>
      <c r="BTI30" s="189"/>
      <c r="BTJ30" s="189"/>
      <c r="BTK30" s="189"/>
      <c r="BTL30" s="189"/>
      <c r="BTM30" s="189"/>
      <c r="BTN30" s="189"/>
      <c r="BTO30" s="189"/>
      <c r="BTP30" s="189"/>
      <c r="BTQ30" s="189"/>
      <c r="BTR30" s="189"/>
      <c r="BTS30" s="189"/>
      <c r="BTT30" s="189"/>
      <c r="BTU30" s="189"/>
      <c r="BTV30" s="189"/>
      <c r="BTW30" s="189"/>
      <c r="BTX30" s="189"/>
      <c r="BTY30" s="189"/>
      <c r="BTZ30" s="189"/>
      <c r="BUA30" s="189"/>
      <c r="BUB30" s="189"/>
      <c r="BUC30" s="189"/>
      <c r="BUD30" s="189"/>
      <c r="BUE30" s="189"/>
      <c r="BUF30" s="189"/>
      <c r="BUG30" s="189"/>
      <c r="BUH30" s="189"/>
      <c r="BUI30" s="189"/>
      <c r="BUJ30" s="189"/>
      <c r="BUK30" s="189"/>
      <c r="BUL30" s="189"/>
      <c r="BUM30" s="189"/>
      <c r="BUN30" s="189"/>
      <c r="BUO30" s="189"/>
      <c r="BUP30" s="189"/>
      <c r="BUQ30" s="189"/>
      <c r="BUR30" s="189"/>
      <c r="BUS30" s="189"/>
      <c r="BUT30" s="189"/>
      <c r="BUU30" s="189"/>
      <c r="BUV30" s="189"/>
      <c r="BUW30" s="189"/>
      <c r="BUX30" s="189"/>
      <c r="BUY30" s="189"/>
      <c r="BUZ30" s="189"/>
      <c r="BVA30" s="189"/>
      <c r="BVB30" s="189"/>
      <c r="BVC30" s="189"/>
      <c r="BVD30" s="189"/>
      <c r="BVE30" s="189"/>
      <c r="BVF30" s="189"/>
      <c r="BVG30" s="189"/>
      <c r="BVH30" s="189"/>
      <c r="BVI30" s="189"/>
      <c r="BVJ30" s="189"/>
      <c r="BVK30" s="189"/>
      <c r="BVL30" s="189"/>
      <c r="BVM30" s="189"/>
      <c r="BVN30" s="189"/>
      <c r="BVO30" s="189"/>
      <c r="BVP30" s="189"/>
      <c r="BVQ30" s="189"/>
      <c r="BVR30" s="189"/>
      <c r="BVS30" s="189"/>
      <c r="BVT30" s="189"/>
      <c r="BVU30" s="189"/>
      <c r="BVV30" s="189"/>
      <c r="BVW30" s="189"/>
      <c r="BVX30" s="189"/>
      <c r="BVY30" s="189"/>
      <c r="BVZ30" s="189"/>
      <c r="BWA30" s="189"/>
      <c r="BWB30" s="189"/>
      <c r="BWC30" s="189"/>
      <c r="BWD30" s="189"/>
      <c r="BWE30" s="189"/>
      <c r="BWF30" s="189"/>
      <c r="BWG30" s="189"/>
      <c r="BWH30" s="189"/>
      <c r="BWI30" s="189"/>
      <c r="BWJ30" s="189"/>
      <c r="BWK30" s="189"/>
      <c r="BWL30" s="189"/>
      <c r="BWM30" s="189"/>
      <c r="BWN30" s="189"/>
      <c r="BWO30" s="189"/>
      <c r="BWP30" s="189"/>
      <c r="BWQ30" s="189"/>
      <c r="BWR30" s="189"/>
      <c r="BWS30" s="189"/>
      <c r="BWT30" s="189"/>
      <c r="BWU30" s="189"/>
      <c r="BWV30" s="189"/>
      <c r="BWW30" s="189"/>
      <c r="BWX30" s="189"/>
      <c r="BWY30" s="189"/>
      <c r="BWZ30" s="189"/>
      <c r="BXA30" s="189"/>
      <c r="BXB30" s="189"/>
      <c r="BXC30" s="189"/>
      <c r="BXD30" s="189"/>
      <c r="BXE30" s="189"/>
      <c r="BXF30" s="189"/>
      <c r="BXG30" s="189"/>
      <c r="BXH30" s="189"/>
      <c r="BXI30" s="189"/>
      <c r="BXJ30" s="189"/>
      <c r="BXK30" s="189"/>
      <c r="BXL30" s="189"/>
      <c r="BXM30" s="189"/>
      <c r="BXN30" s="189"/>
      <c r="BXO30" s="189"/>
      <c r="BXP30" s="189"/>
      <c r="BXQ30" s="189"/>
      <c r="BXR30" s="189"/>
      <c r="BXS30" s="189"/>
      <c r="BXT30" s="189"/>
      <c r="BXU30" s="189"/>
      <c r="BXV30" s="189"/>
      <c r="BXW30" s="189"/>
      <c r="BXX30" s="189"/>
      <c r="BXY30" s="189"/>
      <c r="BXZ30" s="189"/>
      <c r="BYA30" s="189"/>
      <c r="BYB30" s="189"/>
      <c r="BYC30" s="189"/>
      <c r="BYD30" s="189"/>
      <c r="BYE30" s="189"/>
      <c r="BYF30" s="189"/>
      <c r="BYG30" s="189"/>
      <c r="BYH30" s="189"/>
      <c r="BYI30" s="189"/>
      <c r="BYJ30" s="189"/>
      <c r="BYK30" s="189"/>
      <c r="BYL30" s="189"/>
      <c r="BYM30" s="189"/>
      <c r="BYN30" s="189"/>
      <c r="BYO30" s="189"/>
      <c r="BYP30" s="189"/>
      <c r="BYQ30" s="189"/>
      <c r="BYR30" s="189"/>
      <c r="BYS30" s="189"/>
      <c r="BYT30" s="189"/>
      <c r="BYU30" s="189"/>
      <c r="BYV30" s="189"/>
      <c r="BYW30" s="189"/>
      <c r="BYX30" s="189"/>
      <c r="BYY30" s="189"/>
      <c r="BYZ30" s="189"/>
      <c r="BZA30" s="189"/>
      <c r="BZB30" s="189"/>
      <c r="BZC30" s="189"/>
      <c r="BZD30" s="189"/>
      <c r="BZE30" s="189"/>
      <c r="BZF30" s="189"/>
      <c r="BZG30" s="189"/>
      <c r="BZH30" s="189"/>
      <c r="BZI30" s="189"/>
      <c r="BZJ30" s="189"/>
      <c r="BZK30" s="189"/>
      <c r="BZL30" s="189"/>
      <c r="BZM30" s="189"/>
      <c r="BZN30" s="189"/>
      <c r="BZO30" s="189"/>
      <c r="BZP30" s="189"/>
      <c r="BZQ30" s="189"/>
      <c r="BZR30" s="189"/>
      <c r="BZS30" s="189"/>
      <c r="BZT30" s="189"/>
      <c r="BZU30" s="189"/>
      <c r="BZV30" s="189"/>
      <c r="BZW30" s="189"/>
      <c r="BZX30" s="189"/>
      <c r="BZY30" s="189"/>
      <c r="BZZ30" s="189"/>
      <c r="CAA30" s="189"/>
      <c r="CAB30" s="189"/>
      <c r="CAC30" s="189"/>
      <c r="CAD30" s="189"/>
      <c r="CAE30" s="189"/>
      <c r="CAF30" s="189"/>
      <c r="CAG30" s="189"/>
      <c r="CAH30" s="189"/>
      <c r="CAI30" s="189"/>
      <c r="CAJ30" s="189"/>
      <c r="CAK30" s="189"/>
      <c r="CAL30" s="189"/>
      <c r="CAM30" s="189"/>
      <c r="CAN30" s="189"/>
      <c r="CAO30" s="189"/>
      <c r="CAP30" s="189"/>
      <c r="CAQ30" s="189"/>
      <c r="CAR30" s="189"/>
      <c r="CAS30" s="189"/>
      <c r="CAT30" s="189"/>
      <c r="CAU30" s="189"/>
      <c r="CAV30" s="189"/>
      <c r="CAW30" s="189"/>
      <c r="CAX30" s="189"/>
      <c r="CAY30" s="189"/>
      <c r="CAZ30" s="189"/>
      <c r="CBA30" s="189"/>
      <c r="CBB30" s="189"/>
      <c r="CBC30" s="189"/>
      <c r="CBD30" s="189"/>
      <c r="CBE30" s="189"/>
      <c r="CBF30" s="189"/>
      <c r="CBG30" s="189"/>
      <c r="CBH30" s="189"/>
      <c r="CBI30" s="189"/>
      <c r="CBJ30" s="189"/>
      <c r="CBK30" s="189"/>
      <c r="CBL30" s="189"/>
      <c r="CBM30" s="189"/>
      <c r="CBN30" s="189"/>
      <c r="CBO30" s="189"/>
      <c r="CBP30" s="189"/>
      <c r="CBQ30" s="189"/>
      <c r="CBR30" s="189"/>
      <c r="CBS30" s="189"/>
      <c r="CBT30" s="189"/>
      <c r="CBU30" s="189"/>
      <c r="CBV30" s="189"/>
      <c r="CBW30" s="189"/>
      <c r="CBX30" s="189"/>
      <c r="CBY30" s="189"/>
      <c r="CBZ30" s="189"/>
      <c r="CCA30" s="189"/>
      <c r="CCB30" s="189"/>
      <c r="CCC30" s="189"/>
      <c r="CCD30" s="189"/>
      <c r="CCE30" s="189"/>
      <c r="CCF30" s="189"/>
      <c r="CCG30" s="189"/>
      <c r="CCH30" s="189"/>
      <c r="CCI30" s="189"/>
      <c r="CCJ30" s="189"/>
      <c r="CCK30" s="189"/>
      <c r="CCL30" s="189"/>
      <c r="CCM30" s="189"/>
      <c r="CCN30" s="189"/>
      <c r="CCO30" s="189"/>
      <c r="CCP30" s="189"/>
      <c r="CCQ30" s="189"/>
      <c r="CCR30" s="189"/>
      <c r="CCS30" s="189"/>
      <c r="CCT30" s="189"/>
      <c r="CCU30" s="189"/>
      <c r="CCV30" s="189"/>
      <c r="CCW30" s="189"/>
      <c r="CCX30" s="189"/>
      <c r="CCY30" s="189"/>
      <c r="CCZ30" s="189"/>
      <c r="CDA30" s="189"/>
      <c r="CDB30" s="189"/>
      <c r="CDC30" s="189"/>
      <c r="CDD30" s="189"/>
      <c r="CDE30" s="189"/>
      <c r="CDF30" s="189"/>
      <c r="CDG30" s="189"/>
      <c r="CDH30" s="189"/>
      <c r="CDI30" s="189"/>
      <c r="CDJ30" s="189"/>
      <c r="CDK30" s="189"/>
      <c r="CDL30" s="189"/>
      <c r="CDM30" s="189"/>
      <c r="CDN30" s="189"/>
      <c r="CDO30" s="189"/>
      <c r="CDP30" s="189"/>
      <c r="CDQ30" s="189"/>
      <c r="CDR30" s="189"/>
      <c r="CDS30" s="189"/>
      <c r="CDT30" s="189"/>
      <c r="CDU30" s="189"/>
      <c r="CDV30" s="189"/>
      <c r="CDW30" s="189"/>
      <c r="CDX30" s="189"/>
      <c r="CDY30" s="189"/>
      <c r="CDZ30" s="189"/>
      <c r="CEA30" s="189"/>
      <c r="CEB30" s="189"/>
      <c r="CEC30" s="189"/>
      <c r="CED30" s="189"/>
      <c r="CEE30" s="189"/>
      <c r="CEF30" s="189"/>
      <c r="CEG30" s="189"/>
      <c r="CEH30" s="189"/>
      <c r="CEI30" s="189"/>
      <c r="CEJ30" s="189"/>
      <c r="CEK30" s="189"/>
      <c r="CEL30" s="189"/>
      <c r="CEM30" s="189"/>
      <c r="CEN30" s="189"/>
      <c r="CEO30" s="189"/>
      <c r="CEP30" s="189"/>
      <c r="CEQ30" s="189"/>
      <c r="CER30" s="189"/>
      <c r="CES30" s="189"/>
      <c r="CET30" s="189"/>
      <c r="CEU30" s="189"/>
      <c r="CEV30" s="189"/>
      <c r="CEW30" s="189"/>
      <c r="CEX30" s="189"/>
      <c r="CEY30" s="189"/>
      <c r="CEZ30" s="189"/>
      <c r="CFA30" s="189"/>
      <c r="CFB30" s="189"/>
      <c r="CFC30" s="189"/>
      <c r="CFD30" s="189"/>
      <c r="CFE30" s="189"/>
      <c r="CFF30" s="189"/>
      <c r="CFG30" s="189"/>
      <c r="CFH30" s="189"/>
      <c r="CFI30" s="189"/>
      <c r="CFJ30" s="189"/>
      <c r="CFK30" s="189"/>
      <c r="CFL30" s="189"/>
      <c r="CFM30" s="189"/>
      <c r="CFN30" s="189"/>
      <c r="CFO30" s="189"/>
      <c r="CFP30" s="189"/>
      <c r="CFQ30" s="189"/>
      <c r="CFR30" s="189"/>
      <c r="CFS30" s="189"/>
      <c r="CFT30" s="189"/>
      <c r="CFU30" s="189"/>
      <c r="CFV30" s="189"/>
      <c r="CFW30" s="189"/>
      <c r="CFX30" s="189"/>
      <c r="CFY30" s="189"/>
      <c r="CFZ30" s="189"/>
      <c r="CGA30" s="189"/>
      <c r="CGB30" s="189"/>
      <c r="CGC30" s="189"/>
      <c r="CGD30" s="189"/>
      <c r="CGE30" s="189"/>
      <c r="CGF30" s="189"/>
      <c r="CGG30" s="189"/>
      <c r="CGH30" s="189"/>
      <c r="CGI30" s="189"/>
      <c r="CGJ30" s="189"/>
      <c r="CGK30" s="189"/>
      <c r="CGL30" s="189"/>
      <c r="CGM30" s="189"/>
      <c r="CGN30" s="189"/>
      <c r="CGO30" s="189"/>
      <c r="CGP30" s="189"/>
      <c r="CGQ30" s="189"/>
      <c r="CGR30" s="189"/>
      <c r="CGS30" s="189"/>
      <c r="CGT30" s="189"/>
      <c r="CGU30" s="189"/>
      <c r="CGV30" s="189"/>
      <c r="CGW30" s="189"/>
      <c r="CGX30" s="189"/>
      <c r="CGY30" s="189"/>
      <c r="CGZ30" s="189"/>
      <c r="CHA30" s="189"/>
      <c r="CHB30" s="189"/>
      <c r="CHC30" s="189"/>
      <c r="CHD30" s="189"/>
      <c r="CHE30" s="189"/>
      <c r="CHF30" s="189"/>
      <c r="CHG30" s="189"/>
      <c r="CHH30" s="189"/>
      <c r="CHI30" s="189"/>
      <c r="CHJ30" s="189"/>
      <c r="CHK30" s="189"/>
      <c r="CHL30" s="189"/>
      <c r="CHM30" s="189"/>
      <c r="CHN30" s="189"/>
      <c r="CHO30" s="189"/>
      <c r="CHP30" s="189"/>
      <c r="CHQ30" s="189"/>
      <c r="CHR30" s="189"/>
      <c r="CHS30" s="189"/>
      <c r="CHT30" s="189"/>
      <c r="CHU30" s="189"/>
      <c r="CHV30" s="189"/>
      <c r="CHW30" s="189"/>
      <c r="CHX30" s="189"/>
      <c r="CHY30" s="189"/>
      <c r="CHZ30" s="189"/>
      <c r="CIA30" s="189"/>
      <c r="CIB30" s="189"/>
      <c r="CIC30" s="189"/>
      <c r="CID30" s="189"/>
      <c r="CIE30" s="189"/>
      <c r="CIF30" s="189"/>
      <c r="CIG30" s="189"/>
      <c r="CIH30" s="189"/>
      <c r="CII30" s="189"/>
      <c r="CIJ30" s="189"/>
      <c r="CIK30" s="189"/>
      <c r="CIL30" s="189"/>
      <c r="CIM30" s="189"/>
      <c r="CIN30" s="189"/>
      <c r="CIO30" s="189"/>
      <c r="CIP30" s="189"/>
      <c r="CIQ30" s="189"/>
      <c r="CIR30" s="189"/>
      <c r="CIS30" s="189"/>
      <c r="CIT30" s="189"/>
      <c r="CIU30" s="189"/>
      <c r="CIV30" s="189"/>
      <c r="CIW30" s="189"/>
      <c r="CIX30" s="189"/>
      <c r="CIY30" s="189"/>
      <c r="CIZ30" s="189"/>
      <c r="CJA30" s="189"/>
      <c r="CJB30" s="189"/>
      <c r="CJC30" s="189"/>
      <c r="CJD30" s="189"/>
      <c r="CJE30" s="189"/>
      <c r="CJF30" s="189"/>
      <c r="CJG30" s="189"/>
      <c r="CJH30" s="189"/>
      <c r="CJI30" s="189"/>
      <c r="CJJ30" s="189"/>
      <c r="CJK30" s="189"/>
      <c r="CJL30" s="189"/>
      <c r="CJM30" s="189"/>
      <c r="CJN30" s="189"/>
      <c r="CJO30" s="189"/>
      <c r="CJP30" s="189"/>
      <c r="CJQ30" s="189"/>
      <c r="CJR30" s="189"/>
      <c r="CJS30" s="189"/>
      <c r="CJT30" s="189"/>
      <c r="CJU30" s="189"/>
      <c r="CJV30" s="189"/>
      <c r="CJW30" s="189"/>
      <c r="CJX30" s="189"/>
      <c r="CJY30" s="189"/>
      <c r="CJZ30" s="189"/>
      <c r="CKA30" s="189"/>
      <c r="CKB30" s="189"/>
      <c r="CKC30" s="189"/>
      <c r="CKD30" s="189"/>
      <c r="CKE30" s="189"/>
      <c r="CKF30" s="189"/>
      <c r="CKG30" s="189"/>
      <c r="CKH30" s="189"/>
      <c r="CKI30" s="189"/>
      <c r="CKJ30" s="189"/>
      <c r="CKK30" s="189"/>
      <c r="CKL30" s="189"/>
      <c r="CKM30" s="189"/>
      <c r="CKN30" s="189"/>
      <c r="CKO30" s="189"/>
      <c r="CKP30" s="189"/>
      <c r="CKQ30" s="189"/>
      <c r="CKR30" s="189"/>
      <c r="CKS30" s="189"/>
      <c r="CKT30" s="189"/>
      <c r="CKU30" s="189"/>
      <c r="CKV30" s="189"/>
      <c r="CKW30" s="189"/>
      <c r="CKX30" s="189"/>
      <c r="CKY30" s="189"/>
      <c r="CKZ30" s="189"/>
      <c r="CLA30" s="189"/>
      <c r="CLB30" s="189"/>
      <c r="CLC30" s="189"/>
      <c r="CLD30" s="189"/>
      <c r="CLE30" s="189"/>
      <c r="CLF30" s="189"/>
      <c r="CLG30" s="189"/>
      <c r="CLH30" s="189"/>
      <c r="CLI30" s="189"/>
      <c r="CLJ30" s="189"/>
      <c r="CLK30" s="189"/>
      <c r="CLL30" s="189"/>
      <c r="CLM30" s="189"/>
      <c r="CLN30" s="189"/>
      <c r="CLO30" s="189"/>
      <c r="CLP30" s="189"/>
      <c r="CLQ30" s="189"/>
      <c r="CLR30" s="189"/>
      <c r="CLS30" s="189"/>
      <c r="CLT30" s="189"/>
      <c r="CLU30" s="189"/>
      <c r="CLV30" s="189"/>
      <c r="CLW30" s="189"/>
      <c r="CLX30" s="189"/>
      <c r="CLY30" s="189"/>
      <c r="CLZ30" s="189"/>
      <c r="CMA30" s="189"/>
      <c r="CMB30" s="189"/>
      <c r="CMC30" s="189"/>
      <c r="CMD30" s="189"/>
      <c r="CME30" s="189"/>
      <c r="CMF30" s="189"/>
      <c r="CMG30" s="189"/>
      <c r="CMH30" s="189"/>
      <c r="CMI30" s="189"/>
      <c r="CMJ30" s="189"/>
      <c r="CMK30" s="189"/>
      <c r="CML30" s="189"/>
      <c r="CMM30" s="189"/>
      <c r="CMN30" s="189"/>
      <c r="CMO30" s="189"/>
      <c r="CMP30" s="189"/>
      <c r="CMQ30" s="189"/>
      <c r="CMR30" s="189"/>
      <c r="CMS30" s="189"/>
      <c r="CMT30" s="189"/>
      <c r="CMU30" s="189"/>
      <c r="CMV30" s="189"/>
      <c r="CMW30" s="189"/>
      <c r="CMX30" s="189"/>
      <c r="CMY30" s="189"/>
      <c r="CMZ30" s="189"/>
      <c r="CNA30" s="189"/>
      <c r="CNB30" s="189"/>
      <c r="CNC30" s="189"/>
      <c r="CND30" s="189"/>
      <c r="CNE30" s="189"/>
      <c r="CNF30" s="189"/>
      <c r="CNG30" s="189"/>
      <c r="CNH30" s="189"/>
      <c r="CNI30" s="189"/>
      <c r="CNJ30" s="189"/>
      <c r="CNK30" s="189"/>
      <c r="CNL30" s="189"/>
      <c r="CNM30" s="189"/>
      <c r="CNN30" s="189"/>
      <c r="CNO30" s="189"/>
      <c r="CNP30" s="189"/>
      <c r="CNQ30" s="189"/>
      <c r="CNR30" s="189"/>
      <c r="CNS30" s="189"/>
      <c r="CNT30" s="189"/>
      <c r="CNU30" s="189"/>
      <c r="CNV30" s="189"/>
      <c r="CNW30" s="189"/>
      <c r="CNX30" s="189"/>
      <c r="CNY30" s="189"/>
      <c r="CNZ30" s="189"/>
      <c r="COA30" s="189"/>
      <c r="COB30" s="189"/>
      <c r="COC30" s="189"/>
      <c r="COD30" s="189"/>
      <c r="COE30" s="189"/>
      <c r="COF30" s="189"/>
      <c r="COG30" s="189"/>
      <c r="COH30" s="189"/>
      <c r="COI30" s="189"/>
      <c r="COJ30" s="189"/>
      <c r="COK30" s="189"/>
      <c r="COL30" s="189"/>
      <c r="COM30" s="189"/>
      <c r="CON30" s="189"/>
      <c r="COO30" s="189"/>
      <c r="COP30" s="189"/>
      <c r="COQ30" s="189"/>
      <c r="COR30" s="189"/>
      <c r="COS30" s="189"/>
      <c r="COT30" s="189"/>
      <c r="COU30" s="189"/>
      <c r="COV30" s="189"/>
      <c r="COW30" s="189"/>
      <c r="COX30" s="189"/>
      <c r="COY30" s="189"/>
      <c r="COZ30" s="189"/>
      <c r="CPA30" s="189"/>
      <c r="CPB30" s="189"/>
      <c r="CPC30" s="189"/>
      <c r="CPD30" s="189"/>
      <c r="CPE30" s="189"/>
      <c r="CPF30" s="189"/>
      <c r="CPG30" s="189"/>
      <c r="CPH30" s="189"/>
      <c r="CPI30" s="189"/>
      <c r="CPJ30" s="189"/>
      <c r="CPK30" s="189"/>
      <c r="CPL30" s="189"/>
      <c r="CPM30" s="189"/>
      <c r="CPN30" s="189"/>
      <c r="CPO30" s="189"/>
      <c r="CPP30" s="189"/>
      <c r="CPQ30" s="189"/>
      <c r="CPR30" s="189"/>
      <c r="CPS30" s="189"/>
      <c r="CPT30" s="189"/>
      <c r="CPU30" s="189"/>
      <c r="CPV30" s="189"/>
      <c r="CPW30" s="189"/>
      <c r="CPX30" s="189"/>
      <c r="CPY30" s="189"/>
      <c r="CPZ30" s="189"/>
      <c r="CQA30" s="189"/>
      <c r="CQB30" s="189"/>
      <c r="CQC30" s="189"/>
      <c r="CQD30" s="189"/>
      <c r="CQE30" s="189"/>
      <c r="CQF30" s="189"/>
      <c r="CQG30" s="189"/>
      <c r="CQH30" s="189"/>
      <c r="CQI30" s="189"/>
      <c r="CQJ30" s="189"/>
      <c r="CQK30" s="189"/>
      <c r="CQL30" s="189"/>
      <c r="CQM30" s="189"/>
      <c r="CQN30" s="189"/>
      <c r="CQO30" s="189"/>
      <c r="CQP30" s="189"/>
      <c r="CQQ30" s="189"/>
      <c r="CQR30" s="189"/>
      <c r="CQS30" s="189"/>
      <c r="CQT30" s="189"/>
      <c r="CQU30" s="189"/>
      <c r="CQV30" s="189"/>
      <c r="CQW30" s="189"/>
      <c r="CQX30" s="189"/>
      <c r="CQY30" s="189"/>
      <c r="CQZ30" s="189"/>
      <c r="CRA30" s="189"/>
      <c r="CRB30" s="189"/>
      <c r="CRC30" s="189"/>
      <c r="CRD30" s="189"/>
      <c r="CRE30" s="189"/>
      <c r="CRF30" s="189"/>
      <c r="CRG30" s="189"/>
      <c r="CRH30" s="189"/>
      <c r="CRI30" s="189"/>
      <c r="CRJ30" s="189"/>
      <c r="CRK30" s="189"/>
      <c r="CRL30" s="189"/>
      <c r="CRM30" s="189"/>
      <c r="CRN30" s="189"/>
      <c r="CRO30" s="189"/>
      <c r="CRP30" s="189"/>
      <c r="CRQ30" s="189"/>
      <c r="CRR30" s="189"/>
      <c r="CRS30" s="189"/>
      <c r="CRT30" s="189"/>
      <c r="CRU30" s="189"/>
      <c r="CRV30" s="189"/>
      <c r="CRW30" s="189"/>
      <c r="CRX30" s="189"/>
      <c r="CRY30" s="189"/>
      <c r="CRZ30" s="189"/>
      <c r="CSA30" s="189"/>
      <c r="CSB30" s="189"/>
      <c r="CSC30" s="189"/>
      <c r="CSD30" s="189"/>
      <c r="CSE30" s="189"/>
      <c r="CSF30" s="189"/>
      <c r="CSG30" s="189"/>
      <c r="CSH30" s="189"/>
      <c r="CSI30" s="189"/>
      <c r="CSJ30" s="189"/>
      <c r="CSK30" s="189"/>
      <c r="CSL30" s="189"/>
      <c r="CSM30" s="189"/>
      <c r="CSN30" s="189"/>
      <c r="CSO30" s="189"/>
      <c r="CSP30" s="189"/>
      <c r="CSQ30" s="189"/>
      <c r="CSR30" s="189"/>
      <c r="CSS30" s="189"/>
      <c r="CST30" s="189"/>
      <c r="CSU30" s="189"/>
      <c r="CSV30" s="189"/>
      <c r="CSW30" s="189"/>
      <c r="CSX30" s="189"/>
      <c r="CSY30" s="189"/>
      <c r="CSZ30" s="189"/>
      <c r="CTA30" s="189"/>
      <c r="CTB30" s="189"/>
      <c r="CTC30" s="189"/>
      <c r="CTD30" s="189"/>
      <c r="CTE30" s="189"/>
      <c r="CTF30" s="189"/>
      <c r="CTG30" s="189"/>
      <c r="CTH30" s="189"/>
      <c r="CTI30" s="189"/>
      <c r="CTJ30" s="189"/>
      <c r="CTK30" s="189"/>
      <c r="CTL30" s="189"/>
      <c r="CTM30" s="189"/>
      <c r="CTN30" s="189"/>
      <c r="CTO30" s="189"/>
      <c r="CTP30" s="189"/>
      <c r="CTQ30" s="189"/>
      <c r="CTR30" s="189"/>
      <c r="CTS30" s="189"/>
      <c r="CTT30" s="189"/>
      <c r="CTU30" s="189"/>
      <c r="CTV30" s="189"/>
      <c r="CTW30" s="189"/>
      <c r="CTX30" s="189"/>
      <c r="CTY30" s="189"/>
      <c r="CTZ30" s="189"/>
      <c r="CUA30" s="189"/>
      <c r="CUB30" s="189"/>
      <c r="CUC30" s="189"/>
      <c r="CUD30" s="189"/>
      <c r="CUE30" s="189"/>
      <c r="CUF30" s="189"/>
      <c r="CUG30" s="189"/>
      <c r="CUH30" s="189"/>
      <c r="CUI30" s="189"/>
      <c r="CUJ30" s="189"/>
      <c r="CUK30" s="189"/>
      <c r="CUL30" s="189"/>
      <c r="CUM30" s="189"/>
      <c r="CUN30" s="189"/>
      <c r="CUO30" s="189"/>
      <c r="CUP30" s="189"/>
      <c r="CUQ30" s="189"/>
      <c r="CUR30" s="189"/>
      <c r="CUS30" s="189"/>
      <c r="CUT30" s="189"/>
      <c r="CUU30" s="189"/>
      <c r="CUV30" s="189"/>
      <c r="CUW30" s="189"/>
      <c r="CUX30" s="189"/>
      <c r="CUY30" s="189"/>
      <c r="CUZ30" s="189"/>
      <c r="CVA30" s="189"/>
      <c r="CVB30" s="189"/>
      <c r="CVC30" s="189"/>
      <c r="CVD30" s="189"/>
      <c r="CVE30" s="189"/>
      <c r="CVF30" s="189"/>
      <c r="CVG30" s="189"/>
      <c r="CVH30" s="189"/>
      <c r="CVI30" s="189"/>
      <c r="CVJ30" s="189"/>
      <c r="CVK30" s="189"/>
      <c r="CVL30" s="189"/>
      <c r="CVM30" s="189"/>
      <c r="CVN30" s="189"/>
      <c r="CVO30" s="189"/>
      <c r="CVP30" s="189"/>
      <c r="CVQ30" s="189"/>
      <c r="CVR30" s="189"/>
      <c r="CVS30" s="189"/>
      <c r="CVT30" s="189"/>
      <c r="CVU30" s="189"/>
      <c r="CVV30" s="189"/>
      <c r="CVW30" s="189"/>
      <c r="CVX30" s="189"/>
      <c r="CVY30" s="189"/>
      <c r="CVZ30" s="189"/>
      <c r="CWA30" s="189"/>
      <c r="CWB30" s="189"/>
      <c r="CWC30" s="189"/>
      <c r="CWD30" s="189"/>
      <c r="CWE30" s="189"/>
      <c r="CWF30" s="189"/>
      <c r="CWG30" s="189"/>
      <c r="CWH30" s="189"/>
      <c r="CWI30" s="189"/>
      <c r="CWJ30" s="189"/>
      <c r="CWK30" s="189"/>
      <c r="CWL30" s="189"/>
      <c r="CWM30" s="189"/>
      <c r="CWN30" s="189"/>
      <c r="CWO30" s="189"/>
      <c r="CWP30" s="189"/>
      <c r="CWQ30" s="189"/>
      <c r="CWR30" s="189"/>
      <c r="CWS30" s="189"/>
      <c r="CWT30" s="189"/>
      <c r="CWU30" s="189"/>
      <c r="CWV30" s="189"/>
      <c r="CWW30" s="189"/>
      <c r="CWX30" s="189"/>
      <c r="CWY30" s="189"/>
      <c r="CWZ30" s="189"/>
      <c r="CXA30" s="189"/>
      <c r="CXB30" s="189"/>
      <c r="CXC30" s="189"/>
      <c r="CXD30" s="189"/>
      <c r="CXE30" s="189"/>
      <c r="CXF30" s="189"/>
      <c r="CXG30" s="189"/>
      <c r="CXH30" s="189"/>
      <c r="CXI30" s="189"/>
      <c r="CXJ30" s="189"/>
      <c r="CXK30" s="189"/>
      <c r="CXL30" s="189"/>
      <c r="CXM30" s="189"/>
      <c r="CXN30" s="189"/>
      <c r="CXO30" s="189"/>
      <c r="CXP30" s="189"/>
      <c r="CXQ30" s="189"/>
      <c r="CXR30" s="189"/>
      <c r="CXS30" s="189"/>
      <c r="CXT30" s="189"/>
      <c r="CXU30" s="189"/>
      <c r="CXV30" s="189"/>
      <c r="CXW30" s="189"/>
      <c r="CXX30" s="189"/>
      <c r="CXY30" s="189"/>
      <c r="CXZ30" s="189"/>
      <c r="CYA30" s="189"/>
      <c r="CYB30" s="189"/>
      <c r="CYC30" s="189"/>
      <c r="CYD30" s="189"/>
      <c r="CYE30" s="189"/>
      <c r="CYF30" s="189"/>
      <c r="CYG30" s="189"/>
      <c r="CYH30" s="189"/>
      <c r="CYI30" s="189"/>
      <c r="CYJ30" s="189"/>
      <c r="CYK30" s="189"/>
      <c r="CYL30" s="189"/>
      <c r="CYM30" s="189"/>
      <c r="CYN30" s="189"/>
      <c r="CYO30" s="189"/>
      <c r="CYP30" s="189"/>
      <c r="CYQ30" s="189"/>
      <c r="CYR30" s="189"/>
      <c r="CYS30" s="189"/>
      <c r="CYT30" s="189"/>
      <c r="CYU30" s="189"/>
      <c r="CYV30" s="189"/>
      <c r="CYW30" s="189"/>
      <c r="CYX30" s="189"/>
      <c r="CYY30" s="189"/>
      <c r="CYZ30" s="189"/>
      <c r="CZA30" s="189"/>
      <c r="CZB30" s="189"/>
      <c r="CZC30" s="189"/>
      <c r="CZD30" s="189"/>
      <c r="CZE30" s="189"/>
      <c r="CZF30" s="189"/>
      <c r="CZG30" s="189"/>
      <c r="CZH30" s="189"/>
      <c r="CZI30" s="189"/>
      <c r="CZJ30" s="189"/>
      <c r="CZK30" s="189"/>
      <c r="CZL30" s="189"/>
      <c r="CZM30" s="189"/>
      <c r="CZN30" s="189"/>
      <c r="CZO30" s="189"/>
      <c r="CZP30" s="189"/>
      <c r="CZQ30" s="189"/>
      <c r="CZR30" s="189"/>
      <c r="CZS30" s="189"/>
      <c r="CZT30" s="189"/>
      <c r="CZU30" s="189"/>
      <c r="CZV30" s="189"/>
      <c r="CZW30" s="189"/>
      <c r="CZX30" s="189"/>
      <c r="CZY30" s="189"/>
      <c r="CZZ30" s="189"/>
      <c r="DAA30" s="189"/>
      <c r="DAB30" s="189"/>
      <c r="DAC30" s="189"/>
      <c r="DAD30" s="189"/>
      <c r="DAE30" s="189"/>
      <c r="DAF30" s="189"/>
      <c r="DAG30" s="189"/>
      <c r="DAH30" s="189"/>
      <c r="DAI30" s="189"/>
      <c r="DAJ30" s="189"/>
      <c r="DAK30" s="189"/>
      <c r="DAL30" s="189"/>
      <c r="DAM30" s="189"/>
      <c r="DAN30" s="189"/>
      <c r="DAO30" s="189"/>
      <c r="DAP30" s="189"/>
      <c r="DAQ30" s="189"/>
      <c r="DAR30" s="189"/>
      <c r="DAS30" s="189"/>
      <c r="DAT30" s="189"/>
      <c r="DAU30" s="189"/>
      <c r="DAV30" s="189"/>
      <c r="DAW30" s="189"/>
      <c r="DAX30" s="189"/>
      <c r="DAY30" s="189"/>
      <c r="DAZ30" s="189"/>
      <c r="DBA30" s="189"/>
      <c r="DBB30" s="189"/>
      <c r="DBC30" s="189"/>
      <c r="DBD30" s="189"/>
      <c r="DBE30" s="189"/>
      <c r="DBF30" s="189"/>
      <c r="DBG30" s="189"/>
      <c r="DBH30" s="189"/>
      <c r="DBI30" s="189"/>
      <c r="DBJ30" s="189"/>
      <c r="DBK30" s="189"/>
      <c r="DBL30" s="189"/>
      <c r="DBM30" s="189"/>
      <c r="DBN30" s="189"/>
      <c r="DBO30" s="189"/>
      <c r="DBP30" s="189"/>
      <c r="DBQ30" s="189"/>
      <c r="DBR30" s="189"/>
      <c r="DBS30" s="189"/>
      <c r="DBT30" s="189"/>
      <c r="DBU30" s="189"/>
      <c r="DBV30" s="189"/>
      <c r="DBW30" s="189"/>
      <c r="DBX30" s="189"/>
      <c r="DBY30" s="189"/>
      <c r="DBZ30" s="189"/>
      <c r="DCA30" s="189"/>
      <c r="DCB30" s="189"/>
      <c r="DCC30" s="189"/>
      <c r="DCD30" s="189"/>
      <c r="DCE30" s="189"/>
      <c r="DCF30" s="189"/>
      <c r="DCG30" s="189"/>
      <c r="DCH30" s="189"/>
      <c r="DCI30" s="189"/>
      <c r="DCJ30" s="189"/>
      <c r="DCK30" s="189"/>
      <c r="DCL30" s="189"/>
      <c r="DCM30" s="189"/>
      <c r="DCN30" s="189"/>
      <c r="DCO30" s="189"/>
      <c r="DCP30" s="189"/>
      <c r="DCQ30" s="189"/>
      <c r="DCR30" s="189"/>
      <c r="DCS30" s="189"/>
      <c r="DCT30" s="189"/>
      <c r="DCU30" s="189"/>
      <c r="DCV30" s="189"/>
      <c r="DCW30" s="189"/>
      <c r="DCX30" s="189"/>
      <c r="DCY30" s="189"/>
      <c r="DCZ30" s="189"/>
      <c r="DDA30" s="189"/>
      <c r="DDB30" s="189"/>
      <c r="DDC30" s="189"/>
      <c r="DDD30" s="189"/>
      <c r="DDE30" s="189"/>
      <c r="DDF30" s="189"/>
      <c r="DDG30" s="189"/>
      <c r="DDH30" s="189"/>
      <c r="DDI30" s="189"/>
      <c r="DDJ30" s="189"/>
      <c r="DDK30" s="189"/>
      <c r="DDL30" s="189"/>
      <c r="DDM30" s="189"/>
      <c r="DDN30" s="189"/>
      <c r="DDO30" s="189"/>
      <c r="DDP30" s="189"/>
      <c r="DDQ30" s="189"/>
      <c r="DDR30" s="189"/>
      <c r="DDS30" s="189"/>
      <c r="DDT30" s="189"/>
      <c r="DDU30" s="189"/>
      <c r="DDV30" s="189"/>
      <c r="DDW30" s="189"/>
      <c r="DDX30" s="189"/>
      <c r="DDY30" s="189"/>
      <c r="DDZ30" s="189"/>
      <c r="DEA30" s="189"/>
      <c r="DEB30" s="189"/>
      <c r="DEC30" s="189"/>
      <c r="DED30" s="189"/>
      <c r="DEE30" s="189"/>
      <c r="DEF30" s="189"/>
      <c r="DEG30" s="189"/>
      <c r="DEH30" s="189"/>
      <c r="DEI30" s="189"/>
      <c r="DEJ30" s="189"/>
      <c r="DEK30" s="189"/>
      <c r="DEL30" s="189"/>
      <c r="DEM30" s="189"/>
      <c r="DEN30" s="189"/>
      <c r="DEO30" s="189"/>
      <c r="DEP30" s="189"/>
      <c r="DEQ30" s="189"/>
      <c r="DER30" s="189"/>
      <c r="DES30" s="189"/>
      <c r="DET30" s="189"/>
      <c r="DEU30" s="189"/>
      <c r="DEV30" s="189"/>
      <c r="DEW30" s="189"/>
      <c r="DEX30" s="189"/>
      <c r="DEY30" s="189"/>
      <c r="DEZ30" s="189"/>
      <c r="DFA30" s="189"/>
      <c r="DFB30" s="189"/>
      <c r="DFC30" s="189"/>
      <c r="DFD30" s="189"/>
      <c r="DFE30" s="189"/>
      <c r="DFF30" s="189"/>
      <c r="DFG30" s="189"/>
      <c r="DFH30" s="189"/>
      <c r="DFI30" s="189"/>
      <c r="DFJ30" s="189"/>
    </row>
    <row r="31" spans="1:2870" ht="149.25" customHeight="1">
      <c r="A31" s="324">
        <v>13</v>
      </c>
      <c r="B31" s="283" t="s">
        <v>229</v>
      </c>
      <c r="C31" s="353" t="s">
        <v>230</v>
      </c>
      <c r="D31" s="283" t="s">
        <v>231</v>
      </c>
      <c r="E31" s="361" t="s">
        <v>51</v>
      </c>
      <c r="F31" s="311" t="s">
        <v>253</v>
      </c>
      <c r="G31" s="455" t="s">
        <v>254</v>
      </c>
      <c r="H31" s="311" t="s">
        <v>255</v>
      </c>
      <c r="I31" s="280">
        <v>3</v>
      </c>
      <c r="J31" s="280">
        <v>5</v>
      </c>
      <c r="K31" s="283" t="str">
        <f>IF(AND(I31=1,J31=1),"Bajo",IF(AND(I31=1,J31=2),"Bajo",IF(AND(I31=1,J31=3),"Moderado",IF(AND(I31=1,J31=4),"Alto",IF(AND(I31=1,J31=5),"Extremo",IF(AND(I31=2,J31=1),"Bajo",IF(AND(I31=2,J31=2),"Bajo",IF(AND(I31=2,J31=3),"Moderado",IF(AND(I31=2,J31=4),"Alto",IF(AND(I31=2,J31=5),"Extremo",IF(AND(I31=3,J31=1),"Bajo",IF(AND(I31=3,J31=2),"Moderado",IF(AND(I31=3,J31=3),"Alto",IF(AND(I31=3,J31=4),"Extremo",IF(AND(I31=3,J31=5),"Extremo",IF(AND(I31=4,J31=1),"Moderado",IF(AND(I31=4,J31=2),"Alto",IF(AND(I31=4,J31=3),"Alto",IF(AND(I31=4,J31=4),"Extremo",IF(AND(I31=4,J31=5),"Extremo",IF(AND(I31=5,J31=1),"Alto",IF(AND(I31=5,J31=2),"Alto",IF(AND(I31=5,J31=3),"Extremo",IF(AND(I31=5,J31=4),"Extremo",IF(AND(I31=5,J31=5),"Extremo")))))))))))))))))))))))))</f>
        <v>Extremo</v>
      </c>
      <c r="L31" s="283" t="s">
        <v>55</v>
      </c>
      <c r="M31" s="1" t="s">
        <v>56</v>
      </c>
      <c r="N31" s="235" t="s">
        <v>256</v>
      </c>
      <c r="O31" s="215">
        <v>80</v>
      </c>
      <c r="P31" s="230">
        <f>AVERAGE(O31:O31)</f>
        <v>80</v>
      </c>
      <c r="Q31" s="215" t="str">
        <f t="shared" si="8"/>
        <v>2</v>
      </c>
      <c r="R31" s="280">
        <f>I31-Q31</f>
        <v>1</v>
      </c>
      <c r="S31" s="280">
        <f>J31-Q32</f>
        <v>5</v>
      </c>
      <c r="T31" s="283" t="str">
        <f>IF(AND(R31=1,S31=1),"Bajo",IF(AND(R31=1,S31=2),"Bajo",IF(AND(R31=1,S31=3),"Moderado",IF(AND(R31=1,S31=4),"Alto",IF(AND(R31=1,S31=5),"Extremo",IF(AND(R31=2,S31=1),"Bajo",IF(AND(R31=2,S31=2),"Bajo",IF(AND(R31=2,S31=3),"Moderado",IF(AND(R31=2,S31=4),"Alto",IF(AND(R31=2,S31=5),"Extremo",IF(AND(R31=3,S31=1),"Bajo",IF(AND(R31=3,S31=2),"Moderado",IF(AND(R31=3,S31=3),"Alto",IF(AND(R31=3,S31=4),"Extremo",IF(AND(R31=3,S31=5),"Extremo",IF(AND(R31=4,S31=1),"Moderado",IF(AND(R31=4,S31=2),"Alto",IF(AND(R31=4,S31=3),"Alto",IF(AND(R31=4,S31=4),"Extremo",IF(AND(R31=4,S31=5),"Extremo",IF(AND(R31=5,S31=1),"Alto",IF(AND(R31=5,S31=2),"Alto",IF(AND(R31=5,S31=3),"Extremo",IF(AND(R31=5,S31=4),"Extremo",IF(AND(R31=5,S31=5),"Extremo")))))))))))))))))))))))))</f>
        <v>Extremo</v>
      </c>
      <c r="U31" s="283" t="s">
        <v>55</v>
      </c>
      <c r="V31" s="483" t="s">
        <v>257</v>
      </c>
      <c r="W31" s="395">
        <v>43832</v>
      </c>
      <c r="X31" s="493">
        <v>44196</v>
      </c>
      <c r="Y31" s="455" t="s">
        <v>258</v>
      </c>
      <c r="Z31" s="494" t="s">
        <v>213</v>
      </c>
      <c r="AA31" s="4" t="s">
        <v>231</v>
      </c>
      <c r="AB31" s="239" t="s">
        <v>259</v>
      </c>
      <c r="AC31" s="239" t="s">
        <v>260</v>
      </c>
      <c r="AD31" s="239" t="s">
        <v>261</v>
      </c>
      <c r="AE31" s="1" t="s">
        <v>260</v>
      </c>
      <c r="AF31" s="361" t="s">
        <v>64</v>
      </c>
      <c r="AG31" s="1" t="str">
        <f t="shared" si="4"/>
        <v>Direccionamiento estratégico y planeación</v>
      </c>
      <c r="AH31" s="5">
        <f t="shared" si="5"/>
        <v>13</v>
      </c>
      <c r="AI31" s="6" t="str">
        <f t="shared" si="6"/>
        <v>Gestión</v>
      </c>
      <c r="AJ31" s="6" t="str">
        <f t="shared" si="7"/>
        <v>Extremo</v>
      </c>
      <c r="AK31" s="17" t="s">
        <v>216</v>
      </c>
      <c r="AL31" s="503" t="s">
        <v>262</v>
      </c>
      <c r="AM31" s="503" t="s">
        <v>262</v>
      </c>
      <c r="AN31" s="503" t="s">
        <v>262</v>
      </c>
      <c r="AO31" s="483" t="s">
        <v>263</v>
      </c>
      <c r="AP31" s="483" t="s">
        <v>70</v>
      </c>
      <c r="AQ31" s="235" t="s">
        <v>71</v>
      </c>
      <c r="AR31" s="483" t="s">
        <v>160</v>
      </c>
      <c r="AS31" s="498" t="s">
        <v>264</v>
      </c>
      <c r="AT31" s="269"/>
    </row>
    <row r="32" spans="1:2870" ht="177.75" customHeight="1" thickBot="1">
      <c r="A32" s="325"/>
      <c r="B32" s="326"/>
      <c r="C32" s="355"/>
      <c r="D32" s="326"/>
      <c r="E32" s="362"/>
      <c r="F32" s="313"/>
      <c r="G32" s="322"/>
      <c r="H32" s="313"/>
      <c r="I32" s="282"/>
      <c r="J32" s="282"/>
      <c r="K32" s="326"/>
      <c r="L32" s="326"/>
      <c r="M32" s="8" t="s">
        <v>74</v>
      </c>
      <c r="N32" s="243" t="s">
        <v>75</v>
      </c>
      <c r="O32" s="217">
        <v>0</v>
      </c>
      <c r="P32" s="30">
        <f>AVERAGE(O32:O32)</f>
        <v>0</v>
      </c>
      <c r="Q32" s="217" t="str">
        <f t="shared" si="8"/>
        <v>0</v>
      </c>
      <c r="R32" s="282"/>
      <c r="S32" s="282"/>
      <c r="T32" s="326"/>
      <c r="U32" s="326"/>
      <c r="V32" s="316"/>
      <c r="W32" s="318"/>
      <c r="X32" s="320"/>
      <c r="Y32" s="322"/>
      <c r="Z32" s="349"/>
      <c r="AA32" s="12"/>
      <c r="AB32" s="241"/>
      <c r="AC32" s="241"/>
      <c r="AD32" s="241"/>
      <c r="AE32" s="241"/>
      <c r="AF32" s="362"/>
      <c r="AG32" s="8" t="str">
        <f t="shared" si="4"/>
        <v>Direccionamiento estratégico y planeación</v>
      </c>
      <c r="AH32" s="225">
        <f t="shared" si="5"/>
        <v>13</v>
      </c>
      <c r="AI32" s="13" t="str">
        <f t="shared" si="6"/>
        <v>Gestión</v>
      </c>
      <c r="AJ32" s="13" t="str">
        <f t="shared" si="7"/>
        <v>Extremo</v>
      </c>
      <c r="AK32" s="13"/>
      <c r="AL32" s="473"/>
      <c r="AM32" s="473"/>
      <c r="AN32" s="473"/>
      <c r="AO32" s="316"/>
      <c r="AP32" s="316"/>
      <c r="AQ32" s="237"/>
      <c r="AR32" s="316"/>
      <c r="AS32" s="499"/>
      <c r="AT32" s="270"/>
    </row>
    <row r="33" spans="1:2870" ht="223.5" customHeight="1" thickBot="1">
      <c r="A33" s="324">
        <v>14</v>
      </c>
      <c r="B33" s="283" t="s">
        <v>229</v>
      </c>
      <c r="C33" s="353" t="s">
        <v>230</v>
      </c>
      <c r="D33" s="283" t="s">
        <v>231</v>
      </c>
      <c r="E33" s="277" t="s">
        <v>51</v>
      </c>
      <c r="F33" s="311" t="s">
        <v>265</v>
      </c>
      <c r="G33" s="235" t="s">
        <v>266</v>
      </c>
      <c r="H33" s="311" t="s">
        <v>267</v>
      </c>
      <c r="I33" s="280">
        <v>3</v>
      </c>
      <c r="J33" s="280">
        <v>5</v>
      </c>
      <c r="K33" s="368" t="str">
        <f>IF(AND(I33=1,J33=1),"Bajo",IF(AND(I33=1,J33=2),"Bajo",IF(AND(I33=1,J33=3),"Moderado",IF(AND(I33=1,J33=4),"Alto",IF(AND(I33=1,J33=5),"Extremo",IF(AND(I33=2,J33=1),"Bajo",IF(AND(I33=2,J33=2),"Bajo",IF(AND(I33=2,J33=3),"Moderado",IF(AND(I33=2,J33=4),"Alto",IF(AND(I33=2,J33=5),"Extremo",IF(AND(I33=3,J33=1),"Bajo",IF(AND(I33=3,J33=2),"Moderado",IF(AND(I33=3,J33=3),"Alto",IF(AND(I33=3,J33=4),"Extremo",IF(AND(I33=3,J33=5),"Extremo",IF(AND(I33=4,J33=1),"Moderado",IF(AND(I33=4,J33=2),"Alto",IF(AND(I33=4,J33=3),"Alto",IF(AND(I33=4,J33=4),"Extremo",IF(AND(I33=4,J33=5),"Extremo",IF(AND(I33=5,J33=1),"Alto",IF(AND(I33=5,J33=2),"Alto",IF(AND(I33=5,J33=3),"Extremo",IF(AND(I33=5,J33=4),"Extremo",IF(AND(I33=5,J33=5),"Extremo")))))))))))))))))))))))))</f>
        <v>Extremo</v>
      </c>
      <c r="L33" s="283" t="s">
        <v>55</v>
      </c>
      <c r="M33" s="59" t="s">
        <v>56</v>
      </c>
      <c r="N33" s="235" t="s">
        <v>268</v>
      </c>
      <c r="O33" s="215">
        <v>80</v>
      </c>
      <c r="P33" s="286">
        <f>AVERAGE(O33:O34)</f>
        <v>80</v>
      </c>
      <c r="Q33" s="283" t="str">
        <f t="shared" si="8"/>
        <v>2</v>
      </c>
      <c r="R33" s="280">
        <f>I33-Q33</f>
        <v>1</v>
      </c>
      <c r="S33" s="280">
        <f>J33-J35</f>
        <v>5</v>
      </c>
      <c r="T33" s="368" t="str">
        <f>IF(AND(R33=1,S33=1),"Bajo",IF(AND(R33=1,S33=2),"Bajo",IF(AND(R33=1,S33=3),"Moderado",IF(AND(R33=1,S33=4),"Alto",IF(AND(R33=1,S33=5),"Extremo",IF(AND(R33=2,S33=1),"Bajo",IF(AND(R33=2,S33=2),"Bajo",IF(AND(R33=2,S33=3),"Moderado",IF(AND(R33=2,S33=4),"Alto",IF(AND(R33=2,S33=5),"Extremo",IF(AND(R33=3,S33=1),"Bajo",IF(AND(R33=3,S33=2),"Moderado",IF(AND(R33=3,S33=3),"Alto",IF(AND(R33=3,S33=4),"Extremo",IF(AND(R33=3,S33=5),"Extremo",IF(AND(R33=4,S33=1),"Moderado",IF(AND(R33=4,S33=2),"Alto",IF(AND(R33=4,S33=3),"Alto",IF(AND(R33=4,S33=4),"Extremo",IF(AND(R33=4,S33=5),"Extremo",IF(AND(R33=5,S33=1),"Alto",IF(AND(R33=5,S33=2),"Alto",IF(AND(R33=5,S33=3),"Extremo",IF(AND(R33=5,S33=4),"Extremo",IF(AND(R33=5,S33=5),"Extremo")))))))))))))))))))))))))</f>
        <v>Extremo</v>
      </c>
      <c r="U33" s="283" t="s">
        <v>55</v>
      </c>
      <c r="V33" s="235" t="s">
        <v>269</v>
      </c>
      <c r="W33" s="2">
        <v>43832</v>
      </c>
      <c r="X33" s="15">
        <v>44196</v>
      </c>
      <c r="Y33" s="239" t="s">
        <v>270</v>
      </c>
      <c r="Z33" s="215" t="s">
        <v>155</v>
      </c>
      <c r="AA33" s="4" t="s">
        <v>231</v>
      </c>
      <c r="AB33" s="239" t="s">
        <v>271</v>
      </c>
      <c r="AC33" s="239" t="s">
        <v>239</v>
      </c>
      <c r="AD33" s="239" t="s">
        <v>239</v>
      </c>
      <c r="AE33" s="239" t="s">
        <v>239</v>
      </c>
      <c r="AF33" s="277" t="s">
        <v>272</v>
      </c>
      <c r="AG33" s="1" t="str">
        <f t="shared" si="4"/>
        <v>Direccionamiento estratégico y planeación</v>
      </c>
      <c r="AH33" s="5">
        <f t="shared" si="5"/>
        <v>14</v>
      </c>
      <c r="AI33" s="6" t="str">
        <f t="shared" si="6"/>
        <v>Gestión</v>
      </c>
      <c r="AJ33" s="6" t="str">
        <f t="shared" si="7"/>
        <v>Extremo</v>
      </c>
      <c r="AK33" s="17" t="s">
        <v>101</v>
      </c>
      <c r="AL33" s="235" t="s">
        <v>273</v>
      </c>
      <c r="AM33" s="235" t="s">
        <v>274</v>
      </c>
      <c r="AN33" s="235" t="s">
        <v>275</v>
      </c>
      <c r="AO33" s="7" t="s">
        <v>276</v>
      </c>
      <c r="AP33" s="235" t="s">
        <v>70</v>
      </c>
      <c r="AQ33" s="235" t="s">
        <v>71</v>
      </c>
      <c r="AR33" s="7" t="s">
        <v>160</v>
      </c>
      <c r="AS33" s="191" t="s">
        <v>277</v>
      </c>
      <c r="AT33" s="188"/>
    </row>
    <row r="34" spans="1:2870" ht="70.5" customHeight="1">
      <c r="A34" s="357"/>
      <c r="B34" s="352"/>
      <c r="C34" s="354"/>
      <c r="D34" s="352"/>
      <c r="E34" s="356"/>
      <c r="F34" s="312"/>
      <c r="G34" s="321" t="s">
        <v>278</v>
      </c>
      <c r="H34" s="312"/>
      <c r="I34" s="281"/>
      <c r="J34" s="281"/>
      <c r="K34" s="369"/>
      <c r="L34" s="352"/>
      <c r="M34" s="60" t="s">
        <v>56</v>
      </c>
      <c r="N34" s="242" t="s">
        <v>75</v>
      </c>
      <c r="O34" s="216"/>
      <c r="P34" s="287"/>
      <c r="Q34" s="352"/>
      <c r="R34" s="281"/>
      <c r="S34" s="281"/>
      <c r="T34" s="369"/>
      <c r="U34" s="352"/>
      <c r="V34" s="315" t="s">
        <v>279</v>
      </c>
      <c r="W34" s="317">
        <v>43832</v>
      </c>
      <c r="X34" s="319">
        <v>44196</v>
      </c>
      <c r="Y34" s="321" t="s">
        <v>280</v>
      </c>
      <c r="Z34" s="347" t="s">
        <v>97</v>
      </c>
      <c r="AA34" s="22" t="s">
        <v>231</v>
      </c>
      <c r="AB34" s="240" t="s">
        <v>271</v>
      </c>
      <c r="AC34" s="240" t="s">
        <v>281</v>
      </c>
      <c r="AD34" s="240" t="s">
        <v>281</v>
      </c>
      <c r="AE34" s="240" t="s">
        <v>282</v>
      </c>
      <c r="AF34" s="356"/>
      <c r="AG34" s="18" t="str">
        <f t="shared" si="4"/>
        <v>Direccionamiento estratégico y planeación</v>
      </c>
      <c r="AH34" s="224">
        <f t="shared" si="5"/>
        <v>14</v>
      </c>
      <c r="AI34" s="23" t="str">
        <f t="shared" si="6"/>
        <v>Gestión</v>
      </c>
      <c r="AJ34" s="23" t="str">
        <f t="shared" si="7"/>
        <v>Extremo</v>
      </c>
      <c r="AK34" s="24" t="s">
        <v>101</v>
      </c>
      <c r="AL34" s="315" t="s">
        <v>283</v>
      </c>
      <c r="AM34" s="315" t="s">
        <v>283</v>
      </c>
      <c r="AN34" s="315" t="s">
        <v>284</v>
      </c>
      <c r="AO34" s="315" t="s">
        <v>285</v>
      </c>
      <c r="AP34" s="315" t="s">
        <v>70</v>
      </c>
      <c r="AQ34" s="242" t="s">
        <v>71</v>
      </c>
      <c r="AR34" s="315" t="s">
        <v>286</v>
      </c>
      <c r="AS34" s="297" t="s">
        <v>287</v>
      </c>
      <c r="AT34" s="271"/>
    </row>
    <row r="35" spans="1:2870" ht="153.75" customHeight="1" thickBot="1">
      <c r="A35" s="325"/>
      <c r="B35" s="326"/>
      <c r="C35" s="355"/>
      <c r="D35" s="326"/>
      <c r="E35" s="331"/>
      <c r="F35" s="313"/>
      <c r="G35" s="322"/>
      <c r="H35" s="313"/>
      <c r="I35" s="282"/>
      <c r="J35" s="282"/>
      <c r="K35" s="370"/>
      <c r="L35" s="326"/>
      <c r="M35" s="61" t="s">
        <v>74</v>
      </c>
      <c r="N35" s="243" t="s">
        <v>75</v>
      </c>
      <c r="O35" s="217">
        <v>0</v>
      </c>
      <c r="P35" s="30">
        <f>AVERAGE(O35:O35)</f>
        <v>0</v>
      </c>
      <c r="Q35" s="217" t="str">
        <f t="shared" si="8"/>
        <v>0</v>
      </c>
      <c r="R35" s="282"/>
      <c r="S35" s="282"/>
      <c r="T35" s="370"/>
      <c r="U35" s="326"/>
      <c r="V35" s="316"/>
      <c r="W35" s="318"/>
      <c r="X35" s="320"/>
      <c r="Y35" s="322"/>
      <c r="Z35" s="349"/>
      <c r="AA35" s="12"/>
      <c r="AB35" s="241"/>
      <c r="AC35" s="241"/>
      <c r="AD35" s="241"/>
      <c r="AE35" s="241"/>
      <c r="AF35" s="331"/>
      <c r="AG35" s="8" t="str">
        <f t="shared" si="4"/>
        <v>Direccionamiento estratégico y planeación</v>
      </c>
      <c r="AH35" s="225">
        <f t="shared" si="5"/>
        <v>14</v>
      </c>
      <c r="AI35" s="13" t="str">
        <f t="shared" si="6"/>
        <v>Gestión</v>
      </c>
      <c r="AJ35" s="13" t="str">
        <f t="shared" si="7"/>
        <v>Extremo</v>
      </c>
      <c r="AK35" s="13"/>
      <c r="AL35" s="316"/>
      <c r="AM35" s="316"/>
      <c r="AN35" s="316"/>
      <c r="AO35" s="316"/>
      <c r="AP35" s="316"/>
      <c r="AQ35" s="237"/>
      <c r="AR35" s="316"/>
      <c r="AS35" s="298"/>
      <c r="AT35" s="272"/>
    </row>
    <row r="36" spans="1:2870" ht="264.75" customHeight="1">
      <c r="A36" s="324">
        <v>16</v>
      </c>
      <c r="B36" s="329" t="s">
        <v>288</v>
      </c>
      <c r="C36" s="353" t="s">
        <v>289</v>
      </c>
      <c r="D36" s="283" t="s">
        <v>290</v>
      </c>
      <c r="E36" s="277" t="s">
        <v>51</v>
      </c>
      <c r="F36" s="311" t="s">
        <v>291</v>
      </c>
      <c r="G36" s="226" t="s">
        <v>292</v>
      </c>
      <c r="H36" s="307" t="s">
        <v>293</v>
      </c>
      <c r="I36" s="309">
        <v>4</v>
      </c>
      <c r="J36" s="309">
        <v>4</v>
      </c>
      <c r="K36" s="283" t="str">
        <f>IF(AND(I36=1,J36=1),"Bajo",IF(AND(I36=1,J36=2),"Bajo",IF(AND(I36=1,J36=3),"Moderado",IF(AND(I36=1,J36=4),"Alto",IF(AND(I36=1,J36=5),"Extremo",IF(AND(I36=2,J36=1),"Bajo",IF(AND(I36=2,J36=2),"Bajo",IF(AND(I36=2,J36=3),"Moderado",IF(AND(I36=2,J36=4),"Alto",IF(AND(I36=2,J36=5),"Extremo",IF(AND(I36=3,J36=1),"Bajo",IF(AND(I36=3,J36=2),"Moderado",IF(AND(I36=3,J36=3),"Alto",IF(AND(I36=3,J36=4),"Extremo",IF(AND(I36=3,J36=5),"Extremo",IF(AND(I36=4,J36=1),"Moderado",IF(AND(I36=4,J36=2),"Alto",IF(AND(I36=4,J36=3),"Alto",IF(AND(I36=4,J36=4),"Extremo",IF(AND(I36=4,J36=5),"Extremo",IF(AND(I36=5,J36=1),"Alto",IF(AND(I36=5,J36=2),"Alto",IF(AND(I36=5,J36=3),"Extremo",IF(AND(I36=5,J36=4),"Extremo",IF(AND(I36=5,J36=5),"Extremo")))))))))))))))))))))))))</f>
        <v>Extremo</v>
      </c>
      <c r="L36" s="329" t="s">
        <v>55</v>
      </c>
      <c r="M36" s="1" t="s">
        <v>56</v>
      </c>
      <c r="N36" s="235" t="s">
        <v>294</v>
      </c>
      <c r="O36" s="229">
        <v>100</v>
      </c>
      <c r="P36" s="386">
        <f>AVERAGE(O36:O38)</f>
        <v>100</v>
      </c>
      <c r="Q36" s="372" t="str">
        <f>IF(P36&lt;=50,"0",IF(AND(P36&gt;=50.01,P36&lt;=75),"1",IF(P36&gt;=75.01,"2")))</f>
        <v>2</v>
      </c>
      <c r="R36" s="374">
        <f>I36-Q36</f>
        <v>2</v>
      </c>
      <c r="S36" s="377">
        <f>J36-Q39</f>
        <v>4</v>
      </c>
      <c r="T36" s="283" t="str">
        <f>IF(AND(R36=1,S36=1),"Bajo",IF(AND(R36=1,S36=2),"Bajo",IF(AND(R36=1,S36=3),"Moderado",IF(AND(R36=1,S36=4),"Alto",IF(AND(R36=1,S36=5),"Extremo",IF(AND(R36=2,S36=1),"Bajo",IF(AND(R36=2,S36=2),"Bajo",IF(AND(R36=2,S36=3),"Moderado",IF(AND(R36=2,S36=4),"Alto",IF(AND(R36=2,S36=5),"Extremo",IF(AND(R36=3,S36=1),"Bajo",IF(AND(R36=3,S36=2),"Moderado",IF(AND(R36=3,S36=3),"Alto",IF(AND(R36=3,S36=4),"Extremo",IF(AND(R36=3,S36=5),"Extremo",IF(AND(R36=4,S36=1),"Moderado",IF(AND(R36=4,S36=2),"Alto",IF(AND(R36=4,S36=3),"Alto",IF(AND(R36=4,S36=4),"Extremo",IF(AND(R36=4,S36=5),"Extremo",IF(AND(R36=5,S36=1),"Alto",IF(AND(R36=5,S36=2),"Alto",IF(AND(R36=5,S36=3),"Extremo",IF(AND(R36=5,S36=4),"Extremo",IF(AND(R36=5,S36=5),"Extremo")))))))))))))))))))))))))</f>
        <v>Alto</v>
      </c>
      <c r="U36" s="342" t="s">
        <v>55</v>
      </c>
      <c r="V36" s="235" t="s">
        <v>295</v>
      </c>
      <c r="W36" s="2">
        <v>43832</v>
      </c>
      <c r="X36" s="62">
        <v>44196</v>
      </c>
      <c r="Y36" s="3" t="s">
        <v>296</v>
      </c>
      <c r="Z36" s="218" t="s">
        <v>61</v>
      </c>
      <c r="AA36" s="4" t="s">
        <v>290</v>
      </c>
      <c r="AB36" s="239" t="s">
        <v>297</v>
      </c>
      <c r="AC36" s="239" t="s">
        <v>298</v>
      </c>
      <c r="AD36" s="239" t="s">
        <v>298</v>
      </c>
      <c r="AE36" s="239" t="s">
        <v>298</v>
      </c>
      <c r="AF36" s="277" t="s">
        <v>272</v>
      </c>
      <c r="AG36" s="1" t="str">
        <f>IF(B36="",#REF!,B36)</f>
        <v>Gestión de talento humano</v>
      </c>
      <c r="AH36" s="5">
        <f>IF(A36="",#REF!,A36)</f>
        <v>16</v>
      </c>
      <c r="AI36" s="6" t="str">
        <f>IF(E36="",#REF!,E36)</f>
        <v>Gestión</v>
      </c>
      <c r="AJ36" s="6" t="str">
        <f>IF(T36="",#REF!,T36)</f>
        <v>Alto</v>
      </c>
      <c r="AK36" s="17" t="s">
        <v>216</v>
      </c>
      <c r="AL36" s="235" t="s">
        <v>299</v>
      </c>
      <c r="AM36" s="235" t="s">
        <v>299</v>
      </c>
      <c r="AN36" s="235" t="s">
        <v>300</v>
      </c>
      <c r="AO36" s="7" t="s">
        <v>301</v>
      </c>
      <c r="AP36" s="235" t="s">
        <v>70</v>
      </c>
      <c r="AQ36" s="235" t="s">
        <v>71</v>
      </c>
      <c r="AR36" s="7" t="s">
        <v>160</v>
      </c>
      <c r="AS36" s="191" t="s">
        <v>302</v>
      </c>
      <c r="AT36" s="183"/>
    </row>
    <row r="37" spans="1:2870" ht="299.25" customHeight="1" thickBot="1">
      <c r="A37" s="350"/>
      <c r="B37" s="371"/>
      <c r="C37" s="354"/>
      <c r="D37" s="352"/>
      <c r="E37" s="278"/>
      <c r="F37" s="312"/>
      <c r="G37" s="227" t="s">
        <v>303</v>
      </c>
      <c r="H37" s="383"/>
      <c r="I37" s="384"/>
      <c r="J37" s="384"/>
      <c r="K37" s="284"/>
      <c r="L37" s="380"/>
      <c r="M37" s="18" t="s">
        <v>56</v>
      </c>
      <c r="N37" s="242" t="s">
        <v>304</v>
      </c>
      <c r="O37" s="231">
        <v>100</v>
      </c>
      <c r="P37" s="387"/>
      <c r="Q37" s="373"/>
      <c r="R37" s="375"/>
      <c r="S37" s="378"/>
      <c r="T37" s="284"/>
      <c r="U37" s="380"/>
      <c r="V37" s="250" t="s">
        <v>305</v>
      </c>
      <c r="W37" s="19">
        <v>43832</v>
      </c>
      <c r="X37" s="63">
        <v>44196</v>
      </c>
      <c r="Y37" s="64" t="s">
        <v>306</v>
      </c>
      <c r="Z37" s="219" t="s">
        <v>61</v>
      </c>
      <c r="AA37" s="22" t="s">
        <v>290</v>
      </c>
      <c r="AB37" s="240" t="s">
        <v>307</v>
      </c>
      <c r="AC37" s="240" t="s">
        <v>308</v>
      </c>
      <c r="AD37" s="240" t="s">
        <v>308</v>
      </c>
      <c r="AE37" s="240" t="s">
        <v>308</v>
      </c>
      <c r="AF37" s="278"/>
      <c r="AG37" s="18" t="str">
        <f t="shared" si="4"/>
        <v>Gestión de talento humano</v>
      </c>
      <c r="AH37" s="224">
        <f t="shared" si="5"/>
        <v>16</v>
      </c>
      <c r="AI37" s="23" t="str">
        <f t="shared" si="6"/>
        <v>Gestión</v>
      </c>
      <c r="AJ37" s="23" t="str">
        <f t="shared" si="7"/>
        <v>Alto</v>
      </c>
      <c r="AK37" s="24" t="s">
        <v>216</v>
      </c>
      <c r="AL37" s="242" t="s">
        <v>309</v>
      </c>
      <c r="AM37" s="242" t="s">
        <v>310</v>
      </c>
      <c r="AN37" s="242" t="s">
        <v>311</v>
      </c>
      <c r="AO37" s="27" t="s">
        <v>312</v>
      </c>
      <c r="AP37" s="242" t="s">
        <v>70</v>
      </c>
      <c r="AQ37" s="242" t="s">
        <v>71</v>
      </c>
      <c r="AR37" s="27" t="s">
        <v>160</v>
      </c>
      <c r="AS37" s="192" t="s">
        <v>313</v>
      </c>
      <c r="AT37" s="183"/>
    </row>
    <row r="38" spans="1:2870" ht="70.5" customHeight="1">
      <c r="A38" s="350"/>
      <c r="B38" s="371"/>
      <c r="C38" s="354"/>
      <c r="D38" s="352"/>
      <c r="E38" s="278"/>
      <c r="F38" s="312"/>
      <c r="G38" s="381" t="s">
        <v>314</v>
      </c>
      <c r="H38" s="383"/>
      <c r="I38" s="384"/>
      <c r="J38" s="384"/>
      <c r="K38" s="284"/>
      <c r="L38" s="380"/>
      <c r="M38" s="18" t="s">
        <v>56</v>
      </c>
      <c r="N38" s="242" t="s">
        <v>315</v>
      </c>
      <c r="O38" s="231">
        <v>100</v>
      </c>
      <c r="P38" s="387"/>
      <c r="Q38" s="373"/>
      <c r="R38" s="375"/>
      <c r="S38" s="378"/>
      <c r="T38" s="284"/>
      <c r="U38" s="380"/>
      <c r="V38" s="363" t="s">
        <v>316</v>
      </c>
      <c r="W38" s="317">
        <v>43832</v>
      </c>
      <c r="X38" s="364">
        <v>44196</v>
      </c>
      <c r="Y38" s="366" t="s">
        <v>317</v>
      </c>
      <c r="Z38" s="366" t="s">
        <v>61</v>
      </c>
      <c r="AA38" s="22" t="s">
        <v>290</v>
      </c>
      <c r="AB38" s="240" t="s">
        <v>307</v>
      </c>
      <c r="AC38" s="240" t="s">
        <v>308</v>
      </c>
      <c r="AD38" s="240" t="s">
        <v>308</v>
      </c>
      <c r="AE38" s="240" t="s">
        <v>308</v>
      </c>
      <c r="AF38" s="278"/>
      <c r="AG38" s="18" t="str">
        <f t="shared" si="4"/>
        <v>Gestión de talento humano</v>
      </c>
      <c r="AH38" s="224">
        <f t="shared" si="5"/>
        <v>16</v>
      </c>
      <c r="AI38" s="23" t="str">
        <f t="shared" si="6"/>
        <v>Gestión</v>
      </c>
      <c r="AJ38" s="23" t="str">
        <f t="shared" si="7"/>
        <v>Alto</v>
      </c>
      <c r="AK38" s="24" t="s">
        <v>101</v>
      </c>
      <c r="AL38" s="315" t="s">
        <v>312</v>
      </c>
      <c r="AM38" s="315" t="s">
        <v>312</v>
      </c>
      <c r="AN38" s="315" t="s">
        <v>312</v>
      </c>
      <c r="AO38" s="315" t="s">
        <v>312</v>
      </c>
      <c r="AP38" s="315" t="s">
        <v>70</v>
      </c>
      <c r="AQ38" s="242" t="s">
        <v>71</v>
      </c>
      <c r="AR38" s="315" t="s">
        <v>160</v>
      </c>
      <c r="AS38" s="297" t="s">
        <v>318</v>
      </c>
      <c r="AT38" s="269"/>
    </row>
    <row r="39" spans="1:2870" ht="70.5" customHeight="1" thickBot="1">
      <c r="A39" s="351"/>
      <c r="B39" s="330"/>
      <c r="C39" s="355"/>
      <c r="D39" s="326"/>
      <c r="E39" s="279"/>
      <c r="F39" s="313"/>
      <c r="G39" s="382"/>
      <c r="H39" s="308"/>
      <c r="I39" s="310"/>
      <c r="J39" s="310"/>
      <c r="K39" s="285"/>
      <c r="L39" s="385"/>
      <c r="M39" s="65" t="s">
        <v>74</v>
      </c>
      <c r="N39" s="228" t="s">
        <v>75</v>
      </c>
      <c r="O39" s="232">
        <v>0</v>
      </c>
      <c r="P39" s="66">
        <f>AVERAGE(O39:O39)</f>
        <v>0</v>
      </c>
      <c r="Q39" s="67" t="str">
        <f>IF(P39&lt;=50,"0",IF(AND(P39&gt;=50.01,P39&lt;=75),"1",IF(P39&gt;=75.01,"2")))</f>
        <v>0</v>
      </c>
      <c r="R39" s="376"/>
      <c r="S39" s="379"/>
      <c r="T39" s="285"/>
      <c r="U39" s="385"/>
      <c r="V39" s="333"/>
      <c r="W39" s="318"/>
      <c r="X39" s="365"/>
      <c r="Y39" s="367"/>
      <c r="Z39" s="367"/>
      <c r="AA39" s="68"/>
      <c r="AB39" s="69"/>
      <c r="AC39" s="69"/>
      <c r="AD39" s="69"/>
      <c r="AE39" s="69"/>
      <c r="AF39" s="279"/>
      <c r="AG39" s="8" t="str">
        <f t="shared" si="4"/>
        <v>Gestión de talento humano</v>
      </c>
      <c r="AH39" s="225">
        <f t="shared" si="5"/>
        <v>16</v>
      </c>
      <c r="AI39" s="13" t="str">
        <f t="shared" si="6"/>
        <v>Gestión</v>
      </c>
      <c r="AJ39" s="13" t="str">
        <f t="shared" si="7"/>
        <v>Alto</v>
      </c>
      <c r="AK39" s="13"/>
      <c r="AL39" s="316"/>
      <c r="AM39" s="316"/>
      <c r="AN39" s="316"/>
      <c r="AO39" s="316"/>
      <c r="AP39" s="316"/>
      <c r="AQ39" s="237"/>
      <c r="AR39" s="316"/>
      <c r="AS39" s="298"/>
      <c r="AT39" s="270"/>
    </row>
    <row r="40" spans="1:2870" s="194" customFormat="1" ht="293.25" customHeight="1">
      <c r="A40" s="324">
        <v>19</v>
      </c>
      <c r="B40" s="329" t="s">
        <v>319</v>
      </c>
      <c r="C40" s="353" t="s">
        <v>320</v>
      </c>
      <c r="D40" s="283" t="s">
        <v>321</v>
      </c>
      <c r="E40" s="277" t="s">
        <v>51</v>
      </c>
      <c r="F40" s="311" t="s">
        <v>322</v>
      </c>
      <c r="G40" s="226" t="s">
        <v>323</v>
      </c>
      <c r="H40" s="307" t="s">
        <v>324</v>
      </c>
      <c r="I40" s="309">
        <v>3</v>
      </c>
      <c r="J40" s="309">
        <v>3</v>
      </c>
      <c r="K40" s="283" t="str">
        <f>IF(AND(I40=1,J40=1),"Bajo",IF(AND(I40=1,J40=2),"Bajo",IF(AND(I40=1,J40=3),"Moderado",IF(AND(I40=1,J40=4),"Alto",IF(AND(I40=1,J40=5),"Extremo",IF(AND(I40=2,J40=1),"Bajo",IF(AND(I40=2,J40=2),"Bajo",IF(AND(I40=2,J40=3),"Moderado",IF(AND(I40=2,J40=4),"Alto",IF(AND(I40=2,J40=5),"Extremo",IF(AND(I40=3,J40=1),"Bajo",IF(AND(I40=3,J40=2),"Moderado",IF(AND(I40=3,J40=3),"Alto",IF(AND(I40=3,J40=4),"Extremo",IF(AND(I40=3,J40=5),"Extremo",IF(AND(I40=4,J40=1),"Moderado",IF(AND(I40=4,J40=2),"Alto",IF(AND(I40=4,J40=3),"Alto",IF(AND(I40=4,J40=4),"Extremo",IF(AND(I40=4,J40=5),"Extremo",IF(AND(I40=5,J40=1),"Alto",IF(AND(I40=5,J40=2),"Alto",IF(AND(I40=5,J40=3),"Extremo",IF(AND(I40=5,J40=4),"Extremo",IF(AND(I40=5,J40=5),"Extremo")))))))))))))))))))))))))</f>
        <v>Alto</v>
      </c>
      <c r="L40" s="329" t="s">
        <v>55</v>
      </c>
      <c r="M40" s="70" t="s">
        <v>56</v>
      </c>
      <c r="N40" s="226" t="s">
        <v>325</v>
      </c>
      <c r="O40" s="229">
        <v>70</v>
      </c>
      <c r="P40" s="386">
        <f>AVERAGE(O40:O42)</f>
        <v>23.333333333333332</v>
      </c>
      <c r="Q40" s="372" t="str">
        <f>IF(P40&lt;=50,"0",IF(AND(P40&gt;=50.01,P40&lt;=75),"1",IF(P40&gt;=75.01,"2")))</f>
        <v>0</v>
      </c>
      <c r="R40" s="374">
        <f>I40-Q40</f>
        <v>3</v>
      </c>
      <c r="S40" s="377">
        <f>J40-Q43</f>
        <v>2</v>
      </c>
      <c r="T40" s="283" t="str">
        <f>IF(AND(R40=1,S40=1),"Bajo",IF(AND(R40=1,S40=2),"Bajo",IF(AND(R40=1,S40=3),"Moderado",IF(AND(R40=1,S40=4),"Alto",IF(AND(R40=1,S40=5),"Extremo",IF(AND(R40=2,S40=1),"Bajo",IF(AND(R40=2,S40=2),"Bajo",IF(AND(R40=2,S40=3),"Moderado",IF(AND(R40=2,S40=4),"Alto",IF(AND(R40=2,S40=5),"Extremo",IF(AND(R40=3,S40=1),"Bajo",IF(AND(R40=3,S40=2),"Moderado",IF(AND(R40=3,S40=3),"Alto",IF(AND(R40=3,S40=4),"Extremo",IF(AND(R40=3,S40=5),"Extremo",IF(AND(R40=4,S40=1),"Moderado",IF(AND(R40=4,S40=2),"Alto",IF(AND(R40=4,S40=3),"Alto",IF(AND(R40=4,S40=4),"Extremo",IF(AND(R40=4,S40=5),"Extremo",IF(AND(R40=5,S40=1),"Alto",IF(AND(R40=5,S40=2),"Alto",IF(AND(R40=5,S40=3),"Extremo",IF(AND(R40=5,S40=4),"Extremo",IF(AND(R40=5,S40=5),"Extremo")))))))))))))))))))))))))</f>
        <v>Moderado</v>
      </c>
      <c r="U40" s="342" t="s">
        <v>55</v>
      </c>
      <c r="V40" s="249" t="s">
        <v>326</v>
      </c>
      <c r="W40" s="2">
        <v>43832</v>
      </c>
      <c r="X40" s="2">
        <v>44196</v>
      </c>
      <c r="Y40" s="3" t="s">
        <v>327</v>
      </c>
      <c r="Z40" s="218" t="s">
        <v>61</v>
      </c>
      <c r="AA40" s="71" t="s">
        <v>321</v>
      </c>
      <c r="AB40" s="239" t="s">
        <v>328</v>
      </c>
      <c r="AC40" s="239" t="s">
        <v>261</v>
      </c>
      <c r="AD40" s="239" t="s">
        <v>261</v>
      </c>
      <c r="AE40" s="239" t="s">
        <v>329</v>
      </c>
      <c r="AF40" s="277" t="s">
        <v>64</v>
      </c>
      <c r="AG40" s="1" t="str">
        <f>IF(B40="",#REF!,B40)</f>
        <v>Gestión de calidad</v>
      </c>
      <c r="AH40" s="5">
        <f>IF(A40="",#REF!,A40)</f>
        <v>19</v>
      </c>
      <c r="AI40" s="6" t="str">
        <f>IF(E40="",#REF!,E40)</f>
        <v>Gestión</v>
      </c>
      <c r="AJ40" s="6" t="str">
        <f>IF(T40="",#REF!,T40)</f>
        <v>Moderado</v>
      </c>
      <c r="AK40" s="17" t="s">
        <v>216</v>
      </c>
      <c r="AL40" s="235" t="s">
        <v>330</v>
      </c>
      <c r="AM40" s="235" t="s">
        <v>331</v>
      </c>
      <c r="AN40" s="235" t="s">
        <v>332</v>
      </c>
      <c r="AO40" s="235" t="s">
        <v>333</v>
      </c>
      <c r="AP40" s="235" t="s">
        <v>85</v>
      </c>
      <c r="AQ40" s="235" t="s">
        <v>71</v>
      </c>
      <c r="AR40" s="72" t="s">
        <v>334</v>
      </c>
      <c r="AS40" s="191" t="s">
        <v>335</v>
      </c>
      <c r="AT40" s="18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c r="EA40" s="193"/>
      <c r="EB40" s="193"/>
      <c r="EC40" s="193"/>
      <c r="ED40" s="193"/>
      <c r="EE40" s="193"/>
      <c r="EF40" s="193"/>
      <c r="EG40" s="193"/>
      <c r="EH40" s="193"/>
      <c r="EI40" s="193"/>
      <c r="EJ40" s="193"/>
      <c r="EK40" s="193"/>
      <c r="EL40" s="193"/>
      <c r="EM40" s="193"/>
      <c r="EN40" s="193"/>
      <c r="EO40" s="193"/>
      <c r="EP40" s="193"/>
      <c r="EQ40" s="193"/>
      <c r="ER40" s="193"/>
      <c r="ES40" s="193"/>
      <c r="ET40" s="193"/>
      <c r="EU40" s="193"/>
      <c r="EV40" s="193"/>
      <c r="EW40" s="193"/>
      <c r="EX40" s="193"/>
      <c r="EY40" s="193"/>
      <c r="EZ40" s="193"/>
      <c r="FA40" s="193"/>
      <c r="FB40" s="193"/>
      <c r="FC40" s="193"/>
      <c r="FD40" s="193"/>
      <c r="FE40" s="193"/>
      <c r="FF40" s="193"/>
      <c r="FG40" s="193"/>
      <c r="FH40" s="193"/>
      <c r="FI40" s="193"/>
      <c r="FJ40" s="193"/>
      <c r="FK40" s="193"/>
      <c r="FL40" s="193"/>
      <c r="FM40" s="193"/>
      <c r="FN40" s="193"/>
      <c r="FO40" s="193"/>
      <c r="FP40" s="193"/>
      <c r="FQ40" s="193"/>
      <c r="FR40" s="193"/>
      <c r="FS40" s="193"/>
      <c r="FT40" s="193"/>
      <c r="FU40" s="193"/>
      <c r="FV40" s="193"/>
      <c r="FW40" s="193"/>
      <c r="FX40" s="193"/>
      <c r="FY40" s="193"/>
      <c r="FZ40" s="193"/>
      <c r="GA40" s="193"/>
      <c r="GB40" s="193"/>
      <c r="GC40" s="193"/>
      <c r="GD40" s="193"/>
      <c r="GE40" s="193"/>
      <c r="GF40" s="193"/>
      <c r="GG40" s="193"/>
      <c r="GH40" s="193"/>
      <c r="GI40" s="193"/>
      <c r="GJ40" s="193"/>
      <c r="GK40" s="193"/>
      <c r="GL40" s="193"/>
      <c r="GM40" s="193"/>
      <c r="GN40" s="193"/>
      <c r="GO40" s="193"/>
      <c r="GP40" s="193"/>
      <c r="GQ40" s="193"/>
      <c r="GR40" s="193"/>
      <c r="GS40" s="193"/>
      <c r="GT40" s="193"/>
      <c r="GU40" s="193"/>
      <c r="GV40" s="193"/>
      <c r="GW40" s="193"/>
      <c r="GX40" s="193"/>
      <c r="GY40" s="193"/>
      <c r="GZ40" s="193"/>
      <c r="HA40" s="193"/>
      <c r="HB40" s="193"/>
      <c r="HC40" s="193"/>
      <c r="HD40" s="193"/>
      <c r="HE40" s="193"/>
      <c r="HF40" s="193"/>
      <c r="HG40" s="193"/>
      <c r="HH40" s="193"/>
      <c r="HI40" s="193"/>
      <c r="HJ40" s="193"/>
      <c r="HK40" s="193"/>
      <c r="HL40" s="193"/>
      <c r="HM40" s="193"/>
      <c r="HN40" s="193"/>
      <c r="HO40" s="193"/>
      <c r="HP40" s="193"/>
      <c r="HQ40" s="193"/>
      <c r="HR40" s="193"/>
      <c r="HS40" s="193"/>
      <c r="HT40" s="193"/>
      <c r="HU40" s="193"/>
      <c r="HV40" s="193"/>
      <c r="HW40" s="193"/>
      <c r="HX40" s="193"/>
      <c r="HY40" s="193"/>
      <c r="HZ40" s="193"/>
      <c r="IA40" s="193"/>
      <c r="IB40" s="193"/>
      <c r="IC40" s="193"/>
      <c r="ID40" s="193"/>
      <c r="IE40" s="193"/>
      <c r="IF40" s="193"/>
      <c r="IG40" s="193"/>
      <c r="IH40" s="193"/>
      <c r="II40" s="193"/>
      <c r="IJ40" s="193"/>
      <c r="IK40" s="193"/>
      <c r="IL40" s="193"/>
      <c r="IM40" s="193"/>
      <c r="IN40" s="193"/>
      <c r="IO40" s="193"/>
      <c r="IP40" s="193"/>
      <c r="IQ40" s="193"/>
      <c r="IR40" s="193"/>
      <c r="IS40" s="193"/>
      <c r="IT40" s="193"/>
      <c r="IU40" s="193"/>
      <c r="IV40" s="193"/>
      <c r="IW40" s="193"/>
      <c r="IX40" s="193"/>
      <c r="IY40" s="193"/>
      <c r="IZ40" s="193"/>
      <c r="JA40" s="193"/>
      <c r="JB40" s="193"/>
      <c r="JC40" s="193"/>
      <c r="JD40" s="193"/>
      <c r="JE40" s="193"/>
      <c r="JF40" s="193"/>
      <c r="JG40" s="193"/>
      <c r="JH40" s="193"/>
      <c r="JI40" s="193"/>
      <c r="JJ40" s="193"/>
      <c r="JK40" s="193"/>
      <c r="JL40" s="193"/>
      <c r="JM40" s="193"/>
      <c r="JN40" s="193"/>
      <c r="JO40" s="193"/>
      <c r="JP40" s="193"/>
      <c r="JQ40" s="193"/>
      <c r="JR40" s="193"/>
      <c r="JS40" s="193"/>
      <c r="JT40" s="193"/>
      <c r="JU40" s="193"/>
      <c r="JV40" s="193"/>
      <c r="JW40" s="193"/>
      <c r="JX40" s="193"/>
      <c r="JY40" s="193"/>
      <c r="JZ40" s="193"/>
      <c r="KA40" s="193"/>
      <c r="KB40" s="193"/>
      <c r="KC40" s="193"/>
      <c r="KD40" s="193"/>
      <c r="KE40" s="193"/>
      <c r="KF40" s="193"/>
      <c r="KG40" s="193"/>
      <c r="KH40" s="193"/>
      <c r="KI40" s="193"/>
      <c r="KJ40" s="193"/>
      <c r="KK40" s="193"/>
      <c r="KL40" s="193"/>
      <c r="KM40" s="193"/>
      <c r="KN40" s="193"/>
      <c r="KO40" s="193"/>
      <c r="KP40" s="193"/>
      <c r="KQ40" s="193"/>
      <c r="KR40" s="193"/>
      <c r="KS40" s="193"/>
      <c r="KT40" s="193"/>
      <c r="KU40" s="193"/>
      <c r="KV40" s="193"/>
      <c r="KW40" s="193"/>
      <c r="KX40" s="193"/>
      <c r="KY40" s="193"/>
      <c r="KZ40" s="193"/>
      <c r="LA40" s="193"/>
      <c r="LB40" s="193"/>
      <c r="LC40" s="193"/>
      <c r="LD40" s="193"/>
      <c r="LE40" s="193"/>
      <c r="LF40" s="193"/>
      <c r="LG40" s="193"/>
      <c r="LH40" s="193"/>
      <c r="LI40" s="193"/>
      <c r="LJ40" s="193"/>
      <c r="LK40" s="193"/>
      <c r="LL40" s="193"/>
      <c r="LM40" s="193"/>
      <c r="LN40" s="193"/>
      <c r="LO40" s="193"/>
      <c r="LP40" s="193"/>
      <c r="LQ40" s="193"/>
      <c r="LR40" s="193"/>
      <c r="LS40" s="193"/>
      <c r="LT40" s="193"/>
      <c r="LU40" s="193"/>
      <c r="LV40" s="193"/>
      <c r="LW40" s="193"/>
      <c r="LX40" s="193"/>
      <c r="LY40" s="193"/>
      <c r="LZ40" s="193"/>
      <c r="MA40" s="193"/>
      <c r="MB40" s="193"/>
      <c r="MC40" s="193"/>
      <c r="MD40" s="193"/>
      <c r="ME40" s="193"/>
      <c r="MF40" s="193"/>
      <c r="MG40" s="193"/>
      <c r="MH40" s="193"/>
      <c r="MI40" s="193"/>
      <c r="MJ40" s="193"/>
      <c r="MK40" s="193"/>
      <c r="ML40" s="193"/>
      <c r="MM40" s="193"/>
      <c r="MN40" s="193"/>
      <c r="MO40" s="193"/>
      <c r="MP40" s="193"/>
      <c r="MQ40" s="193"/>
      <c r="MR40" s="193"/>
      <c r="MS40" s="193"/>
      <c r="MT40" s="193"/>
      <c r="MU40" s="193"/>
      <c r="MV40" s="193"/>
      <c r="MW40" s="193"/>
      <c r="MX40" s="193"/>
      <c r="MY40" s="193"/>
      <c r="MZ40" s="193"/>
      <c r="NA40" s="193"/>
      <c r="NB40" s="193"/>
      <c r="NC40" s="193"/>
      <c r="ND40" s="193"/>
      <c r="NE40" s="193"/>
      <c r="NF40" s="193"/>
      <c r="NG40" s="193"/>
      <c r="NH40" s="193"/>
      <c r="NI40" s="193"/>
      <c r="NJ40" s="193"/>
      <c r="NK40" s="193"/>
      <c r="NL40" s="193"/>
      <c r="NM40" s="193"/>
      <c r="NN40" s="193"/>
      <c r="NO40" s="193"/>
      <c r="NP40" s="193"/>
      <c r="NQ40" s="193"/>
      <c r="NR40" s="193"/>
      <c r="NS40" s="193"/>
      <c r="NT40" s="193"/>
      <c r="NU40" s="193"/>
      <c r="NV40" s="193"/>
      <c r="NW40" s="193"/>
      <c r="NX40" s="193"/>
      <c r="NY40" s="193"/>
      <c r="NZ40" s="193"/>
      <c r="OA40" s="193"/>
      <c r="OB40" s="193"/>
      <c r="OC40" s="193"/>
      <c r="OD40" s="193"/>
      <c r="OE40" s="193"/>
      <c r="OF40" s="193"/>
      <c r="OG40" s="193"/>
      <c r="OH40" s="193"/>
      <c r="OI40" s="193"/>
      <c r="OJ40" s="193"/>
      <c r="OK40" s="193"/>
      <c r="OL40" s="193"/>
      <c r="OM40" s="193"/>
      <c r="ON40" s="193"/>
      <c r="OO40" s="193"/>
      <c r="OP40" s="193"/>
      <c r="OQ40" s="193"/>
      <c r="OR40" s="193"/>
      <c r="OS40" s="193"/>
      <c r="OT40" s="193"/>
      <c r="OU40" s="193"/>
      <c r="OV40" s="193"/>
      <c r="OW40" s="193"/>
      <c r="OX40" s="193"/>
      <c r="OY40" s="193"/>
      <c r="OZ40" s="193"/>
      <c r="PA40" s="193"/>
      <c r="PB40" s="193"/>
      <c r="PC40" s="193"/>
      <c r="PD40" s="193"/>
      <c r="PE40" s="193"/>
      <c r="PF40" s="193"/>
      <c r="PG40" s="193"/>
      <c r="PH40" s="193"/>
      <c r="PI40" s="193"/>
      <c r="PJ40" s="193"/>
      <c r="PK40" s="193"/>
      <c r="PL40" s="193"/>
      <c r="PM40" s="193"/>
      <c r="PN40" s="193"/>
      <c r="PO40" s="193"/>
      <c r="PP40" s="193"/>
      <c r="PQ40" s="193"/>
      <c r="PR40" s="193"/>
      <c r="PS40" s="193"/>
      <c r="PT40" s="193"/>
      <c r="PU40" s="193"/>
      <c r="PV40" s="193"/>
      <c r="PW40" s="193"/>
      <c r="PX40" s="193"/>
      <c r="PY40" s="193"/>
      <c r="PZ40" s="193"/>
      <c r="QA40" s="193"/>
      <c r="QB40" s="193"/>
      <c r="QC40" s="193"/>
      <c r="QD40" s="193"/>
      <c r="QE40" s="193"/>
      <c r="QF40" s="193"/>
      <c r="QG40" s="193"/>
      <c r="QH40" s="193"/>
      <c r="QI40" s="193"/>
      <c r="QJ40" s="193"/>
      <c r="QK40" s="193"/>
      <c r="QL40" s="193"/>
      <c r="QM40" s="193"/>
      <c r="QN40" s="193"/>
      <c r="QO40" s="193"/>
      <c r="QP40" s="193"/>
      <c r="QQ40" s="193"/>
      <c r="QR40" s="193"/>
      <c r="QS40" s="193"/>
      <c r="QT40" s="193"/>
      <c r="QU40" s="193"/>
      <c r="QV40" s="193"/>
      <c r="QW40" s="193"/>
      <c r="QX40" s="193"/>
      <c r="QY40" s="193"/>
      <c r="QZ40" s="193"/>
      <c r="RA40" s="193"/>
      <c r="RB40" s="193"/>
      <c r="RC40" s="193"/>
      <c r="RD40" s="193"/>
      <c r="RE40" s="193"/>
      <c r="RF40" s="193"/>
      <c r="RG40" s="193"/>
      <c r="RH40" s="193"/>
      <c r="RI40" s="193"/>
      <c r="RJ40" s="193"/>
      <c r="RK40" s="193"/>
      <c r="RL40" s="193"/>
      <c r="RM40" s="193"/>
      <c r="RN40" s="193"/>
      <c r="RO40" s="193"/>
      <c r="RP40" s="193"/>
      <c r="RQ40" s="193"/>
      <c r="RR40" s="193"/>
      <c r="RS40" s="193"/>
      <c r="RT40" s="193"/>
      <c r="RU40" s="193"/>
      <c r="RV40" s="193"/>
      <c r="RW40" s="193"/>
      <c r="RX40" s="193"/>
      <c r="RY40" s="193"/>
      <c r="RZ40" s="193"/>
      <c r="SA40" s="193"/>
      <c r="SB40" s="193"/>
      <c r="SC40" s="193"/>
      <c r="SD40" s="193"/>
      <c r="SE40" s="193"/>
      <c r="SF40" s="193"/>
      <c r="SG40" s="193"/>
      <c r="SH40" s="193"/>
      <c r="SI40" s="193"/>
      <c r="SJ40" s="193"/>
      <c r="SK40" s="193"/>
      <c r="SL40" s="193"/>
      <c r="SM40" s="193"/>
      <c r="SN40" s="193"/>
      <c r="SO40" s="193"/>
      <c r="SP40" s="193"/>
      <c r="SQ40" s="193"/>
      <c r="SR40" s="193"/>
      <c r="SS40" s="193"/>
      <c r="ST40" s="193"/>
      <c r="SU40" s="193"/>
      <c r="SV40" s="193"/>
      <c r="SW40" s="193"/>
      <c r="SX40" s="193"/>
      <c r="SY40" s="193"/>
      <c r="SZ40" s="193"/>
      <c r="TA40" s="193"/>
      <c r="TB40" s="193"/>
      <c r="TC40" s="193"/>
      <c r="TD40" s="193"/>
      <c r="TE40" s="193"/>
      <c r="TF40" s="193"/>
      <c r="TG40" s="193"/>
      <c r="TH40" s="193"/>
      <c r="TI40" s="193"/>
      <c r="TJ40" s="193"/>
      <c r="TK40" s="193"/>
      <c r="TL40" s="193"/>
      <c r="TM40" s="193"/>
      <c r="TN40" s="193"/>
      <c r="TO40" s="193"/>
      <c r="TP40" s="193"/>
      <c r="TQ40" s="193"/>
      <c r="TR40" s="193"/>
      <c r="TS40" s="193"/>
      <c r="TT40" s="193"/>
      <c r="TU40" s="193"/>
      <c r="TV40" s="193"/>
      <c r="TW40" s="193"/>
      <c r="TX40" s="193"/>
      <c r="TY40" s="193"/>
      <c r="TZ40" s="193"/>
      <c r="UA40" s="193"/>
      <c r="UB40" s="193"/>
      <c r="UC40" s="193"/>
      <c r="UD40" s="193"/>
      <c r="UE40" s="193"/>
      <c r="UF40" s="193"/>
      <c r="UG40" s="193"/>
      <c r="UH40" s="193"/>
      <c r="UI40" s="193"/>
      <c r="UJ40" s="193"/>
      <c r="UK40" s="193"/>
      <c r="UL40" s="193"/>
      <c r="UM40" s="193"/>
      <c r="UN40" s="193"/>
      <c r="UO40" s="193"/>
      <c r="UP40" s="193"/>
      <c r="UQ40" s="193"/>
      <c r="UR40" s="193"/>
      <c r="US40" s="193"/>
      <c r="UT40" s="193"/>
      <c r="UU40" s="193"/>
      <c r="UV40" s="193"/>
      <c r="UW40" s="193"/>
      <c r="UX40" s="193"/>
      <c r="UY40" s="193"/>
      <c r="UZ40" s="193"/>
      <c r="VA40" s="193"/>
      <c r="VB40" s="193"/>
      <c r="VC40" s="193"/>
      <c r="VD40" s="193"/>
      <c r="VE40" s="193"/>
      <c r="VF40" s="193"/>
      <c r="VG40" s="193"/>
      <c r="VH40" s="193"/>
      <c r="VI40" s="193"/>
      <c r="VJ40" s="193"/>
      <c r="VK40" s="193"/>
      <c r="VL40" s="193"/>
      <c r="VM40" s="193"/>
      <c r="VN40" s="193"/>
      <c r="VO40" s="193"/>
      <c r="VP40" s="193"/>
      <c r="VQ40" s="193"/>
      <c r="VR40" s="193"/>
      <c r="VS40" s="193"/>
      <c r="VT40" s="193"/>
      <c r="VU40" s="193"/>
      <c r="VV40" s="193"/>
      <c r="VW40" s="193"/>
      <c r="VX40" s="193"/>
      <c r="VY40" s="193"/>
      <c r="VZ40" s="193"/>
      <c r="WA40" s="193"/>
      <c r="WB40" s="193"/>
      <c r="WC40" s="193"/>
      <c r="WD40" s="193"/>
      <c r="WE40" s="193"/>
      <c r="WF40" s="193"/>
      <c r="WG40" s="193"/>
      <c r="WH40" s="193"/>
      <c r="WI40" s="193"/>
      <c r="WJ40" s="193"/>
      <c r="WK40" s="193"/>
      <c r="WL40" s="193"/>
      <c r="WM40" s="193"/>
      <c r="WN40" s="193"/>
      <c r="WO40" s="193"/>
      <c r="WP40" s="193"/>
      <c r="WQ40" s="193"/>
      <c r="WR40" s="193"/>
      <c r="WS40" s="193"/>
      <c r="WT40" s="193"/>
      <c r="WU40" s="193"/>
      <c r="WV40" s="193"/>
      <c r="WW40" s="193"/>
      <c r="WX40" s="193"/>
      <c r="WY40" s="193"/>
      <c r="WZ40" s="193"/>
      <c r="XA40" s="193"/>
      <c r="XB40" s="193"/>
      <c r="XC40" s="193"/>
      <c r="XD40" s="193"/>
      <c r="XE40" s="193"/>
      <c r="XF40" s="193"/>
      <c r="XG40" s="193"/>
      <c r="XH40" s="193"/>
      <c r="XI40" s="193"/>
      <c r="XJ40" s="193"/>
      <c r="XK40" s="193"/>
      <c r="XL40" s="193"/>
      <c r="XM40" s="193"/>
      <c r="XN40" s="193"/>
      <c r="XO40" s="193"/>
      <c r="XP40" s="193"/>
      <c r="XQ40" s="193"/>
      <c r="XR40" s="193"/>
      <c r="XS40" s="193"/>
      <c r="XT40" s="193"/>
      <c r="XU40" s="193"/>
      <c r="XV40" s="193"/>
      <c r="XW40" s="193"/>
      <c r="XX40" s="193"/>
      <c r="XY40" s="193"/>
      <c r="XZ40" s="193"/>
      <c r="YA40" s="193"/>
      <c r="YB40" s="193"/>
      <c r="YC40" s="193"/>
      <c r="YD40" s="193"/>
      <c r="YE40" s="193"/>
      <c r="YF40" s="193"/>
      <c r="YG40" s="193"/>
      <c r="YH40" s="193"/>
      <c r="YI40" s="193"/>
      <c r="YJ40" s="193"/>
      <c r="YK40" s="193"/>
      <c r="YL40" s="193"/>
      <c r="YM40" s="193"/>
      <c r="YN40" s="193"/>
      <c r="YO40" s="193"/>
      <c r="YP40" s="193"/>
      <c r="YQ40" s="193"/>
      <c r="YR40" s="193"/>
      <c r="YS40" s="193"/>
      <c r="YT40" s="193"/>
      <c r="YU40" s="193"/>
      <c r="YV40" s="193"/>
      <c r="YW40" s="193"/>
      <c r="YX40" s="193"/>
      <c r="YY40" s="193"/>
      <c r="YZ40" s="193"/>
      <c r="ZA40" s="193"/>
      <c r="ZB40" s="193"/>
      <c r="ZC40" s="193"/>
      <c r="ZD40" s="193"/>
      <c r="ZE40" s="193"/>
      <c r="ZF40" s="193"/>
      <c r="ZG40" s="193"/>
      <c r="ZH40" s="193"/>
      <c r="ZI40" s="193"/>
      <c r="ZJ40" s="193"/>
      <c r="ZK40" s="193"/>
      <c r="ZL40" s="193"/>
      <c r="ZM40" s="193"/>
      <c r="ZN40" s="193"/>
      <c r="ZO40" s="193"/>
      <c r="ZP40" s="193"/>
      <c r="ZQ40" s="193"/>
      <c r="ZR40" s="193"/>
      <c r="ZS40" s="193"/>
      <c r="ZT40" s="193"/>
      <c r="ZU40" s="193"/>
      <c r="ZV40" s="193"/>
      <c r="ZW40" s="193"/>
      <c r="ZX40" s="193"/>
      <c r="ZY40" s="193"/>
      <c r="ZZ40" s="193"/>
      <c r="AAA40" s="193"/>
      <c r="AAB40" s="193"/>
      <c r="AAC40" s="193"/>
      <c r="AAD40" s="193"/>
      <c r="AAE40" s="193"/>
      <c r="AAF40" s="193"/>
      <c r="AAG40" s="193"/>
      <c r="AAH40" s="193"/>
      <c r="AAI40" s="193"/>
      <c r="AAJ40" s="193"/>
      <c r="AAK40" s="193"/>
      <c r="AAL40" s="193"/>
      <c r="AAM40" s="193"/>
      <c r="AAN40" s="193"/>
      <c r="AAO40" s="193"/>
      <c r="AAP40" s="193"/>
      <c r="AAQ40" s="193"/>
      <c r="AAR40" s="193"/>
      <c r="AAS40" s="193"/>
      <c r="AAT40" s="193"/>
      <c r="AAU40" s="193"/>
      <c r="AAV40" s="193"/>
      <c r="AAW40" s="193"/>
      <c r="AAX40" s="193"/>
      <c r="AAY40" s="193"/>
      <c r="AAZ40" s="193"/>
      <c r="ABA40" s="193"/>
      <c r="ABB40" s="193"/>
      <c r="ABC40" s="193"/>
      <c r="ABD40" s="193"/>
      <c r="ABE40" s="193"/>
      <c r="ABF40" s="193"/>
      <c r="ABG40" s="193"/>
      <c r="ABH40" s="193"/>
      <c r="ABI40" s="193"/>
      <c r="ABJ40" s="193"/>
      <c r="ABK40" s="193"/>
      <c r="ABL40" s="193"/>
      <c r="ABM40" s="193"/>
      <c r="ABN40" s="193"/>
      <c r="ABO40" s="193"/>
      <c r="ABP40" s="193"/>
      <c r="ABQ40" s="193"/>
      <c r="ABR40" s="193"/>
      <c r="ABS40" s="193"/>
      <c r="ABT40" s="193"/>
      <c r="ABU40" s="193"/>
      <c r="ABV40" s="193"/>
      <c r="ABW40" s="193"/>
      <c r="ABX40" s="193"/>
      <c r="ABY40" s="193"/>
      <c r="ABZ40" s="193"/>
      <c r="ACA40" s="193"/>
      <c r="ACB40" s="193"/>
      <c r="ACC40" s="193"/>
      <c r="ACD40" s="193"/>
      <c r="ACE40" s="193"/>
      <c r="ACF40" s="193"/>
      <c r="ACG40" s="193"/>
      <c r="ACH40" s="193"/>
      <c r="ACI40" s="193"/>
      <c r="ACJ40" s="193"/>
      <c r="ACK40" s="193"/>
      <c r="ACL40" s="193"/>
      <c r="ACM40" s="193"/>
      <c r="ACN40" s="193"/>
      <c r="ACO40" s="193"/>
      <c r="ACP40" s="193"/>
      <c r="ACQ40" s="193"/>
      <c r="ACR40" s="193"/>
      <c r="ACS40" s="193"/>
      <c r="ACT40" s="193"/>
      <c r="ACU40" s="193"/>
      <c r="ACV40" s="193"/>
      <c r="ACW40" s="193"/>
      <c r="ACX40" s="193"/>
      <c r="ACY40" s="193"/>
      <c r="ACZ40" s="193"/>
      <c r="ADA40" s="193"/>
      <c r="ADB40" s="193"/>
      <c r="ADC40" s="193"/>
      <c r="ADD40" s="193"/>
      <c r="ADE40" s="193"/>
      <c r="ADF40" s="193"/>
      <c r="ADG40" s="193"/>
      <c r="ADH40" s="193"/>
      <c r="ADI40" s="193"/>
      <c r="ADJ40" s="193"/>
      <c r="ADK40" s="193"/>
      <c r="ADL40" s="193"/>
      <c r="ADM40" s="193"/>
      <c r="ADN40" s="193"/>
      <c r="ADO40" s="193"/>
      <c r="ADP40" s="193"/>
      <c r="ADQ40" s="193"/>
      <c r="ADR40" s="193"/>
      <c r="ADS40" s="193"/>
      <c r="ADT40" s="193"/>
      <c r="ADU40" s="193"/>
      <c r="ADV40" s="193"/>
      <c r="ADW40" s="193"/>
      <c r="ADX40" s="193"/>
      <c r="ADY40" s="193"/>
      <c r="ADZ40" s="193"/>
      <c r="AEA40" s="193"/>
      <c r="AEB40" s="193"/>
      <c r="AEC40" s="193"/>
      <c r="AED40" s="193"/>
      <c r="AEE40" s="193"/>
      <c r="AEF40" s="193"/>
      <c r="AEG40" s="193"/>
      <c r="AEH40" s="193"/>
      <c r="AEI40" s="193"/>
      <c r="AEJ40" s="193"/>
      <c r="AEK40" s="193"/>
      <c r="AEL40" s="193"/>
      <c r="AEM40" s="193"/>
      <c r="AEN40" s="193"/>
      <c r="AEO40" s="193"/>
      <c r="AEP40" s="193"/>
      <c r="AEQ40" s="193"/>
      <c r="AER40" s="193"/>
      <c r="AES40" s="193"/>
      <c r="AET40" s="193"/>
      <c r="AEU40" s="193"/>
      <c r="AEV40" s="193"/>
      <c r="AEW40" s="193"/>
      <c r="AEX40" s="193"/>
      <c r="AEY40" s="193"/>
      <c r="AEZ40" s="193"/>
      <c r="AFA40" s="193"/>
      <c r="AFB40" s="193"/>
      <c r="AFC40" s="193"/>
      <c r="AFD40" s="193"/>
      <c r="AFE40" s="193"/>
      <c r="AFF40" s="193"/>
      <c r="AFG40" s="193"/>
      <c r="AFH40" s="193"/>
      <c r="AFI40" s="193"/>
      <c r="AFJ40" s="193"/>
      <c r="AFK40" s="193"/>
      <c r="AFL40" s="193"/>
      <c r="AFM40" s="193"/>
      <c r="AFN40" s="193"/>
      <c r="AFO40" s="193"/>
      <c r="AFP40" s="193"/>
      <c r="AFQ40" s="193"/>
      <c r="AFR40" s="193"/>
      <c r="AFS40" s="193"/>
      <c r="AFT40" s="193"/>
      <c r="AFU40" s="193"/>
      <c r="AFV40" s="193"/>
      <c r="AFW40" s="193"/>
      <c r="AFX40" s="193"/>
      <c r="AFY40" s="193"/>
      <c r="AFZ40" s="193"/>
      <c r="AGA40" s="193"/>
      <c r="AGB40" s="193"/>
      <c r="AGC40" s="193"/>
      <c r="AGD40" s="193"/>
      <c r="AGE40" s="193"/>
      <c r="AGF40" s="193"/>
      <c r="AGG40" s="193"/>
      <c r="AGH40" s="193"/>
      <c r="AGI40" s="193"/>
      <c r="AGJ40" s="193"/>
      <c r="AGK40" s="193"/>
      <c r="AGL40" s="193"/>
      <c r="AGM40" s="193"/>
      <c r="AGN40" s="193"/>
      <c r="AGO40" s="193"/>
      <c r="AGP40" s="193"/>
      <c r="AGQ40" s="193"/>
      <c r="AGR40" s="193"/>
      <c r="AGS40" s="193"/>
      <c r="AGT40" s="193"/>
      <c r="AGU40" s="193"/>
      <c r="AGV40" s="193"/>
      <c r="AGW40" s="193"/>
      <c r="AGX40" s="193"/>
      <c r="AGY40" s="193"/>
      <c r="AGZ40" s="193"/>
      <c r="AHA40" s="193"/>
      <c r="AHB40" s="193"/>
      <c r="AHC40" s="193"/>
      <c r="AHD40" s="193"/>
      <c r="AHE40" s="193"/>
      <c r="AHF40" s="193"/>
      <c r="AHG40" s="193"/>
      <c r="AHH40" s="193"/>
      <c r="AHI40" s="193"/>
      <c r="AHJ40" s="193"/>
      <c r="AHK40" s="193"/>
      <c r="AHL40" s="193"/>
      <c r="AHM40" s="193"/>
      <c r="AHN40" s="193"/>
      <c r="AHO40" s="193"/>
      <c r="AHP40" s="193"/>
      <c r="AHQ40" s="193"/>
      <c r="AHR40" s="193"/>
      <c r="AHS40" s="193"/>
      <c r="AHT40" s="193"/>
      <c r="AHU40" s="193"/>
      <c r="AHV40" s="193"/>
      <c r="AHW40" s="193"/>
      <c r="AHX40" s="193"/>
      <c r="AHY40" s="193"/>
      <c r="AHZ40" s="193"/>
      <c r="AIA40" s="193"/>
      <c r="AIB40" s="193"/>
      <c r="AIC40" s="193"/>
      <c r="AID40" s="193"/>
      <c r="AIE40" s="193"/>
      <c r="AIF40" s="193"/>
      <c r="AIG40" s="193"/>
      <c r="AIH40" s="193"/>
      <c r="AII40" s="193"/>
      <c r="AIJ40" s="193"/>
      <c r="AIK40" s="193"/>
      <c r="AIL40" s="193"/>
      <c r="AIM40" s="193"/>
      <c r="AIN40" s="193"/>
      <c r="AIO40" s="193"/>
      <c r="AIP40" s="193"/>
      <c r="AIQ40" s="193"/>
      <c r="AIR40" s="193"/>
      <c r="AIS40" s="193"/>
      <c r="AIT40" s="193"/>
      <c r="AIU40" s="193"/>
      <c r="AIV40" s="193"/>
      <c r="AIW40" s="193"/>
      <c r="AIX40" s="193"/>
      <c r="AIY40" s="193"/>
      <c r="AIZ40" s="193"/>
      <c r="AJA40" s="193"/>
      <c r="AJB40" s="193"/>
      <c r="AJC40" s="193"/>
      <c r="AJD40" s="193"/>
      <c r="AJE40" s="193"/>
      <c r="AJF40" s="193"/>
      <c r="AJG40" s="193"/>
      <c r="AJH40" s="193"/>
      <c r="AJI40" s="193"/>
      <c r="AJJ40" s="193"/>
      <c r="AJK40" s="193"/>
      <c r="AJL40" s="193"/>
      <c r="AJM40" s="193"/>
      <c r="AJN40" s="193"/>
      <c r="AJO40" s="193"/>
      <c r="AJP40" s="193"/>
      <c r="AJQ40" s="193"/>
      <c r="AJR40" s="193"/>
      <c r="AJS40" s="193"/>
      <c r="AJT40" s="193"/>
      <c r="AJU40" s="193"/>
      <c r="AJV40" s="193"/>
      <c r="AJW40" s="193"/>
      <c r="AJX40" s="193"/>
      <c r="AJY40" s="193"/>
      <c r="AJZ40" s="193"/>
      <c r="AKA40" s="193"/>
      <c r="AKB40" s="193"/>
      <c r="AKC40" s="193"/>
      <c r="AKD40" s="193"/>
      <c r="AKE40" s="193"/>
      <c r="AKF40" s="193"/>
      <c r="AKG40" s="193"/>
      <c r="AKH40" s="193"/>
      <c r="AKI40" s="193"/>
      <c r="AKJ40" s="193"/>
      <c r="AKK40" s="193"/>
      <c r="AKL40" s="193"/>
      <c r="AKM40" s="193"/>
      <c r="AKN40" s="193"/>
      <c r="AKO40" s="193"/>
      <c r="AKP40" s="193"/>
      <c r="AKQ40" s="193"/>
      <c r="AKR40" s="193"/>
      <c r="AKS40" s="193"/>
      <c r="AKT40" s="193"/>
      <c r="AKU40" s="193"/>
      <c r="AKV40" s="193"/>
      <c r="AKW40" s="193"/>
      <c r="AKX40" s="193"/>
      <c r="AKY40" s="193"/>
      <c r="AKZ40" s="193"/>
      <c r="ALA40" s="193"/>
      <c r="ALB40" s="193"/>
      <c r="ALC40" s="193"/>
      <c r="ALD40" s="193"/>
      <c r="ALE40" s="193"/>
      <c r="ALF40" s="193"/>
      <c r="ALG40" s="193"/>
      <c r="ALH40" s="193"/>
      <c r="ALI40" s="193"/>
      <c r="ALJ40" s="193"/>
      <c r="ALK40" s="193"/>
      <c r="ALL40" s="193"/>
      <c r="ALM40" s="193"/>
      <c r="ALN40" s="193"/>
      <c r="ALO40" s="193"/>
      <c r="ALP40" s="193"/>
      <c r="ALQ40" s="193"/>
      <c r="ALR40" s="193"/>
      <c r="ALS40" s="193"/>
      <c r="ALT40" s="193"/>
      <c r="ALU40" s="193"/>
      <c r="ALV40" s="193"/>
      <c r="ALW40" s="193"/>
      <c r="ALX40" s="193"/>
      <c r="ALY40" s="193"/>
      <c r="ALZ40" s="193"/>
      <c r="AMA40" s="193"/>
      <c r="AMB40" s="193"/>
      <c r="AMC40" s="193"/>
      <c r="AMD40" s="193"/>
      <c r="AME40" s="193"/>
      <c r="AMF40" s="193"/>
      <c r="AMG40" s="193"/>
      <c r="AMH40" s="193"/>
      <c r="AMI40" s="193"/>
      <c r="AMJ40" s="193"/>
      <c r="AMK40" s="193"/>
      <c r="AML40" s="193"/>
      <c r="AMM40" s="193"/>
      <c r="AMN40" s="193"/>
      <c r="AMO40" s="193"/>
      <c r="AMP40" s="193"/>
      <c r="AMQ40" s="193"/>
      <c r="AMR40" s="193"/>
      <c r="AMS40" s="193"/>
      <c r="AMT40" s="193"/>
      <c r="AMU40" s="193"/>
      <c r="AMV40" s="193"/>
      <c r="AMW40" s="193"/>
      <c r="AMX40" s="193"/>
      <c r="AMY40" s="193"/>
      <c r="AMZ40" s="193"/>
      <c r="ANA40" s="193"/>
      <c r="ANB40" s="193"/>
      <c r="ANC40" s="193"/>
      <c r="AND40" s="193"/>
      <c r="ANE40" s="193"/>
      <c r="ANF40" s="193"/>
      <c r="ANG40" s="193"/>
      <c r="ANH40" s="193"/>
      <c r="ANI40" s="193"/>
      <c r="ANJ40" s="193"/>
      <c r="ANK40" s="193"/>
      <c r="ANL40" s="193"/>
      <c r="ANM40" s="193"/>
      <c r="ANN40" s="193"/>
      <c r="ANO40" s="193"/>
      <c r="ANP40" s="193"/>
      <c r="ANQ40" s="193"/>
      <c r="ANR40" s="193"/>
      <c r="ANS40" s="193"/>
      <c r="ANT40" s="193"/>
      <c r="ANU40" s="193"/>
      <c r="ANV40" s="193"/>
      <c r="ANW40" s="193"/>
      <c r="ANX40" s="193"/>
      <c r="ANY40" s="193"/>
      <c r="ANZ40" s="193"/>
      <c r="AOA40" s="193"/>
      <c r="AOB40" s="193"/>
      <c r="AOC40" s="193"/>
      <c r="AOD40" s="193"/>
      <c r="AOE40" s="193"/>
      <c r="AOF40" s="193"/>
      <c r="AOG40" s="193"/>
      <c r="AOH40" s="193"/>
      <c r="AOI40" s="193"/>
      <c r="AOJ40" s="193"/>
      <c r="AOK40" s="193"/>
      <c r="AOL40" s="193"/>
      <c r="AOM40" s="193"/>
      <c r="AON40" s="193"/>
      <c r="AOO40" s="193"/>
      <c r="AOP40" s="193"/>
      <c r="AOQ40" s="193"/>
      <c r="AOR40" s="193"/>
      <c r="AOS40" s="193"/>
      <c r="AOT40" s="193"/>
      <c r="AOU40" s="193"/>
      <c r="AOV40" s="193"/>
      <c r="AOW40" s="193"/>
      <c r="AOX40" s="193"/>
      <c r="AOY40" s="193"/>
      <c r="AOZ40" s="193"/>
      <c r="APA40" s="193"/>
      <c r="APB40" s="193"/>
      <c r="APC40" s="193"/>
      <c r="APD40" s="193"/>
      <c r="APE40" s="193"/>
      <c r="APF40" s="193"/>
      <c r="APG40" s="193"/>
      <c r="APH40" s="193"/>
      <c r="API40" s="193"/>
      <c r="APJ40" s="193"/>
      <c r="APK40" s="193"/>
      <c r="APL40" s="193"/>
      <c r="APM40" s="193"/>
      <c r="APN40" s="193"/>
      <c r="APO40" s="193"/>
      <c r="APP40" s="193"/>
      <c r="APQ40" s="193"/>
      <c r="APR40" s="193"/>
      <c r="APS40" s="193"/>
      <c r="APT40" s="193"/>
      <c r="APU40" s="193"/>
      <c r="APV40" s="193"/>
      <c r="APW40" s="193"/>
      <c r="APX40" s="193"/>
      <c r="APY40" s="193"/>
      <c r="APZ40" s="193"/>
      <c r="AQA40" s="193"/>
      <c r="AQB40" s="193"/>
      <c r="AQC40" s="193"/>
      <c r="AQD40" s="193"/>
      <c r="AQE40" s="193"/>
      <c r="AQF40" s="193"/>
      <c r="AQG40" s="193"/>
      <c r="AQH40" s="193"/>
      <c r="AQI40" s="193"/>
      <c r="AQJ40" s="193"/>
      <c r="AQK40" s="193"/>
      <c r="AQL40" s="193"/>
      <c r="AQM40" s="193"/>
      <c r="AQN40" s="193"/>
      <c r="AQO40" s="193"/>
      <c r="AQP40" s="193"/>
      <c r="AQQ40" s="193"/>
      <c r="AQR40" s="193"/>
      <c r="AQS40" s="193"/>
      <c r="AQT40" s="193"/>
      <c r="AQU40" s="193"/>
      <c r="AQV40" s="193"/>
      <c r="AQW40" s="193"/>
      <c r="AQX40" s="193"/>
      <c r="AQY40" s="193"/>
      <c r="AQZ40" s="193"/>
      <c r="ARA40" s="193"/>
      <c r="ARB40" s="193"/>
      <c r="ARC40" s="193"/>
      <c r="ARD40" s="193"/>
      <c r="ARE40" s="193"/>
      <c r="ARF40" s="193"/>
      <c r="ARG40" s="193"/>
      <c r="ARH40" s="193"/>
      <c r="ARI40" s="193"/>
      <c r="ARJ40" s="193"/>
      <c r="ARK40" s="193"/>
      <c r="ARL40" s="193"/>
      <c r="ARM40" s="193"/>
      <c r="ARN40" s="193"/>
      <c r="ARO40" s="193"/>
      <c r="ARP40" s="193"/>
      <c r="ARQ40" s="193"/>
      <c r="ARR40" s="193"/>
      <c r="ARS40" s="193"/>
      <c r="ART40" s="193"/>
      <c r="ARU40" s="193"/>
      <c r="ARV40" s="193"/>
      <c r="ARW40" s="193"/>
      <c r="ARX40" s="193"/>
      <c r="ARY40" s="193"/>
      <c r="ARZ40" s="193"/>
      <c r="ASA40" s="193"/>
      <c r="ASB40" s="193"/>
      <c r="ASC40" s="193"/>
      <c r="ASD40" s="193"/>
      <c r="ASE40" s="193"/>
      <c r="ASF40" s="193"/>
      <c r="ASG40" s="193"/>
      <c r="ASH40" s="193"/>
      <c r="ASI40" s="193"/>
      <c r="ASJ40" s="193"/>
      <c r="ASK40" s="193"/>
      <c r="ASL40" s="193"/>
      <c r="ASM40" s="193"/>
      <c r="ASN40" s="193"/>
      <c r="ASO40" s="193"/>
      <c r="ASP40" s="193"/>
      <c r="ASQ40" s="193"/>
      <c r="ASR40" s="193"/>
      <c r="ASS40" s="193"/>
      <c r="AST40" s="193"/>
      <c r="ASU40" s="193"/>
      <c r="ASV40" s="193"/>
      <c r="ASW40" s="193"/>
      <c r="ASX40" s="193"/>
      <c r="ASY40" s="193"/>
      <c r="ASZ40" s="193"/>
      <c r="ATA40" s="193"/>
      <c r="ATB40" s="193"/>
      <c r="ATC40" s="193"/>
      <c r="ATD40" s="193"/>
      <c r="ATE40" s="193"/>
      <c r="ATF40" s="193"/>
      <c r="ATG40" s="193"/>
      <c r="ATH40" s="193"/>
      <c r="ATI40" s="193"/>
      <c r="ATJ40" s="193"/>
      <c r="ATK40" s="193"/>
      <c r="ATL40" s="193"/>
      <c r="ATM40" s="193"/>
      <c r="ATN40" s="193"/>
      <c r="ATO40" s="193"/>
      <c r="ATP40" s="193"/>
      <c r="ATQ40" s="193"/>
      <c r="ATR40" s="193"/>
      <c r="ATS40" s="193"/>
      <c r="ATT40" s="193"/>
      <c r="ATU40" s="193"/>
      <c r="ATV40" s="193"/>
      <c r="ATW40" s="193"/>
      <c r="ATX40" s="193"/>
      <c r="ATY40" s="193"/>
      <c r="ATZ40" s="193"/>
      <c r="AUA40" s="193"/>
      <c r="AUB40" s="193"/>
      <c r="AUC40" s="193"/>
      <c r="AUD40" s="193"/>
      <c r="AUE40" s="193"/>
      <c r="AUF40" s="193"/>
      <c r="AUG40" s="193"/>
      <c r="AUH40" s="193"/>
      <c r="AUI40" s="193"/>
      <c r="AUJ40" s="193"/>
      <c r="AUK40" s="193"/>
      <c r="AUL40" s="193"/>
      <c r="AUM40" s="193"/>
      <c r="AUN40" s="193"/>
      <c r="AUO40" s="193"/>
      <c r="AUP40" s="193"/>
      <c r="AUQ40" s="193"/>
      <c r="AUR40" s="193"/>
      <c r="AUS40" s="193"/>
      <c r="AUT40" s="193"/>
      <c r="AUU40" s="193"/>
      <c r="AUV40" s="193"/>
      <c r="AUW40" s="193"/>
      <c r="AUX40" s="193"/>
      <c r="AUY40" s="193"/>
      <c r="AUZ40" s="193"/>
      <c r="AVA40" s="193"/>
      <c r="AVB40" s="193"/>
      <c r="AVC40" s="193"/>
      <c r="AVD40" s="193"/>
      <c r="AVE40" s="193"/>
      <c r="AVF40" s="193"/>
      <c r="AVG40" s="193"/>
      <c r="AVH40" s="193"/>
      <c r="AVI40" s="193"/>
      <c r="AVJ40" s="193"/>
      <c r="AVK40" s="193"/>
      <c r="AVL40" s="193"/>
      <c r="AVM40" s="193"/>
      <c r="AVN40" s="193"/>
      <c r="AVO40" s="193"/>
      <c r="AVP40" s="193"/>
      <c r="AVQ40" s="193"/>
      <c r="AVR40" s="193"/>
      <c r="AVS40" s="193"/>
      <c r="AVT40" s="193"/>
      <c r="AVU40" s="193"/>
      <c r="AVV40" s="193"/>
      <c r="AVW40" s="193"/>
      <c r="AVX40" s="193"/>
      <c r="AVY40" s="193"/>
      <c r="AVZ40" s="193"/>
      <c r="AWA40" s="193"/>
      <c r="AWB40" s="193"/>
      <c r="AWC40" s="193"/>
      <c r="AWD40" s="193"/>
      <c r="AWE40" s="193"/>
      <c r="AWF40" s="193"/>
      <c r="AWG40" s="193"/>
      <c r="AWH40" s="193"/>
      <c r="AWI40" s="193"/>
      <c r="AWJ40" s="193"/>
      <c r="AWK40" s="193"/>
      <c r="AWL40" s="193"/>
      <c r="AWM40" s="193"/>
      <c r="AWN40" s="193"/>
      <c r="AWO40" s="193"/>
      <c r="AWP40" s="193"/>
      <c r="AWQ40" s="193"/>
      <c r="AWR40" s="193"/>
      <c r="AWS40" s="193"/>
      <c r="AWT40" s="193"/>
      <c r="AWU40" s="193"/>
      <c r="AWV40" s="193"/>
      <c r="AWW40" s="193"/>
      <c r="AWX40" s="193"/>
      <c r="AWY40" s="193"/>
      <c r="AWZ40" s="193"/>
      <c r="AXA40" s="193"/>
      <c r="AXB40" s="193"/>
      <c r="AXC40" s="193"/>
      <c r="AXD40" s="193"/>
      <c r="AXE40" s="193"/>
      <c r="AXF40" s="193"/>
      <c r="AXG40" s="193"/>
      <c r="AXH40" s="193"/>
      <c r="AXI40" s="193"/>
      <c r="AXJ40" s="193"/>
      <c r="AXK40" s="193"/>
      <c r="AXL40" s="193"/>
      <c r="AXM40" s="193"/>
      <c r="AXN40" s="193"/>
      <c r="AXO40" s="193"/>
      <c r="AXP40" s="193"/>
      <c r="AXQ40" s="193"/>
      <c r="AXR40" s="193"/>
      <c r="AXS40" s="193"/>
      <c r="AXT40" s="193"/>
      <c r="AXU40" s="193"/>
      <c r="AXV40" s="193"/>
      <c r="AXW40" s="193"/>
      <c r="AXX40" s="193"/>
      <c r="AXY40" s="193"/>
      <c r="AXZ40" s="193"/>
      <c r="AYA40" s="193"/>
      <c r="AYB40" s="193"/>
      <c r="AYC40" s="193"/>
      <c r="AYD40" s="193"/>
      <c r="AYE40" s="193"/>
      <c r="AYF40" s="193"/>
      <c r="AYG40" s="193"/>
      <c r="AYH40" s="193"/>
      <c r="AYI40" s="193"/>
      <c r="AYJ40" s="193"/>
      <c r="AYK40" s="193"/>
      <c r="AYL40" s="193"/>
      <c r="AYM40" s="193"/>
      <c r="AYN40" s="193"/>
      <c r="AYO40" s="193"/>
      <c r="AYP40" s="193"/>
      <c r="AYQ40" s="193"/>
      <c r="AYR40" s="193"/>
      <c r="AYS40" s="193"/>
      <c r="AYT40" s="193"/>
      <c r="AYU40" s="193"/>
      <c r="AYV40" s="193"/>
      <c r="AYW40" s="193"/>
      <c r="AYX40" s="193"/>
      <c r="AYY40" s="193"/>
      <c r="AYZ40" s="193"/>
      <c r="AZA40" s="193"/>
      <c r="AZB40" s="193"/>
      <c r="AZC40" s="193"/>
      <c r="AZD40" s="193"/>
      <c r="AZE40" s="193"/>
      <c r="AZF40" s="193"/>
      <c r="AZG40" s="193"/>
      <c r="AZH40" s="193"/>
      <c r="AZI40" s="193"/>
      <c r="AZJ40" s="193"/>
      <c r="AZK40" s="193"/>
      <c r="AZL40" s="193"/>
      <c r="AZM40" s="193"/>
      <c r="AZN40" s="193"/>
      <c r="AZO40" s="193"/>
      <c r="AZP40" s="193"/>
      <c r="AZQ40" s="193"/>
      <c r="AZR40" s="193"/>
      <c r="AZS40" s="193"/>
      <c r="AZT40" s="193"/>
      <c r="AZU40" s="193"/>
      <c r="AZV40" s="193"/>
      <c r="AZW40" s="193"/>
      <c r="AZX40" s="193"/>
      <c r="AZY40" s="193"/>
      <c r="AZZ40" s="193"/>
      <c r="BAA40" s="193"/>
      <c r="BAB40" s="193"/>
      <c r="BAC40" s="193"/>
      <c r="BAD40" s="193"/>
      <c r="BAE40" s="193"/>
      <c r="BAF40" s="193"/>
      <c r="BAG40" s="193"/>
      <c r="BAH40" s="193"/>
      <c r="BAI40" s="193"/>
      <c r="BAJ40" s="193"/>
      <c r="BAK40" s="193"/>
      <c r="BAL40" s="193"/>
      <c r="BAM40" s="193"/>
      <c r="BAN40" s="193"/>
      <c r="BAO40" s="193"/>
      <c r="BAP40" s="193"/>
      <c r="BAQ40" s="193"/>
      <c r="BAR40" s="193"/>
      <c r="BAS40" s="193"/>
      <c r="BAT40" s="193"/>
      <c r="BAU40" s="193"/>
      <c r="BAV40" s="193"/>
      <c r="BAW40" s="193"/>
      <c r="BAX40" s="193"/>
      <c r="BAY40" s="193"/>
      <c r="BAZ40" s="193"/>
      <c r="BBA40" s="193"/>
      <c r="BBB40" s="193"/>
      <c r="BBC40" s="193"/>
      <c r="BBD40" s="193"/>
      <c r="BBE40" s="193"/>
      <c r="BBF40" s="193"/>
      <c r="BBG40" s="193"/>
      <c r="BBH40" s="193"/>
      <c r="BBI40" s="193"/>
      <c r="BBJ40" s="193"/>
      <c r="BBK40" s="193"/>
      <c r="BBL40" s="193"/>
      <c r="BBM40" s="193"/>
      <c r="BBN40" s="193"/>
      <c r="BBO40" s="193"/>
      <c r="BBP40" s="193"/>
      <c r="BBQ40" s="193"/>
      <c r="BBR40" s="193"/>
      <c r="BBS40" s="193"/>
      <c r="BBT40" s="193"/>
      <c r="BBU40" s="193"/>
      <c r="BBV40" s="193"/>
      <c r="BBW40" s="193"/>
      <c r="BBX40" s="193"/>
      <c r="BBY40" s="193"/>
      <c r="BBZ40" s="193"/>
      <c r="BCA40" s="193"/>
      <c r="BCB40" s="193"/>
      <c r="BCC40" s="193"/>
      <c r="BCD40" s="193"/>
      <c r="BCE40" s="193"/>
      <c r="BCF40" s="193"/>
      <c r="BCG40" s="193"/>
      <c r="BCH40" s="193"/>
      <c r="BCI40" s="193"/>
      <c r="BCJ40" s="193"/>
      <c r="BCK40" s="193"/>
      <c r="BCL40" s="193"/>
      <c r="BCM40" s="193"/>
      <c r="BCN40" s="193"/>
      <c r="BCO40" s="193"/>
      <c r="BCP40" s="193"/>
      <c r="BCQ40" s="193"/>
      <c r="BCR40" s="193"/>
      <c r="BCS40" s="193"/>
      <c r="BCT40" s="193"/>
      <c r="BCU40" s="193"/>
      <c r="BCV40" s="193"/>
      <c r="BCW40" s="193"/>
      <c r="BCX40" s="193"/>
      <c r="BCY40" s="193"/>
      <c r="BCZ40" s="193"/>
      <c r="BDA40" s="193"/>
      <c r="BDB40" s="193"/>
      <c r="BDC40" s="193"/>
      <c r="BDD40" s="193"/>
      <c r="BDE40" s="193"/>
      <c r="BDF40" s="193"/>
      <c r="BDG40" s="193"/>
      <c r="BDH40" s="193"/>
      <c r="BDI40" s="193"/>
      <c r="BDJ40" s="193"/>
      <c r="BDK40" s="193"/>
      <c r="BDL40" s="193"/>
      <c r="BDM40" s="193"/>
      <c r="BDN40" s="193"/>
      <c r="BDO40" s="193"/>
      <c r="BDP40" s="193"/>
      <c r="BDQ40" s="193"/>
      <c r="BDR40" s="193"/>
      <c r="BDS40" s="193"/>
      <c r="BDT40" s="193"/>
      <c r="BDU40" s="193"/>
      <c r="BDV40" s="193"/>
      <c r="BDW40" s="193"/>
      <c r="BDX40" s="193"/>
      <c r="BDY40" s="193"/>
      <c r="BDZ40" s="193"/>
      <c r="BEA40" s="193"/>
      <c r="BEB40" s="193"/>
      <c r="BEC40" s="193"/>
      <c r="BED40" s="193"/>
      <c r="BEE40" s="193"/>
      <c r="BEF40" s="193"/>
      <c r="BEG40" s="193"/>
      <c r="BEH40" s="193"/>
      <c r="BEI40" s="193"/>
      <c r="BEJ40" s="193"/>
      <c r="BEK40" s="193"/>
      <c r="BEL40" s="193"/>
      <c r="BEM40" s="193"/>
      <c r="BEN40" s="193"/>
      <c r="BEO40" s="193"/>
      <c r="BEP40" s="193"/>
      <c r="BEQ40" s="193"/>
      <c r="BER40" s="193"/>
      <c r="BES40" s="193"/>
      <c r="BET40" s="193"/>
      <c r="BEU40" s="193"/>
      <c r="BEV40" s="193"/>
      <c r="BEW40" s="193"/>
      <c r="BEX40" s="193"/>
      <c r="BEY40" s="193"/>
      <c r="BEZ40" s="193"/>
      <c r="BFA40" s="193"/>
      <c r="BFB40" s="193"/>
      <c r="BFC40" s="193"/>
      <c r="BFD40" s="193"/>
      <c r="BFE40" s="193"/>
      <c r="BFF40" s="193"/>
      <c r="BFG40" s="193"/>
      <c r="BFH40" s="193"/>
      <c r="BFI40" s="193"/>
      <c r="BFJ40" s="193"/>
      <c r="BFK40" s="193"/>
      <c r="BFL40" s="193"/>
      <c r="BFM40" s="193"/>
      <c r="BFN40" s="193"/>
      <c r="BFO40" s="193"/>
      <c r="BFP40" s="193"/>
      <c r="BFQ40" s="193"/>
      <c r="BFR40" s="193"/>
      <c r="BFS40" s="193"/>
      <c r="BFT40" s="193"/>
      <c r="BFU40" s="193"/>
      <c r="BFV40" s="193"/>
      <c r="BFW40" s="193"/>
      <c r="BFX40" s="193"/>
      <c r="BFY40" s="193"/>
      <c r="BFZ40" s="193"/>
      <c r="BGA40" s="193"/>
      <c r="BGB40" s="193"/>
      <c r="BGC40" s="193"/>
      <c r="BGD40" s="193"/>
      <c r="BGE40" s="193"/>
      <c r="BGF40" s="193"/>
      <c r="BGG40" s="193"/>
      <c r="BGH40" s="193"/>
      <c r="BGI40" s="193"/>
      <c r="BGJ40" s="193"/>
      <c r="BGK40" s="193"/>
      <c r="BGL40" s="193"/>
      <c r="BGM40" s="193"/>
      <c r="BGN40" s="193"/>
      <c r="BGO40" s="193"/>
      <c r="BGP40" s="193"/>
      <c r="BGQ40" s="193"/>
      <c r="BGR40" s="193"/>
      <c r="BGS40" s="193"/>
      <c r="BGT40" s="193"/>
      <c r="BGU40" s="193"/>
      <c r="BGV40" s="193"/>
      <c r="BGW40" s="193"/>
      <c r="BGX40" s="193"/>
      <c r="BGY40" s="193"/>
      <c r="BGZ40" s="193"/>
      <c r="BHA40" s="193"/>
      <c r="BHB40" s="193"/>
      <c r="BHC40" s="193"/>
      <c r="BHD40" s="193"/>
      <c r="BHE40" s="193"/>
      <c r="BHF40" s="193"/>
      <c r="BHG40" s="193"/>
      <c r="BHH40" s="193"/>
      <c r="BHI40" s="193"/>
      <c r="BHJ40" s="193"/>
      <c r="BHK40" s="193"/>
      <c r="BHL40" s="193"/>
      <c r="BHM40" s="193"/>
      <c r="BHN40" s="193"/>
      <c r="BHO40" s="193"/>
      <c r="BHP40" s="193"/>
      <c r="BHQ40" s="193"/>
      <c r="BHR40" s="193"/>
      <c r="BHS40" s="193"/>
      <c r="BHT40" s="193"/>
      <c r="BHU40" s="193"/>
      <c r="BHV40" s="193"/>
      <c r="BHW40" s="193"/>
      <c r="BHX40" s="193"/>
      <c r="BHY40" s="193"/>
      <c r="BHZ40" s="193"/>
      <c r="BIA40" s="193"/>
      <c r="BIB40" s="193"/>
      <c r="BIC40" s="193"/>
      <c r="BID40" s="193"/>
      <c r="BIE40" s="193"/>
      <c r="BIF40" s="193"/>
      <c r="BIG40" s="193"/>
      <c r="BIH40" s="193"/>
      <c r="BII40" s="193"/>
      <c r="BIJ40" s="193"/>
      <c r="BIK40" s="193"/>
      <c r="BIL40" s="193"/>
      <c r="BIM40" s="193"/>
      <c r="BIN40" s="193"/>
      <c r="BIO40" s="193"/>
      <c r="BIP40" s="193"/>
      <c r="BIQ40" s="193"/>
      <c r="BIR40" s="193"/>
      <c r="BIS40" s="193"/>
      <c r="BIT40" s="193"/>
      <c r="BIU40" s="193"/>
      <c r="BIV40" s="193"/>
      <c r="BIW40" s="193"/>
      <c r="BIX40" s="193"/>
      <c r="BIY40" s="193"/>
      <c r="BIZ40" s="193"/>
      <c r="BJA40" s="193"/>
      <c r="BJB40" s="193"/>
      <c r="BJC40" s="193"/>
      <c r="BJD40" s="193"/>
      <c r="BJE40" s="193"/>
      <c r="BJF40" s="193"/>
      <c r="BJG40" s="193"/>
      <c r="BJH40" s="193"/>
      <c r="BJI40" s="193"/>
      <c r="BJJ40" s="193"/>
      <c r="BJK40" s="193"/>
      <c r="BJL40" s="193"/>
      <c r="BJM40" s="193"/>
      <c r="BJN40" s="193"/>
      <c r="BJO40" s="193"/>
      <c r="BJP40" s="193"/>
      <c r="BJQ40" s="193"/>
      <c r="BJR40" s="193"/>
      <c r="BJS40" s="193"/>
      <c r="BJT40" s="193"/>
      <c r="BJU40" s="193"/>
      <c r="BJV40" s="193"/>
      <c r="BJW40" s="193"/>
      <c r="BJX40" s="193"/>
      <c r="BJY40" s="193"/>
      <c r="BJZ40" s="193"/>
      <c r="BKA40" s="193"/>
      <c r="BKB40" s="193"/>
      <c r="BKC40" s="193"/>
      <c r="BKD40" s="193"/>
      <c r="BKE40" s="193"/>
      <c r="BKF40" s="193"/>
      <c r="BKG40" s="193"/>
      <c r="BKH40" s="193"/>
      <c r="BKI40" s="193"/>
      <c r="BKJ40" s="193"/>
      <c r="BKK40" s="193"/>
      <c r="BKL40" s="193"/>
      <c r="BKM40" s="193"/>
      <c r="BKN40" s="193"/>
      <c r="BKO40" s="193"/>
      <c r="BKP40" s="193"/>
      <c r="BKQ40" s="193"/>
      <c r="BKR40" s="193"/>
      <c r="BKS40" s="193"/>
      <c r="BKT40" s="193"/>
      <c r="BKU40" s="193"/>
      <c r="BKV40" s="193"/>
      <c r="BKW40" s="193"/>
      <c r="BKX40" s="193"/>
      <c r="BKY40" s="193"/>
      <c r="BKZ40" s="193"/>
      <c r="BLA40" s="193"/>
      <c r="BLB40" s="193"/>
      <c r="BLC40" s="193"/>
      <c r="BLD40" s="193"/>
      <c r="BLE40" s="193"/>
      <c r="BLF40" s="193"/>
      <c r="BLG40" s="193"/>
      <c r="BLH40" s="193"/>
      <c r="BLI40" s="193"/>
      <c r="BLJ40" s="193"/>
      <c r="BLK40" s="193"/>
      <c r="BLL40" s="193"/>
      <c r="BLM40" s="193"/>
      <c r="BLN40" s="193"/>
      <c r="BLO40" s="193"/>
      <c r="BLP40" s="193"/>
      <c r="BLQ40" s="193"/>
      <c r="BLR40" s="193"/>
      <c r="BLS40" s="193"/>
      <c r="BLT40" s="193"/>
      <c r="BLU40" s="193"/>
      <c r="BLV40" s="193"/>
      <c r="BLW40" s="193"/>
      <c r="BLX40" s="193"/>
      <c r="BLY40" s="193"/>
      <c r="BLZ40" s="193"/>
      <c r="BMA40" s="193"/>
      <c r="BMB40" s="193"/>
      <c r="BMC40" s="193"/>
      <c r="BMD40" s="193"/>
      <c r="BME40" s="193"/>
      <c r="BMF40" s="193"/>
      <c r="BMG40" s="193"/>
      <c r="BMH40" s="193"/>
      <c r="BMI40" s="193"/>
      <c r="BMJ40" s="193"/>
      <c r="BMK40" s="193"/>
      <c r="BML40" s="193"/>
      <c r="BMM40" s="193"/>
      <c r="BMN40" s="193"/>
      <c r="BMO40" s="193"/>
      <c r="BMP40" s="193"/>
      <c r="BMQ40" s="193"/>
      <c r="BMR40" s="193"/>
      <c r="BMS40" s="193"/>
      <c r="BMT40" s="193"/>
      <c r="BMU40" s="193"/>
      <c r="BMV40" s="193"/>
      <c r="BMW40" s="193"/>
      <c r="BMX40" s="193"/>
      <c r="BMY40" s="193"/>
      <c r="BMZ40" s="193"/>
      <c r="BNA40" s="193"/>
      <c r="BNB40" s="193"/>
      <c r="BNC40" s="193"/>
      <c r="BND40" s="193"/>
      <c r="BNE40" s="193"/>
      <c r="BNF40" s="193"/>
      <c r="BNG40" s="193"/>
      <c r="BNH40" s="193"/>
      <c r="BNI40" s="193"/>
      <c r="BNJ40" s="193"/>
      <c r="BNK40" s="193"/>
      <c r="BNL40" s="193"/>
      <c r="BNM40" s="193"/>
      <c r="BNN40" s="193"/>
      <c r="BNO40" s="193"/>
      <c r="BNP40" s="193"/>
      <c r="BNQ40" s="193"/>
      <c r="BNR40" s="193"/>
      <c r="BNS40" s="193"/>
      <c r="BNT40" s="193"/>
      <c r="BNU40" s="193"/>
      <c r="BNV40" s="193"/>
      <c r="BNW40" s="193"/>
      <c r="BNX40" s="193"/>
      <c r="BNY40" s="193"/>
      <c r="BNZ40" s="193"/>
      <c r="BOA40" s="193"/>
      <c r="BOB40" s="193"/>
      <c r="BOC40" s="193"/>
      <c r="BOD40" s="193"/>
      <c r="BOE40" s="193"/>
      <c r="BOF40" s="193"/>
      <c r="BOG40" s="193"/>
      <c r="BOH40" s="193"/>
      <c r="BOI40" s="193"/>
      <c r="BOJ40" s="193"/>
      <c r="BOK40" s="193"/>
      <c r="BOL40" s="193"/>
      <c r="BOM40" s="193"/>
      <c r="BON40" s="193"/>
      <c r="BOO40" s="193"/>
      <c r="BOP40" s="193"/>
      <c r="BOQ40" s="193"/>
      <c r="BOR40" s="193"/>
      <c r="BOS40" s="193"/>
      <c r="BOT40" s="193"/>
      <c r="BOU40" s="193"/>
      <c r="BOV40" s="193"/>
      <c r="BOW40" s="193"/>
      <c r="BOX40" s="193"/>
      <c r="BOY40" s="193"/>
      <c r="BOZ40" s="193"/>
      <c r="BPA40" s="193"/>
      <c r="BPB40" s="193"/>
      <c r="BPC40" s="193"/>
      <c r="BPD40" s="193"/>
      <c r="BPE40" s="193"/>
      <c r="BPF40" s="193"/>
      <c r="BPG40" s="193"/>
      <c r="BPH40" s="193"/>
      <c r="BPI40" s="193"/>
      <c r="BPJ40" s="193"/>
      <c r="BPK40" s="193"/>
      <c r="BPL40" s="193"/>
      <c r="BPM40" s="193"/>
      <c r="BPN40" s="193"/>
      <c r="BPO40" s="193"/>
      <c r="BPP40" s="193"/>
      <c r="BPQ40" s="193"/>
      <c r="BPR40" s="193"/>
      <c r="BPS40" s="193"/>
      <c r="BPT40" s="193"/>
      <c r="BPU40" s="193"/>
      <c r="BPV40" s="193"/>
      <c r="BPW40" s="193"/>
      <c r="BPX40" s="193"/>
      <c r="BPY40" s="193"/>
      <c r="BPZ40" s="193"/>
      <c r="BQA40" s="193"/>
      <c r="BQB40" s="193"/>
      <c r="BQC40" s="193"/>
      <c r="BQD40" s="193"/>
      <c r="BQE40" s="193"/>
      <c r="BQF40" s="193"/>
      <c r="BQG40" s="193"/>
      <c r="BQH40" s="193"/>
      <c r="BQI40" s="193"/>
      <c r="BQJ40" s="193"/>
      <c r="BQK40" s="193"/>
      <c r="BQL40" s="193"/>
      <c r="BQM40" s="193"/>
      <c r="BQN40" s="193"/>
      <c r="BQO40" s="193"/>
      <c r="BQP40" s="193"/>
      <c r="BQQ40" s="193"/>
      <c r="BQR40" s="193"/>
      <c r="BQS40" s="193"/>
      <c r="BQT40" s="193"/>
      <c r="BQU40" s="193"/>
      <c r="BQV40" s="193"/>
      <c r="BQW40" s="193"/>
      <c r="BQX40" s="193"/>
      <c r="BQY40" s="193"/>
      <c r="BQZ40" s="193"/>
      <c r="BRA40" s="193"/>
      <c r="BRB40" s="193"/>
      <c r="BRC40" s="193"/>
      <c r="BRD40" s="193"/>
      <c r="BRE40" s="193"/>
      <c r="BRF40" s="193"/>
      <c r="BRG40" s="193"/>
      <c r="BRH40" s="193"/>
      <c r="BRI40" s="193"/>
      <c r="BRJ40" s="193"/>
      <c r="BRK40" s="193"/>
      <c r="BRL40" s="193"/>
      <c r="BRM40" s="193"/>
      <c r="BRN40" s="193"/>
      <c r="BRO40" s="193"/>
      <c r="BRP40" s="193"/>
      <c r="BRQ40" s="193"/>
      <c r="BRR40" s="193"/>
      <c r="BRS40" s="193"/>
      <c r="BRT40" s="193"/>
      <c r="BRU40" s="193"/>
      <c r="BRV40" s="193"/>
      <c r="BRW40" s="193"/>
      <c r="BRX40" s="193"/>
      <c r="BRY40" s="193"/>
      <c r="BRZ40" s="193"/>
      <c r="BSA40" s="193"/>
      <c r="BSB40" s="193"/>
      <c r="BSC40" s="193"/>
      <c r="BSD40" s="193"/>
      <c r="BSE40" s="193"/>
      <c r="BSF40" s="193"/>
      <c r="BSG40" s="193"/>
      <c r="BSH40" s="193"/>
      <c r="BSI40" s="193"/>
      <c r="BSJ40" s="193"/>
      <c r="BSK40" s="193"/>
      <c r="BSL40" s="193"/>
      <c r="BSM40" s="193"/>
      <c r="BSN40" s="193"/>
      <c r="BSO40" s="193"/>
      <c r="BSP40" s="193"/>
      <c r="BSQ40" s="193"/>
      <c r="BSR40" s="193"/>
      <c r="BSS40" s="193"/>
      <c r="BST40" s="193"/>
      <c r="BSU40" s="193"/>
      <c r="BSV40" s="193"/>
      <c r="BSW40" s="193"/>
      <c r="BSX40" s="193"/>
      <c r="BSY40" s="193"/>
      <c r="BSZ40" s="193"/>
      <c r="BTA40" s="193"/>
      <c r="BTB40" s="193"/>
      <c r="BTC40" s="193"/>
      <c r="BTD40" s="193"/>
      <c r="BTE40" s="193"/>
      <c r="BTF40" s="193"/>
      <c r="BTG40" s="193"/>
      <c r="BTH40" s="193"/>
      <c r="BTI40" s="193"/>
      <c r="BTJ40" s="193"/>
      <c r="BTK40" s="193"/>
      <c r="BTL40" s="193"/>
      <c r="BTM40" s="193"/>
      <c r="BTN40" s="193"/>
      <c r="BTO40" s="193"/>
      <c r="BTP40" s="193"/>
      <c r="BTQ40" s="193"/>
      <c r="BTR40" s="193"/>
      <c r="BTS40" s="193"/>
      <c r="BTT40" s="193"/>
      <c r="BTU40" s="193"/>
      <c r="BTV40" s="193"/>
      <c r="BTW40" s="193"/>
      <c r="BTX40" s="193"/>
      <c r="BTY40" s="193"/>
      <c r="BTZ40" s="193"/>
      <c r="BUA40" s="193"/>
      <c r="BUB40" s="193"/>
      <c r="BUC40" s="193"/>
      <c r="BUD40" s="193"/>
      <c r="BUE40" s="193"/>
      <c r="BUF40" s="193"/>
      <c r="BUG40" s="193"/>
      <c r="BUH40" s="193"/>
      <c r="BUI40" s="193"/>
      <c r="BUJ40" s="193"/>
      <c r="BUK40" s="193"/>
      <c r="BUL40" s="193"/>
      <c r="BUM40" s="193"/>
      <c r="BUN40" s="193"/>
      <c r="BUO40" s="193"/>
      <c r="BUP40" s="193"/>
      <c r="BUQ40" s="193"/>
      <c r="BUR40" s="193"/>
      <c r="BUS40" s="193"/>
      <c r="BUT40" s="193"/>
      <c r="BUU40" s="193"/>
      <c r="BUV40" s="193"/>
      <c r="BUW40" s="193"/>
      <c r="BUX40" s="193"/>
      <c r="BUY40" s="193"/>
      <c r="BUZ40" s="193"/>
      <c r="BVA40" s="193"/>
      <c r="BVB40" s="193"/>
      <c r="BVC40" s="193"/>
      <c r="BVD40" s="193"/>
      <c r="BVE40" s="193"/>
      <c r="BVF40" s="193"/>
      <c r="BVG40" s="193"/>
      <c r="BVH40" s="193"/>
      <c r="BVI40" s="193"/>
      <c r="BVJ40" s="193"/>
      <c r="BVK40" s="193"/>
      <c r="BVL40" s="193"/>
      <c r="BVM40" s="193"/>
      <c r="BVN40" s="193"/>
      <c r="BVO40" s="193"/>
      <c r="BVP40" s="193"/>
      <c r="BVQ40" s="193"/>
      <c r="BVR40" s="193"/>
      <c r="BVS40" s="193"/>
      <c r="BVT40" s="193"/>
      <c r="BVU40" s="193"/>
      <c r="BVV40" s="193"/>
      <c r="BVW40" s="193"/>
      <c r="BVX40" s="193"/>
      <c r="BVY40" s="193"/>
      <c r="BVZ40" s="193"/>
      <c r="BWA40" s="193"/>
      <c r="BWB40" s="193"/>
      <c r="BWC40" s="193"/>
      <c r="BWD40" s="193"/>
      <c r="BWE40" s="193"/>
      <c r="BWF40" s="193"/>
      <c r="BWG40" s="193"/>
      <c r="BWH40" s="193"/>
      <c r="BWI40" s="193"/>
      <c r="BWJ40" s="193"/>
      <c r="BWK40" s="193"/>
      <c r="BWL40" s="193"/>
      <c r="BWM40" s="193"/>
      <c r="BWN40" s="193"/>
      <c r="BWO40" s="193"/>
      <c r="BWP40" s="193"/>
      <c r="BWQ40" s="193"/>
      <c r="BWR40" s="193"/>
      <c r="BWS40" s="193"/>
      <c r="BWT40" s="193"/>
      <c r="BWU40" s="193"/>
      <c r="BWV40" s="193"/>
      <c r="BWW40" s="193"/>
      <c r="BWX40" s="193"/>
      <c r="BWY40" s="193"/>
      <c r="BWZ40" s="193"/>
      <c r="BXA40" s="193"/>
      <c r="BXB40" s="193"/>
      <c r="BXC40" s="193"/>
      <c r="BXD40" s="193"/>
      <c r="BXE40" s="193"/>
      <c r="BXF40" s="193"/>
      <c r="BXG40" s="193"/>
      <c r="BXH40" s="193"/>
      <c r="BXI40" s="193"/>
      <c r="BXJ40" s="193"/>
      <c r="BXK40" s="193"/>
      <c r="BXL40" s="193"/>
      <c r="BXM40" s="193"/>
      <c r="BXN40" s="193"/>
      <c r="BXO40" s="193"/>
      <c r="BXP40" s="193"/>
      <c r="BXQ40" s="193"/>
      <c r="BXR40" s="193"/>
      <c r="BXS40" s="193"/>
      <c r="BXT40" s="193"/>
      <c r="BXU40" s="193"/>
      <c r="BXV40" s="193"/>
      <c r="BXW40" s="193"/>
      <c r="BXX40" s="193"/>
      <c r="BXY40" s="193"/>
      <c r="BXZ40" s="193"/>
      <c r="BYA40" s="193"/>
      <c r="BYB40" s="193"/>
      <c r="BYC40" s="193"/>
      <c r="BYD40" s="193"/>
      <c r="BYE40" s="193"/>
      <c r="BYF40" s="193"/>
      <c r="BYG40" s="193"/>
      <c r="BYH40" s="193"/>
      <c r="BYI40" s="193"/>
      <c r="BYJ40" s="193"/>
      <c r="BYK40" s="193"/>
      <c r="BYL40" s="193"/>
      <c r="BYM40" s="193"/>
      <c r="BYN40" s="193"/>
      <c r="BYO40" s="193"/>
      <c r="BYP40" s="193"/>
      <c r="BYQ40" s="193"/>
      <c r="BYR40" s="193"/>
      <c r="BYS40" s="193"/>
      <c r="BYT40" s="193"/>
      <c r="BYU40" s="193"/>
      <c r="BYV40" s="193"/>
      <c r="BYW40" s="193"/>
      <c r="BYX40" s="193"/>
      <c r="BYY40" s="193"/>
      <c r="BYZ40" s="193"/>
      <c r="BZA40" s="193"/>
      <c r="BZB40" s="193"/>
      <c r="BZC40" s="193"/>
      <c r="BZD40" s="193"/>
      <c r="BZE40" s="193"/>
      <c r="BZF40" s="193"/>
      <c r="BZG40" s="193"/>
      <c r="BZH40" s="193"/>
      <c r="BZI40" s="193"/>
      <c r="BZJ40" s="193"/>
      <c r="BZK40" s="193"/>
      <c r="BZL40" s="193"/>
      <c r="BZM40" s="193"/>
      <c r="BZN40" s="193"/>
      <c r="BZO40" s="193"/>
      <c r="BZP40" s="193"/>
      <c r="BZQ40" s="193"/>
      <c r="BZR40" s="193"/>
      <c r="BZS40" s="193"/>
      <c r="BZT40" s="193"/>
      <c r="BZU40" s="193"/>
      <c r="BZV40" s="193"/>
      <c r="BZW40" s="193"/>
      <c r="BZX40" s="193"/>
      <c r="BZY40" s="193"/>
      <c r="BZZ40" s="193"/>
      <c r="CAA40" s="193"/>
      <c r="CAB40" s="193"/>
      <c r="CAC40" s="193"/>
      <c r="CAD40" s="193"/>
      <c r="CAE40" s="193"/>
      <c r="CAF40" s="193"/>
      <c r="CAG40" s="193"/>
      <c r="CAH40" s="193"/>
      <c r="CAI40" s="193"/>
      <c r="CAJ40" s="193"/>
      <c r="CAK40" s="193"/>
      <c r="CAL40" s="193"/>
      <c r="CAM40" s="193"/>
      <c r="CAN40" s="193"/>
      <c r="CAO40" s="193"/>
      <c r="CAP40" s="193"/>
      <c r="CAQ40" s="193"/>
      <c r="CAR40" s="193"/>
      <c r="CAS40" s="193"/>
      <c r="CAT40" s="193"/>
      <c r="CAU40" s="193"/>
      <c r="CAV40" s="193"/>
      <c r="CAW40" s="193"/>
      <c r="CAX40" s="193"/>
      <c r="CAY40" s="193"/>
      <c r="CAZ40" s="193"/>
      <c r="CBA40" s="193"/>
      <c r="CBB40" s="193"/>
      <c r="CBC40" s="193"/>
      <c r="CBD40" s="193"/>
      <c r="CBE40" s="193"/>
      <c r="CBF40" s="193"/>
      <c r="CBG40" s="193"/>
      <c r="CBH40" s="193"/>
      <c r="CBI40" s="193"/>
      <c r="CBJ40" s="193"/>
      <c r="CBK40" s="193"/>
      <c r="CBL40" s="193"/>
      <c r="CBM40" s="193"/>
      <c r="CBN40" s="193"/>
      <c r="CBO40" s="193"/>
      <c r="CBP40" s="193"/>
      <c r="CBQ40" s="193"/>
      <c r="CBR40" s="193"/>
      <c r="CBS40" s="193"/>
      <c r="CBT40" s="193"/>
      <c r="CBU40" s="193"/>
      <c r="CBV40" s="193"/>
      <c r="CBW40" s="193"/>
      <c r="CBX40" s="193"/>
      <c r="CBY40" s="193"/>
      <c r="CBZ40" s="193"/>
      <c r="CCA40" s="193"/>
      <c r="CCB40" s="193"/>
      <c r="CCC40" s="193"/>
      <c r="CCD40" s="193"/>
      <c r="CCE40" s="193"/>
      <c r="CCF40" s="193"/>
      <c r="CCG40" s="193"/>
      <c r="CCH40" s="193"/>
      <c r="CCI40" s="193"/>
      <c r="CCJ40" s="193"/>
      <c r="CCK40" s="193"/>
      <c r="CCL40" s="193"/>
      <c r="CCM40" s="193"/>
      <c r="CCN40" s="193"/>
      <c r="CCO40" s="193"/>
      <c r="CCP40" s="193"/>
      <c r="CCQ40" s="193"/>
      <c r="CCR40" s="193"/>
      <c r="CCS40" s="193"/>
      <c r="CCT40" s="193"/>
      <c r="CCU40" s="193"/>
      <c r="CCV40" s="193"/>
      <c r="CCW40" s="193"/>
      <c r="CCX40" s="193"/>
      <c r="CCY40" s="193"/>
      <c r="CCZ40" s="193"/>
      <c r="CDA40" s="193"/>
      <c r="CDB40" s="193"/>
      <c r="CDC40" s="193"/>
      <c r="CDD40" s="193"/>
      <c r="CDE40" s="193"/>
      <c r="CDF40" s="193"/>
      <c r="CDG40" s="193"/>
      <c r="CDH40" s="193"/>
      <c r="CDI40" s="193"/>
      <c r="CDJ40" s="193"/>
      <c r="CDK40" s="193"/>
      <c r="CDL40" s="193"/>
      <c r="CDM40" s="193"/>
      <c r="CDN40" s="193"/>
      <c r="CDO40" s="193"/>
      <c r="CDP40" s="193"/>
      <c r="CDQ40" s="193"/>
      <c r="CDR40" s="193"/>
      <c r="CDS40" s="193"/>
      <c r="CDT40" s="193"/>
      <c r="CDU40" s="193"/>
      <c r="CDV40" s="193"/>
      <c r="CDW40" s="193"/>
      <c r="CDX40" s="193"/>
      <c r="CDY40" s="193"/>
      <c r="CDZ40" s="193"/>
      <c r="CEA40" s="193"/>
      <c r="CEB40" s="193"/>
      <c r="CEC40" s="193"/>
      <c r="CED40" s="193"/>
      <c r="CEE40" s="193"/>
      <c r="CEF40" s="193"/>
      <c r="CEG40" s="193"/>
      <c r="CEH40" s="193"/>
      <c r="CEI40" s="193"/>
      <c r="CEJ40" s="193"/>
      <c r="CEK40" s="193"/>
      <c r="CEL40" s="193"/>
      <c r="CEM40" s="193"/>
      <c r="CEN40" s="193"/>
      <c r="CEO40" s="193"/>
      <c r="CEP40" s="193"/>
      <c r="CEQ40" s="193"/>
      <c r="CER40" s="193"/>
      <c r="CES40" s="193"/>
      <c r="CET40" s="193"/>
      <c r="CEU40" s="193"/>
      <c r="CEV40" s="193"/>
      <c r="CEW40" s="193"/>
      <c r="CEX40" s="193"/>
      <c r="CEY40" s="193"/>
      <c r="CEZ40" s="193"/>
      <c r="CFA40" s="193"/>
      <c r="CFB40" s="193"/>
      <c r="CFC40" s="193"/>
      <c r="CFD40" s="193"/>
      <c r="CFE40" s="193"/>
      <c r="CFF40" s="193"/>
      <c r="CFG40" s="193"/>
      <c r="CFH40" s="193"/>
      <c r="CFI40" s="193"/>
      <c r="CFJ40" s="193"/>
      <c r="CFK40" s="193"/>
      <c r="CFL40" s="193"/>
      <c r="CFM40" s="193"/>
      <c r="CFN40" s="193"/>
      <c r="CFO40" s="193"/>
      <c r="CFP40" s="193"/>
      <c r="CFQ40" s="193"/>
      <c r="CFR40" s="193"/>
      <c r="CFS40" s="193"/>
      <c r="CFT40" s="193"/>
      <c r="CFU40" s="193"/>
      <c r="CFV40" s="193"/>
      <c r="CFW40" s="193"/>
      <c r="CFX40" s="193"/>
      <c r="CFY40" s="193"/>
      <c r="CFZ40" s="193"/>
      <c r="CGA40" s="193"/>
      <c r="CGB40" s="193"/>
      <c r="CGC40" s="193"/>
      <c r="CGD40" s="193"/>
      <c r="CGE40" s="193"/>
      <c r="CGF40" s="193"/>
      <c r="CGG40" s="193"/>
      <c r="CGH40" s="193"/>
      <c r="CGI40" s="193"/>
      <c r="CGJ40" s="193"/>
      <c r="CGK40" s="193"/>
      <c r="CGL40" s="193"/>
      <c r="CGM40" s="193"/>
      <c r="CGN40" s="193"/>
      <c r="CGO40" s="193"/>
      <c r="CGP40" s="193"/>
      <c r="CGQ40" s="193"/>
      <c r="CGR40" s="193"/>
      <c r="CGS40" s="193"/>
      <c r="CGT40" s="193"/>
      <c r="CGU40" s="193"/>
      <c r="CGV40" s="193"/>
      <c r="CGW40" s="193"/>
      <c r="CGX40" s="193"/>
      <c r="CGY40" s="193"/>
      <c r="CGZ40" s="193"/>
      <c r="CHA40" s="193"/>
      <c r="CHB40" s="193"/>
      <c r="CHC40" s="193"/>
      <c r="CHD40" s="193"/>
      <c r="CHE40" s="193"/>
      <c r="CHF40" s="193"/>
      <c r="CHG40" s="193"/>
      <c r="CHH40" s="193"/>
      <c r="CHI40" s="193"/>
      <c r="CHJ40" s="193"/>
      <c r="CHK40" s="193"/>
      <c r="CHL40" s="193"/>
      <c r="CHM40" s="193"/>
      <c r="CHN40" s="193"/>
      <c r="CHO40" s="193"/>
      <c r="CHP40" s="193"/>
      <c r="CHQ40" s="193"/>
      <c r="CHR40" s="193"/>
      <c r="CHS40" s="193"/>
      <c r="CHT40" s="193"/>
      <c r="CHU40" s="193"/>
      <c r="CHV40" s="193"/>
      <c r="CHW40" s="193"/>
      <c r="CHX40" s="193"/>
      <c r="CHY40" s="193"/>
      <c r="CHZ40" s="193"/>
      <c r="CIA40" s="193"/>
      <c r="CIB40" s="193"/>
      <c r="CIC40" s="193"/>
      <c r="CID40" s="193"/>
      <c r="CIE40" s="193"/>
      <c r="CIF40" s="193"/>
      <c r="CIG40" s="193"/>
      <c r="CIH40" s="193"/>
      <c r="CII40" s="193"/>
      <c r="CIJ40" s="193"/>
      <c r="CIK40" s="193"/>
      <c r="CIL40" s="193"/>
      <c r="CIM40" s="193"/>
      <c r="CIN40" s="193"/>
      <c r="CIO40" s="193"/>
      <c r="CIP40" s="193"/>
      <c r="CIQ40" s="193"/>
      <c r="CIR40" s="193"/>
      <c r="CIS40" s="193"/>
      <c r="CIT40" s="193"/>
      <c r="CIU40" s="193"/>
      <c r="CIV40" s="193"/>
      <c r="CIW40" s="193"/>
      <c r="CIX40" s="193"/>
      <c r="CIY40" s="193"/>
      <c r="CIZ40" s="193"/>
      <c r="CJA40" s="193"/>
      <c r="CJB40" s="193"/>
      <c r="CJC40" s="193"/>
      <c r="CJD40" s="193"/>
      <c r="CJE40" s="193"/>
      <c r="CJF40" s="193"/>
      <c r="CJG40" s="193"/>
      <c r="CJH40" s="193"/>
      <c r="CJI40" s="193"/>
      <c r="CJJ40" s="193"/>
      <c r="CJK40" s="193"/>
      <c r="CJL40" s="193"/>
      <c r="CJM40" s="193"/>
      <c r="CJN40" s="193"/>
      <c r="CJO40" s="193"/>
      <c r="CJP40" s="193"/>
      <c r="CJQ40" s="193"/>
      <c r="CJR40" s="193"/>
      <c r="CJS40" s="193"/>
      <c r="CJT40" s="193"/>
      <c r="CJU40" s="193"/>
      <c r="CJV40" s="193"/>
      <c r="CJW40" s="193"/>
      <c r="CJX40" s="193"/>
      <c r="CJY40" s="193"/>
      <c r="CJZ40" s="193"/>
      <c r="CKA40" s="193"/>
      <c r="CKB40" s="193"/>
      <c r="CKC40" s="193"/>
      <c r="CKD40" s="193"/>
      <c r="CKE40" s="193"/>
      <c r="CKF40" s="193"/>
      <c r="CKG40" s="193"/>
      <c r="CKH40" s="193"/>
      <c r="CKI40" s="193"/>
      <c r="CKJ40" s="193"/>
      <c r="CKK40" s="193"/>
      <c r="CKL40" s="193"/>
      <c r="CKM40" s="193"/>
      <c r="CKN40" s="193"/>
      <c r="CKO40" s="193"/>
      <c r="CKP40" s="193"/>
      <c r="CKQ40" s="193"/>
      <c r="CKR40" s="193"/>
      <c r="CKS40" s="193"/>
      <c r="CKT40" s="193"/>
      <c r="CKU40" s="193"/>
      <c r="CKV40" s="193"/>
      <c r="CKW40" s="193"/>
      <c r="CKX40" s="193"/>
      <c r="CKY40" s="193"/>
      <c r="CKZ40" s="193"/>
      <c r="CLA40" s="193"/>
      <c r="CLB40" s="193"/>
      <c r="CLC40" s="193"/>
      <c r="CLD40" s="193"/>
      <c r="CLE40" s="193"/>
      <c r="CLF40" s="193"/>
      <c r="CLG40" s="193"/>
      <c r="CLH40" s="193"/>
      <c r="CLI40" s="193"/>
      <c r="CLJ40" s="193"/>
      <c r="CLK40" s="193"/>
      <c r="CLL40" s="193"/>
      <c r="CLM40" s="193"/>
      <c r="CLN40" s="193"/>
      <c r="CLO40" s="193"/>
      <c r="CLP40" s="193"/>
      <c r="CLQ40" s="193"/>
      <c r="CLR40" s="193"/>
      <c r="CLS40" s="193"/>
      <c r="CLT40" s="193"/>
      <c r="CLU40" s="193"/>
      <c r="CLV40" s="193"/>
      <c r="CLW40" s="193"/>
      <c r="CLX40" s="193"/>
      <c r="CLY40" s="193"/>
      <c r="CLZ40" s="193"/>
      <c r="CMA40" s="193"/>
      <c r="CMB40" s="193"/>
      <c r="CMC40" s="193"/>
      <c r="CMD40" s="193"/>
      <c r="CME40" s="193"/>
      <c r="CMF40" s="193"/>
      <c r="CMG40" s="193"/>
      <c r="CMH40" s="193"/>
      <c r="CMI40" s="193"/>
      <c r="CMJ40" s="193"/>
      <c r="CMK40" s="193"/>
      <c r="CML40" s="193"/>
      <c r="CMM40" s="193"/>
      <c r="CMN40" s="193"/>
      <c r="CMO40" s="193"/>
      <c r="CMP40" s="193"/>
      <c r="CMQ40" s="193"/>
      <c r="CMR40" s="193"/>
      <c r="CMS40" s="193"/>
      <c r="CMT40" s="193"/>
      <c r="CMU40" s="193"/>
      <c r="CMV40" s="193"/>
      <c r="CMW40" s="193"/>
      <c r="CMX40" s="193"/>
      <c r="CMY40" s="193"/>
      <c r="CMZ40" s="193"/>
      <c r="CNA40" s="193"/>
      <c r="CNB40" s="193"/>
      <c r="CNC40" s="193"/>
      <c r="CND40" s="193"/>
      <c r="CNE40" s="193"/>
      <c r="CNF40" s="193"/>
      <c r="CNG40" s="193"/>
      <c r="CNH40" s="193"/>
      <c r="CNI40" s="193"/>
      <c r="CNJ40" s="193"/>
      <c r="CNK40" s="193"/>
      <c r="CNL40" s="193"/>
      <c r="CNM40" s="193"/>
      <c r="CNN40" s="193"/>
      <c r="CNO40" s="193"/>
      <c r="CNP40" s="193"/>
      <c r="CNQ40" s="193"/>
      <c r="CNR40" s="193"/>
      <c r="CNS40" s="193"/>
      <c r="CNT40" s="193"/>
      <c r="CNU40" s="193"/>
      <c r="CNV40" s="193"/>
      <c r="CNW40" s="193"/>
      <c r="CNX40" s="193"/>
      <c r="CNY40" s="193"/>
      <c r="CNZ40" s="193"/>
      <c r="COA40" s="193"/>
      <c r="COB40" s="193"/>
      <c r="COC40" s="193"/>
      <c r="COD40" s="193"/>
      <c r="COE40" s="193"/>
      <c r="COF40" s="193"/>
      <c r="COG40" s="193"/>
      <c r="COH40" s="193"/>
      <c r="COI40" s="193"/>
      <c r="COJ40" s="193"/>
      <c r="COK40" s="193"/>
      <c r="COL40" s="193"/>
      <c r="COM40" s="193"/>
      <c r="CON40" s="193"/>
      <c r="COO40" s="193"/>
      <c r="COP40" s="193"/>
      <c r="COQ40" s="193"/>
      <c r="COR40" s="193"/>
      <c r="COS40" s="193"/>
      <c r="COT40" s="193"/>
      <c r="COU40" s="193"/>
      <c r="COV40" s="193"/>
      <c r="COW40" s="193"/>
      <c r="COX40" s="193"/>
      <c r="COY40" s="193"/>
      <c r="COZ40" s="193"/>
      <c r="CPA40" s="193"/>
      <c r="CPB40" s="193"/>
      <c r="CPC40" s="193"/>
      <c r="CPD40" s="193"/>
      <c r="CPE40" s="193"/>
      <c r="CPF40" s="193"/>
      <c r="CPG40" s="193"/>
      <c r="CPH40" s="193"/>
      <c r="CPI40" s="193"/>
      <c r="CPJ40" s="193"/>
      <c r="CPK40" s="193"/>
      <c r="CPL40" s="193"/>
      <c r="CPM40" s="193"/>
      <c r="CPN40" s="193"/>
      <c r="CPO40" s="193"/>
      <c r="CPP40" s="193"/>
      <c r="CPQ40" s="193"/>
      <c r="CPR40" s="193"/>
      <c r="CPS40" s="193"/>
      <c r="CPT40" s="193"/>
      <c r="CPU40" s="193"/>
      <c r="CPV40" s="193"/>
      <c r="CPW40" s="193"/>
      <c r="CPX40" s="193"/>
      <c r="CPY40" s="193"/>
      <c r="CPZ40" s="193"/>
      <c r="CQA40" s="193"/>
      <c r="CQB40" s="193"/>
      <c r="CQC40" s="193"/>
      <c r="CQD40" s="193"/>
      <c r="CQE40" s="193"/>
      <c r="CQF40" s="193"/>
      <c r="CQG40" s="193"/>
      <c r="CQH40" s="193"/>
      <c r="CQI40" s="193"/>
      <c r="CQJ40" s="193"/>
      <c r="CQK40" s="193"/>
      <c r="CQL40" s="193"/>
      <c r="CQM40" s="193"/>
      <c r="CQN40" s="193"/>
      <c r="CQO40" s="193"/>
      <c r="CQP40" s="193"/>
      <c r="CQQ40" s="193"/>
      <c r="CQR40" s="193"/>
      <c r="CQS40" s="193"/>
      <c r="CQT40" s="193"/>
      <c r="CQU40" s="193"/>
      <c r="CQV40" s="193"/>
      <c r="CQW40" s="193"/>
      <c r="CQX40" s="193"/>
      <c r="CQY40" s="193"/>
      <c r="CQZ40" s="193"/>
      <c r="CRA40" s="193"/>
      <c r="CRB40" s="193"/>
      <c r="CRC40" s="193"/>
      <c r="CRD40" s="193"/>
      <c r="CRE40" s="193"/>
      <c r="CRF40" s="193"/>
      <c r="CRG40" s="193"/>
      <c r="CRH40" s="193"/>
      <c r="CRI40" s="193"/>
      <c r="CRJ40" s="193"/>
      <c r="CRK40" s="193"/>
      <c r="CRL40" s="193"/>
      <c r="CRM40" s="193"/>
      <c r="CRN40" s="193"/>
      <c r="CRO40" s="193"/>
      <c r="CRP40" s="193"/>
      <c r="CRQ40" s="193"/>
      <c r="CRR40" s="193"/>
      <c r="CRS40" s="193"/>
      <c r="CRT40" s="193"/>
      <c r="CRU40" s="193"/>
      <c r="CRV40" s="193"/>
      <c r="CRW40" s="193"/>
      <c r="CRX40" s="193"/>
      <c r="CRY40" s="193"/>
      <c r="CRZ40" s="193"/>
      <c r="CSA40" s="193"/>
      <c r="CSB40" s="193"/>
      <c r="CSC40" s="193"/>
      <c r="CSD40" s="193"/>
      <c r="CSE40" s="193"/>
      <c r="CSF40" s="193"/>
      <c r="CSG40" s="193"/>
      <c r="CSH40" s="193"/>
      <c r="CSI40" s="193"/>
      <c r="CSJ40" s="193"/>
      <c r="CSK40" s="193"/>
      <c r="CSL40" s="193"/>
      <c r="CSM40" s="193"/>
      <c r="CSN40" s="193"/>
      <c r="CSO40" s="193"/>
      <c r="CSP40" s="193"/>
      <c r="CSQ40" s="193"/>
      <c r="CSR40" s="193"/>
      <c r="CSS40" s="193"/>
      <c r="CST40" s="193"/>
      <c r="CSU40" s="193"/>
      <c r="CSV40" s="193"/>
      <c r="CSW40" s="193"/>
      <c r="CSX40" s="193"/>
      <c r="CSY40" s="193"/>
      <c r="CSZ40" s="193"/>
      <c r="CTA40" s="193"/>
      <c r="CTB40" s="193"/>
      <c r="CTC40" s="193"/>
      <c r="CTD40" s="193"/>
      <c r="CTE40" s="193"/>
      <c r="CTF40" s="193"/>
      <c r="CTG40" s="193"/>
      <c r="CTH40" s="193"/>
      <c r="CTI40" s="193"/>
      <c r="CTJ40" s="193"/>
      <c r="CTK40" s="193"/>
      <c r="CTL40" s="193"/>
      <c r="CTM40" s="193"/>
      <c r="CTN40" s="193"/>
      <c r="CTO40" s="193"/>
      <c r="CTP40" s="193"/>
      <c r="CTQ40" s="193"/>
      <c r="CTR40" s="193"/>
      <c r="CTS40" s="193"/>
      <c r="CTT40" s="193"/>
      <c r="CTU40" s="193"/>
      <c r="CTV40" s="193"/>
      <c r="CTW40" s="193"/>
      <c r="CTX40" s="193"/>
      <c r="CTY40" s="193"/>
      <c r="CTZ40" s="193"/>
      <c r="CUA40" s="193"/>
      <c r="CUB40" s="193"/>
      <c r="CUC40" s="193"/>
      <c r="CUD40" s="193"/>
      <c r="CUE40" s="193"/>
      <c r="CUF40" s="193"/>
      <c r="CUG40" s="193"/>
      <c r="CUH40" s="193"/>
      <c r="CUI40" s="193"/>
      <c r="CUJ40" s="193"/>
      <c r="CUK40" s="193"/>
      <c r="CUL40" s="193"/>
      <c r="CUM40" s="193"/>
      <c r="CUN40" s="193"/>
      <c r="CUO40" s="193"/>
      <c r="CUP40" s="193"/>
      <c r="CUQ40" s="193"/>
      <c r="CUR40" s="193"/>
      <c r="CUS40" s="193"/>
      <c r="CUT40" s="193"/>
      <c r="CUU40" s="193"/>
      <c r="CUV40" s="193"/>
      <c r="CUW40" s="193"/>
      <c r="CUX40" s="193"/>
      <c r="CUY40" s="193"/>
      <c r="CUZ40" s="193"/>
      <c r="CVA40" s="193"/>
      <c r="CVB40" s="193"/>
      <c r="CVC40" s="193"/>
      <c r="CVD40" s="193"/>
      <c r="CVE40" s="193"/>
      <c r="CVF40" s="193"/>
      <c r="CVG40" s="193"/>
      <c r="CVH40" s="193"/>
      <c r="CVI40" s="193"/>
      <c r="CVJ40" s="193"/>
      <c r="CVK40" s="193"/>
      <c r="CVL40" s="193"/>
      <c r="CVM40" s="193"/>
      <c r="CVN40" s="193"/>
      <c r="CVO40" s="193"/>
      <c r="CVP40" s="193"/>
      <c r="CVQ40" s="193"/>
      <c r="CVR40" s="193"/>
      <c r="CVS40" s="193"/>
      <c r="CVT40" s="193"/>
      <c r="CVU40" s="193"/>
      <c r="CVV40" s="193"/>
      <c r="CVW40" s="193"/>
      <c r="CVX40" s="193"/>
      <c r="CVY40" s="193"/>
      <c r="CVZ40" s="193"/>
      <c r="CWA40" s="193"/>
      <c r="CWB40" s="193"/>
      <c r="CWC40" s="193"/>
      <c r="CWD40" s="193"/>
      <c r="CWE40" s="193"/>
      <c r="CWF40" s="193"/>
      <c r="CWG40" s="193"/>
      <c r="CWH40" s="193"/>
      <c r="CWI40" s="193"/>
      <c r="CWJ40" s="193"/>
      <c r="CWK40" s="193"/>
      <c r="CWL40" s="193"/>
      <c r="CWM40" s="193"/>
      <c r="CWN40" s="193"/>
      <c r="CWO40" s="193"/>
      <c r="CWP40" s="193"/>
      <c r="CWQ40" s="193"/>
      <c r="CWR40" s="193"/>
      <c r="CWS40" s="193"/>
      <c r="CWT40" s="193"/>
      <c r="CWU40" s="193"/>
      <c r="CWV40" s="193"/>
      <c r="CWW40" s="193"/>
      <c r="CWX40" s="193"/>
      <c r="CWY40" s="193"/>
      <c r="CWZ40" s="193"/>
      <c r="CXA40" s="193"/>
      <c r="CXB40" s="193"/>
      <c r="CXC40" s="193"/>
      <c r="CXD40" s="193"/>
      <c r="CXE40" s="193"/>
      <c r="CXF40" s="193"/>
      <c r="CXG40" s="193"/>
      <c r="CXH40" s="193"/>
      <c r="CXI40" s="193"/>
      <c r="CXJ40" s="193"/>
      <c r="CXK40" s="193"/>
      <c r="CXL40" s="193"/>
      <c r="CXM40" s="193"/>
      <c r="CXN40" s="193"/>
      <c r="CXO40" s="193"/>
      <c r="CXP40" s="193"/>
      <c r="CXQ40" s="193"/>
      <c r="CXR40" s="193"/>
      <c r="CXS40" s="193"/>
      <c r="CXT40" s="193"/>
      <c r="CXU40" s="193"/>
      <c r="CXV40" s="193"/>
      <c r="CXW40" s="193"/>
      <c r="CXX40" s="193"/>
      <c r="CXY40" s="193"/>
      <c r="CXZ40" s="193"/>
      <c r="CYA40" s="193"/>
      <c r="CYB40" s="193"/>
      <c r="CYC40" s="193"/>
      <c r="CYD40" s="193"/>
      <c r="CYE40" s="193"/>
      <c r="CYF40" s="193"/>
      <c r="CYG40" s="193"/>
      <c r="CYH40" s="193"/>
      <c r="CYI40" s="193"/>
      <c r="CYJ40" s="193"/>
      <c r="CYK40" s="193"/>
      <c r="CYL40" s="193"/>
      <c r="CYM40" s="193"/>
      <c r="CYN40" s="193"/>
      <c r="CYO40" s="193"/>
      <c r="CYP40" s="193"/>
      <c r="CYQ40" s="193"/>
      <c r="CYR40" s="193"/>
      <c r="CYS40" s="193"/>
      <c r="CYT40" s="193"/>
      <c r="CYU40" s="193"/>
      <c r="CYV40" s="193"/>
      <c r="CYW40" s="193"/>
      <c r="CYX40" s="193"/>
      <c r="CYY40" s="193"/>
      <c r="CYZ40" s="193"/>
      <c r="CZA40" s="193"/>
      <c r="CZB40" s="193"/>
      <c r="CZC40" s="193"/>
      <c r="CZD40" s="193"/>
      <c r="CZE40" s="193"/>
      <c r="CZF40" s="193"/>
      <c r="CZG40" s="193"/>
      <c r="CZH40" s="193"/>
      <c r="CZI40" s="193"/>
      <c r="CZJ40" s="193"/>
      <c r="CZK40" s="193"/>
      <c r="CZL40" s="193"/>
      <c r="CZM40" s="193"/>
      <c r="CZN40" s="193"/>
      <c r="CZO40" s="193"/>
      <c r="CZP40" s="193"/>
      <c r="CZQ40" s="193"/>
      <c r="CZR40" s="193"/>
      <c r="CZS40" s="193"/>
      <c r="CZT40" s="193"/>
      <c r="CZU40" s="193"/>
      <c r="CZV40" s="193"/>
      <c r="CZW40" s="193"/>
      <c r="CZX40" s="193"/>
      <c r="CZY40" s="193"/>
      <c r="CZZ40" s="193"/>
      <c r="DAA40" s="193"/>
      <c r="DAB40" s="193"/>
      <c r="DAC40" s="193"/>
      <c r="DAD40" s="193"/>
      <c r="DAE40" s="193"/>
      <c r="DAF40" s="193"/>
      <c r="DAG40" s="193"/>
      <c r="DAH40" s="193"/>
      <c r="DAI40" s="193"/>
      <c r="DAJ40" s="193"/>
      <c r="DAK40" s="193"/>
      <c r="DAL40" s="193"/>
      <c r="DAM40" s="193"/>
      <c r="DAN40" s="193"/>
      <c r="DAO40" s="193"/>
      <c r="DAP40" s="193"/>
      <c r="DAQ40" s="193"/>
      <c r="DAR40" s="193"/>
      <c r="DAS40" s="193"/>
      <c r="DAT40" s="193"/>
      <c r="DAU40" s="193"/>
      <c r="DAV40" s="193"/>
      <c r="DAW40" s="193"/>
      <c r="DAX40" s="193"/>
      <c r="DAY40" s="193"/>
      <c r="DAZ40" s="193"/>
      <c r="DBA40" s="193"/>
      <c r="DBB40" s="193"/>
      <c r="DBC40" s="193"/>
      <c r="DBD40" s="193"/>
      <c r="DBE40" s="193"/>
      <c r="DBF40" s="193"/>
      <c r="DBG40" s="193"/>
      <c r="DBH40" s="193"/>
      <c r="DBI40" s="193"/>
      <c r="DBJ40" s="193"/>
      <c r="DBK40" s="193"/>
      <c r="DBL40" s="193"/>
      <c r="DBM40" s="193"/>
      <c r="DBN40" s="193"/>
      <c r="DBO40" s="193"/>
      <c r="DBP40" s="193"/>
      <c r="DBQ40" s="193"/>
      <c r="DBR40" s="193"/>
      <c r="DBS40" s="193"/>
      <c r="DBT40" s="193"/>
      <c r="DBU40" s="193"/>
      <c r="DBV40" s="193"/>
      <c r="DBW40" s="193"/>
      <c r="DBX40" s="193"/>
      <c r="DBY40" s="193"/>
      <c r="DBZ40" s="193"/>
      <c r="DCA40" s="193"/>
      <c r="DCB40" s="193"/>
      <c r="DCC40" s="193"/>
      <c r="DCD40" s="193"/>
      <c r="DCE40" s="193"/>
      <c r="DCF40" s="193"/>
      <c r="DCG40" s="193"/>
      <c r="DCH40" s="193"/>
      <c r="DCI40" s="193"/>
      <c r="DCJ40" s="193"/>
      <c r="DCK40" s="193"/>
      <c r="DCL40" s="193"/>
      <c r="DCM40" s="193"/>
      <c r="DCN40" s="193"/>
      <c r="DCO40" s="193"/>
      <c r="DCP40" s="193"/>
      <c r="DCQ40" s="193"/>
      <c r="DCR40" s="193"/>
      <c r="DCS40" s="193"/>
      <c r="DCT40" s="193"/>
      <c r="DCU40" s="193"/>
      <c r="DCV40" s="193"/>
      <c r="DCW40" s="193"/>
      <c r="DCX40" s="193"/>
      <c r="DCY40" s="193"/>
      <c r="DCZ40" s="193"/>
      <c r="DDA40" s="193"/>
      <c r="DDB40" s="193"/>
      <c r="DDC40" s="193"/>
      <c r="DDD40" s="193"/>
      <c r="DDE40" s="193"/>
      <c r="DDF40" s="193"/>
      <c r="DDG40" s="193"/>
      <c r="DDH40" s="193"/>
      <c r="DDI40" s="193"/>
      <c r="DDJ40" s="193"/>
      <c r="DDK40" s="193"/>
      <c r="DDL40" s="193"/>
      <c r="DDM40" s="193"/>
      <c r="DDN40" s="193"/>
      <c r="DDO40" s="193"/>
      <c r="DDP40" s="193"/>
      <c r="DDQ40" s="193"/>
      <c r="DDR40" s="193"/>
      <c r="DDS40" s="193"/>
      <c r="DDT40" s="193"/>
      <c r="DDU40" s="193"/>
      <c r="DDV40" s="193"/>
      <c r="DDW40" s="193"/>
      <c r="DDX40" s="193"/>
      <c r="DDY40" s="193"/>
      <c r="DDZ40" s="193"/>
      <c r="DEA40" s="193"/>
      <c r="DEB40" s="193"/>
      <c r="DEC40" s="193"/>
      <c r="DED40" s="193"/>
      <c r="DEE40" s="193"/>
      <c r="DEF40" s="193"/>
      <c r="DEG40" s="193"/>
      <c r="DEH40" s="193"/>
      <c r="DEI40" s="193"/>
      <c r="DEJ40" s="193"/>
      <c r="DEK40" s="193"/>
      <c r="DEL40" s="193"/>
      <c r="DEM40" s="193"/>
      <c r="DEN40" s="193"/>
      <c r="DEO40" s="193"/>
      <c r="DEP40" s="193"/>
      <c r="DEQ40" s="193"/>
      <c r="DER40" s="193"/>
      <c r="DES40" s="193"/>
      <c r="DET40" s="193"/>
      <c r="DEU40" s="193"/>
      <c r="DEV40" s="193"/>
      <c r="DEW40" s="193"/>
      <c r="DEX40" s="193"/>
      <c r="DEY40" s="193"/>
      <c r="DEZ40" s="193"/>
      <c r="DFA40" s="193"/>
      <c r="DFB40" s="193"/>
      <c r="DFC40" s="193"/>
      <c r="DFD40" s="193"/>
      <c r="DFE40" s="193"/>
      <c r="DFF40" s="193"/>
      <c r="DFG40" s="193"/>
      <c r="DFH40" s="193"/>
      <c r="DFI40" s="193"/>
      <c r="DFJ40" s="193"/>
    </row>
    <row r="41" spans="1:2870" ht="186" customHeight="1">
      <c r="A41" s="350"/>
      <c r="B41" s="371"/>
      <c r="C41" s="354"/>
      <c r="D41" s="352"/>
      <c r="E41" s="278"/>
      <c r="F41" s="312"/>
      <c r="G41" s="227" t="s">
        <v>336</v>
      </c>
      <c r="H41" s="383"/>
      <c r="I41" s="384"/>
      <c r="J41" s="384"/>
      <c r="K41" s="284"/>
      <c r="L41" s="380"/>
      <c r="M41" s="18" t="s">
        <v>56</v>
      </c>
      <c r="N41" s="227" t="s">
        <v>75</v>
      </c>
      <c r="O41" s="231">
        <v>0</v>
      </c>
      <c r="P41" s="388"/>
      <c r="Q41" s="380"/>
      <c r="R41" s="375"/>
      <c r="S41" s="378"/>
      <c r="T41" s="284"/>
      <c r="U41" s="380"/>
      <c r="V41" s="504" t="s">
        <v>337</v>
      </c>
      <c r="W41" s="317">
        <v>43832</v>
      </c>
      <c r="X41" s="317">
        <v>44196</v>
      </c>
      <c r="Y41" s="366" t="s">
        <v>338</v>
      </c>
      <c r="Z41" s="366" t="s">
        <v>61</v>
      </c>
      <c r="AA41" s="73" t="s">
        <v>321</v>
      </c>
      <c r="AB41" s="240" t="s">
        <v>319</v>
      </c>
      <c r="AC41" s="240" t="s">
        <v>261</v>
      </c>
      <c r="AD41" s="240" t="s">
        <v>261</v>
      </c>
      <c r="AE41" s="240" t="s">
        <v>261</v>
      </c>
      <c r="AF41" s="278"/>
      <c r="AG41" s="18" t="str">
        <f t="shared" si="4"/>
        <v>Gestión de calidad</v>
      </c>
      <c r="AH41" s="224">
        <f t="shared" si="5"/>
        <v>19</v>
      </c>
      <c r="AI41" s="23" t="str">
        <f t="shared" si="6"/>
        <v>Gestión</v>
      </c>
      <c r="AJ41" s="23" t="str">
        <f t="shared" si="7"/>
        <v>Moderado</v>
      </c>
      <c r="AK41" s="24" t="s">
        <v>339</v>
      </c>
      <c r="AL41" s="506"/>
      <c r="AM41" s="315" t="s">
        <v>340</v>
      </c>
      <c r="AN41" s="315" t="s">
        <v>341</v>
      </c>
      <c r="AO41" s="315" t="s">
        <v>333</v>
      </c>
      <c r="AP41" s="315" t="s">
        <v>70</v>
      </c>
      <c r="AQ41" s="242" t="s">
        <v>71</v>
      </c>
      <c r="AR41" s="315" t="s">
        <v>160</v>
      </c>
      <c r="AS41" s="509" t="s">
        <v>342</v>
      </c>
      <c r="AT41" s="266"/>
      <c r="AU41" s="193"/>
    </row>
    <row r="42" spans="1:2870" ht="124.5" customHeight="1">
      <c r="A42" s="350"/>
      <c r="B42" s="371"/>
      <c r="C42" s="354"/>
      <c r="D42" s="352"/>
      <c r="E42" s="278"/>
      <c r="F42" s="312"/>
      <c r="G42" s="381" t="s">
        <v>343</v>
      </c>
      <c r="H42" s="383"/>
      <c r="I42" s="384"/>
      <c r="J42" s="384"/>
      <c r="K42" s="284"/>
      <c r="L42" s="380"/>
      <c r="M42" s="18" t="s">
        <v>56</v>
      </c>
      <c r="N42" s="227" t="s">
        <v>75</v>
      </c>
      <c r="O42" s="231">
        <v>0</v>
      </c>
      <c r="P42" s="388"/>
      <c r="Q42" s="380"/>
      <c r="R42" s="375"/>
      <c r="S42" s="378"/>
      <c r="T42" s="284"/>
      <c r="U42" s="380"/>
      <c r="V42" s="397"/>
      <c r="W42" s="344"/>
      <c r="X42" s="344"/>
      <c r="Y42" s="505"/>
      <c r="Z42" s="505"/>
      <c r="AA42" s="22"/>
      <c r="AB42" s="240"/>
      <c r="AC42" s="240"/>
      <c r="AD42" s="240"/>
      <c r="AE42" s="240"/>
      <c r="AF42" s="278"/>
      <c r="AG42" s="18" t="str">
        <f t="shared" si="4"/>
        <v>Gestión de calidad</v>
      </c>
      <c r="AH42" s="224">
        <f t="shared" si="5"/>
        <v>19</v>
      </c>
      <c r="AI42" s="23" t="str">
        <f t="shared" si="6"/>
        <v>Gestión</v>
      </c>
      <c r="AJ42" s="23" t="str">
        <f t="shared" si="7"/>
        <v>Moderado</v>
      </c>
      <c r="AK42" s="23"/>
      <c r="AL42" s="507"/>
      <c r="AM42" s="323"/>
      <c r="AN42" s="323"/>
      <c r="AO42" s="323"/>
      <c r="AP42" s="323"/>
      <c r="AQ42" s="236"/>
      <c r="AR42" s="323"/>
      <c r="AS42" s="510"/>
      <c r="AT42" s="267"/>
    </row>
    <row r="43" spans="1:2870" ht="114.75" customHeight="1" thickBot="1">
      <c r="A43" s="351"/>
      <c r="B43" s="330"/>
      <c r="C43" s="355"/>
      <c r="D43" s="326"/>
      <c r="E43" s="279"/>
      <c r="F43" s="313"/>
      <c r="G43" s="382"/>
      <c r="H43" s="308"/>
      <c r="I43" s="310"/>
      <c r="J43" s="310"/>
      <c r="K43" s="285"/>
      <c r="L43" s="385"/>
      <c r="M43" s="65" t="s">
        <v>74</v>
      </c>
      <c r="N43" s="228" t="s">
        <v>325</v>
      </c>
      <c r="O43" s="232">
        <v>70</v>
      </c>
      <c r="P43" s="66">
        <f>AVERAGE(O43:O43)</f>
        <v>70</v>
      </c>
      <c r="Q43" s="67" t="str">
        <f>IF(P43&lt;=50,"0",IF(AND(P43&gt;=50.01,P43&lt;=75),"1",IF(P43&gt;=75.01,"2")))</f>
        <v>1</v>
      </c>
      <c r="R43" s="376"/>
      <c r="S43" s="379"/>
      <c r="T43" s="285"/>
      <c r="U43" s="385"/>
      <c r="V43" s="398"/>
      <c r="W43" s="318"/>
      <c r="X43" s="318"/>
      <c r="Y43" s="367"/>
      <c r="Z43" s="367"/>
      <c r="AA43" s="12"/>
      <c r="AB43" s="241"/>
      <c r="AC43" s="241"/>
      <c r="AD43" s="241"/>
      <c r="AE43" s="241"/>
      <c r="AF43" s="279"/>
      <c r="AG43" s="8" t="str">
        <f t="shared" si="4"/>
        <v>Gestión de calidad</v>
      </c>
      <c r="AH43" s="225">
        <f t="shared" si="5"/>
        <v>19</v>
      </c>
      <c r="AI43" s="13" t="str">
        <f t="shared" si="6"/>
        <v>Gestión</v>
      </c>
      <c r="AJ43" s="13" t="str">
        <f t="shared" si="7"/>
        <v>Moderado</v>
      </c>
      <c r="AK43" s="13"/>
      <c r="AL43" s="508"/>
      <c r="AM43" s="316"/>
      <c r="AN43" s="316"/>
      <c r="AO43" s="316"/>
      <c r="AP43" s="316"/>
      <c r="AQ43" s="237"/>
      <c r="AR43" s="316"/>
      <c r="AS43" s="511"/>
      <c r="AT43" s="268"/>
    </row>
    <row r="44" spans="1:2870" ht="153" customHeight="1">
      <c r="A44" s="324">
        <v>20</v>
      </c>
      <c r="B44" s="329" t="s">
        <v>319</v>
      </c>
      <c r="C44" s="353" t="s">
        <v>320</v>
      </c>
      <c r="D44" s="283" t="s">
        <v>321</v>
      </c>
      <c r="E44" s="277" t="s">
        <v>51</v>
      </c>
      <c r="F44" s="307" t="s">
        <v>344</v>
      </c>
      <c r="G44" s="432" t="s">
        <v>345</v>
      </c>
      <c r="H44" s="307" t="s">
        <v>346</v>
      </c>
      <c r="I44" s="309">
        <v>3</v>
      </c>
      <c r="J44" s="309">
        <v>3</v>
      </c>
      <c r="K44" s="283" t="str">
        <f>IF(AND(I44=1,J44=1),"Bajo",IF(AND(I44=1,J44=2),"Bajo",IF(AND(I44=1,J44=3),"Moderado",IF(AND(I44=1,J44=4),"Alto",IF(AND(I44=1,J44=5),"Extremo",IF(AND(I44=2,J44=1),"Bajo",IF(AND(I44=2,J44=2),"Bajo",IF(AND(I44=2,J44=3),"Moderado",IF(AND(I44=2,J44=4),"Alto",IF(AND(I44=2,J44=5),"Extremo",IF(AND(I44=3,J44=1),"Bajo",IF(AND(I44=3,J44=2),"Moderado",IF(AND(I44=3,J44=3),"Alto",IF(AND(I44=3,J44=4),"Extremo",IF(AND(I44=3,J44=5),"Extremo",IF(AND(I44=4,J44=1),"Moderado",IF(AND(I44=4,J44=2),"Alto",IF(AND(I44=4,J44=3),"Alto",IF(AND(I44=4,J44=4),"Extremo",IF(AND(I44=4,J44=5),"Extremo",IF(AND(I44=5,J44=1),"Alto",IF(AND(I44=5,J44=2),"Alto",IF(AND(I44=5,J44=3),"Extremo",IF(AND(I44=5,J44=4),"Extremo",IF(AND(I44=5,J44=5),"Extremo")))))))))))))))))))))))))</f>
        <v>Alto</v>
      </c>
      <c r="L44" s="329" t="s">
        <v>55</v>
      </c>
      <c r="M44" s="1" t="s">
        <v>56</v>
      </c>
      <c r="N44" s="226" t="s">
        <v>347</v>
      </c>
      <c r="O44" s="229">
        <v>85</v>
      </c>
      <c r="P44" s="221">
        <f>AVERAGE(O44:O44)</f>
        <v>85</v>
      </c>
      <c r="Q44" s="222" t="str">
        <f>IF(P44&lt;=50,"0",IF(AND(P44&gt;=50.01,P44&lt;=75),"1",IF(P44&gt;=75.01,"2")))</f>
        <v>2</v>
      </c>
      <c r="R44" s="374">
        <f>I44-Q44</f>
        <v>1</v>
      </c>
      <c r="S44" s="377">
        <f>J44-Q45</f>
        <v>3</v>
      </c>
      <c r="T44" s="283" t="str">
        <f>IF(AND(R44=1,S44=1),"Bajo",IF(AND(R44=1,S44=2),"Bajo",IF(AND(R44=1,S44=3),"Moderado",IF(AND(R44=1,S44=4),"Alto",IF(AND(R44=1,S44=5),"Extremo",IF(AND(R44=2,S44=1),"Bajo",IF(AND(R44=2,S44=2),"Bajo",IF(AND(R44=2,S44=3),"Moderado",IF(AND(R44=2,S44=4),"Alto",IF(AND(R44=2,S44=5),"Extremo",IF(AND(R44=3,S44=1),"Bajo",IF(AND(R44=3,S44=2),"Moderado",IF(AND(R44=3,S44=3),"Alto",IF(AND(R44=3,S44=4),"Extremo",IF(AND(R44=3,S44=5),"Extremo",IF(AND(R44=4,S44=1),"Moderado",IF(AND(R44=4,S44=2),"Alto",IF(AND(R44=4,S44=3),"Alto",IF(AND(R44=4,S44=4),"Extremo",IF(AND(R44=4,S44=5),"Extremo",IF(AND(R44=5,S44=1),"Alto",IF(AND(R44=5,S44=2),"Alto",IF(AND(R44=5,S44=3),"Extremo",IF(AND(R44=5,S44=4),"Extremo",IF(AND(R44=5,S44=5),"Extremo")))))))))))))))))))))))))</f>
        <v>Moderado</v>
      </c>
      <c r="U44" s="342" t="s">
        <v>55</v>
      </c>
      <c r="V44" s="483" t="s">
        <v>348</v>
      </c>
      <c r="W44" s="395">
        <v>43832</v>
      </c>
      <c r="X44" s="395">
        <v>44195</v>
      </c>
      <c r="Y44" s="517" t="s">
        <v>349</v>
      </c>
      <c r="Z44" s="494" t="s">
        <v>61</v>
      </c>
      <c r="AA44" s="71" t="s">
        <v>321</v>
      </c>
      <c r="AB44" s="239" t="s">
        <v>319</v>
      </c>
      <c r="AC44" s="74" t="s">
        <v>261</v>
      </c>
      <c r="AD44" s="74" t="s">
        <v>261</v>
      </c>
      <c r="AE44" s="74" t="s">
        <v>261</v>
      </c>
      <c r="AF44" s="277" t="s">
        <v>64</v>
      </c>
      <c r="AG44" s="1" t="str">
        <f t="shared" si="4"/>
        <v>Gestión de calidad</v>
      </c>
      <c r="AH44" s="5">
        <f t="shared" si="5"/>
        <v>20</v>
      </c>
      <c r="AI44" s="6" t="str">
        <f t="shared" si="6"/>
        <v>Gestión</v>
      </c>
      <c r="AJ44" s="6" t="str">
        <f t="shared" si="7"/>
        <v>Moderado</v>
      </c>
      <c r="AK44" s="17" t="s">
        <v>101</v>
      </c>
      <c r="AL44" s="512" t="s">
        <v>350</v>
      </c>
      <c r="AM44" s="512" t="s">
        <v>351</v>
      </c>
      <c r="AN44" s="512" t="s">
        <v>351</v>
      </c>
      <c r="AO44" s="512" t="s">
        <v>352</v>
      </c>
      <c r="AP44" s="483" t="s">
        <v>70</v>
      </c>
      <c r="AQ44" s="235" t="s">
        <v>71</v>
      </c>
      <c r="AR44" s="483" t="s">
        <v>353</v>
      </c>
      <c r="AS44" s="509" t="s">
        <v>354</v>
      </c>
      <c r="AT44" s="266"/>
    </row>
    <row r="45" spans="1:2870" ht="174.75" customHeight="1" thickBot="1">
      <c r="A45" s="351"/>
      <c r="B45" s="330"/>
      <c r="C45" s="355"/>
      <c r="D45" s="326"/>
      <c r="E45" s="279"/>
      <c r="F45" s="308"/>
      <c r="G45" s="382"/>
      <c r="H45" s="308"/>
      <c r="I45" s="310"/>
      <c r="J45" s="310"/>
      <c r="K45" s="285"/>
      <c r="L45" s="385"/>
      <c r="M45" s="65" t="s">
        <v>74</v>
      </c>
      <c r="N45" s="228" t="s">
        <v>75</v>
      </c>
      <c r="O45" s="232">
        <v>0</v>
      </c>
      <c r="P45" s="66">
        <f>AVERAGE(O45:O45)</f>
        <v>0</v>
      </c>
      <c r="Q45" s="67" t="str">
        <f>IF(P45&lt;=50,"0",IF(AND(P45&gt;=50.01,P45&lt;=75),"1",IF(P45&gt;=75.01,"2")))</f>
        <v>0</v>
      </c>
      <c r="R45" s="376"/>
      <c r="S45" s="379"/>
      <c r="T45" s="285"/>
      <c r="U45" s="385"/>
      <c r="V45" s="316"/>
      <c r="W45" s="318"/>
      <c r="X45" s="318"/>
      <c r="Y45" s="367"/>
      <c r="Z45" s="349"/>
      <c r="AA45" s="75"/>
      <c r="AB45" s="241"/>
      <c r="AC45" s="241"/>
      <c r="AD45" s="241"/>
      <c r="AE45" s="241"/>
      <c r="AF45" s="279"/>
      <c r="AG45" s="8" t="str">
        <f t="shared" si="4"/>
        <v>Gestión de calidad</v>
      </c>
      <c r="AH45" s="225">
        <f t="shared" si="5"/>
        <v>20</v>
      </c>
      <c r="AI45" s="13" t="str">
        <f t="shared" si="6"/>
        <v>Gestión</v>
      </c>
      <c r="AJ45" s="13" t="str">
        <f t="shared" si="7"/>
        <v>Moderado</v>
      </c>
      <c r="AK45" s="13"/>
      <c r="AL45" s="513"/>
      <c r="AM45" s="513"/>
      <c r="AN45" s="513"/>
      <c r="AO45" s="513"/>
      <c r="AP45" s="316"/>
      <c r="AQ45" s="237"/>
      <c r="AR45" s="316"/>
      <c r="AS45" s="510"/>
      <c r="AT45" s="268"/>
    </row>
    <row r="46" spans="1:2870" ht="140.25" customHeight="1">
      <c r="A46" s="324">
        <v>21</v>
      </c>
      <c r="B46" s="329" t="s">
        <v>319</v>
      </c>
      <c r="C46" s="327" t="s">
        <v>320</v>
      </c>
      <c r="D46" s="329" t="s">
        <v>321</v>
      </c>
      <c r="E46" s="277" t="s">
        <v>51</v>
      </c>
      <c r="F46" s="307" t="s">
        <v>355</v>
      </c>
      <c r="G46" s="226" t="s">
        <v>356</v>
      </c>
      <c r="H46" s="307" t="s">
        <v>357</v>
      </c>
      <c r="I46" s="309">
        <v>3</v>
      </c>
      <c r="J46" s="309">
        <v>3</v>
      </c>
      <c r="K46" s="283" t="str">
        <f>IF(AND(I46=1,J46=1),"Bajo",IF(AND(I46=1,J46=2),"Bajo",IF(AND(I46=1,J46=3),"Moderado",IF(AND(I46=1,J46=4),"Alto",IF(AND(I46=1,J46=5),"Extremo",IF(AND(I46=2,J46=1),"Bajo",IF(AND(I46=2,J46=2),"Bajo",IF(AND(I46=2,J46=3),"Moderado",IF(AND(I46=2,J46=4),"Alto",IF(AND(I46=2,J46=5),"Extremo",IF(AND(I46=3,J46=1),"Bajo",IF(AND(I46=3,J46=2),"Moderado",IF(AND(I46=3,J46=3),"Alto",IF(AND(I46=3,J46=4),"Extremo",IF(AND(I46=3,J46=5),"Extremo",IF(AND(I46=4,J46=1),"Moderado",IF(AND(I46=4,J46=2),"Alto",IF(AND(I46=4,J46=3),"Alto",IF(AND(I46=4,J46=4),"Extremo",IF(AND(I46=4,J46=5),"Extremo",IF(AND(I46=5,J46=1),"Alto",IF(AND(I46=5,J46=2),"Alto",IF(AND(I46=5,J46=3),"Extremo",IF(AND(I46=5,J46=4),"Extremo",IF(AND(I46=5,J46=5),"Extremo")))))))))))))))))))))))))</f>
        <v>Alto</v>
      </c>
      <c r="L46" s="329" t="s">
        <v>55</v>
      </c>
      <c r="M46" s="1" t="s">
        <v>56</v>
      </c>
      <c r="N46" s="226" t="s">
        <v>358</v>
      </c>
      <c r="O46" s="229">
        <v>85</v>
      </c>
      <c r="P46" s="386">
        <f>AVERAGE(O46:O47)</f>
        <v>70</v>
      </c>
      <c r="Q46" s="372" t="str">
        <f>IF(P46&lt;=50,"0",IF(AND(P46&gt;=50.01,P46&lt;=75),"1",IF(P46&gt;=75.01,"2")))</f>
        <v>1</v>
      </c>
      <c r="R46" s="374">
        <f>I46-Q46</f>
        <v>2</v>
      </c>
      <c r="S46" s="377">
        <f>J46-Q48</f>
        <v>3</v>
      </c>
      <c r="T46" s="283" t="str">
        <f>IF(AND(R46=1,S46=1),"Bajo",IF(AND(R46=1,S46=2),"Bajo",IF(AND(R46=1,S46=3),"Moderado",IF(AND(R46=1,S46=4),"Alto",IF(AND(R46=1,S46=5),"Extremo",IF(AND(R46=2,S46=1),"Bajo",IF(AND(R46=2,S46=2),"Bajo",IF(AND(R46=2,S46=3),"Moderado",IF(AND(R46=2,S46=4),"Alto",IF(AND(R46=2,S46=5),"Extremo",IF(AND(R46=3,S46=1),"Bajo",IF(AND(R46=3,S46=2),"Moderado",IF(AND(R46=3,S46=3),"Alto",IF(AND(R46=3,S46=4),"Extremo",IF(AND(R46=3,S46=5),"Extremo",IF(AND(R46=4,S46=1),"Moderado",IF(AND(R46=4,S46=2),"Alto",IF(AND(R46=4,S46=3),"Alto",IF(AND(R46=4,S46=4),"Extremo",IF(AND(R46=4,S46=5),"Extremo",IF(AND(R46=5,S46=1),"Alto",IF(AND(R46=5,S46=2),"Alto",IF(AND(R46=5,S46=3),"Extremo",IF(AND(R46=5,S46=4),"Extremo",IF(AND(R46=5,S46=5),"Extremo")))))))))))))))))))))))))</f>
        <v>Moderado</v>
      </c>
      <c r="U46" s="342" t="s">
        <v>55</v>
      </c>
      <c r="V46" s="514" t="s">
        <v>359</v>
      </c>
      <c r="W46" s="395">
        <v>43832</v>
      </c>
      <c r="X46" s="395">
        <v>44196</v>
      </c>
      <c r="Y46" s="517" t="s">
        <v>360</v>
      </c>
      <c r="Z46" s="455" t="s">
        <v>61</v>
      </c>
      <c r="AA46" s="71" t="s">
        <v>361</v>
      </c>
      <c r="AB46" s="239" t="s">
        <v>319</v>
      </c>
      <c r="AC46" s="74" t="s">
        <v>261</v>
      </c>
      <c r="AD46" s="74" t="s">
        <v>261</v>
      </c>
      <c r="AE46" s="74" t="s">
        <v>261</v>
      </c>
      <c r="AF46" s="277" t="s">
        <v>64</v>
      </c>
      <c r="AG46" s="1" t="str">
        <f t="shared" si="4"/>
        <v>Gestión de calidad</v>
      </c>
      <c r="AH46" s="5">
        <f t="shared" si="5"/>
        <v>21</v>
      </c>
      <c r="AI46" s="6" t="str">
        <f t="shared" si="6"/>
        <v>Gestión</v>
      </c>
      <c r="AJ46" s="6" t="str">
        <f t="shared" si="7"/>
        <v>Moderado</v>
      </c>
      <c r="AK46" s="1" t="s">
        <v>101</v>
      </c>
      <c r="AL46" s="518"/>
      <c r="AM46" s="518" t="s">
        <v>362</v>
      </c>
      <c r="AN46" s="518" t="s">
        <v>363</v>
      </c>
      <c r="AO46" s="518" t="s">
        <v>364</v>
      </c>
      <c r="AP46" s="483" t="s">
        <v>85</v>
      </c>
      <c r="AQ46" s="235" t="s">
        <v>71</v>
      </c>
      <c r="AR46" s="483" t="s">
        <v>365</v>
      </c>
      <c r="AS46" s="521" t="s">
        <v>366</v>
      </c>
      <c r="AT46" s="266"/>
    </row>
    <row r="47" spans="1:2870" ht="156" customHeight="1">
      <c r="A47" s="357"/>
      <c r="B47" s="371"/>
      <c r="C47" s="389"/>
      <c r="D47" s="371"/>
      <c r="E47" s="278"/>
      <c r="F47" s="383"/>
      <c r="G47" s="381" t="s">
        <v>367</v>
      </c>
      <c r="H47" s="383"/>
      <c r="I47" s="384"/>
      <c r="J47" s="384"/>
      <c r="K47" s="284"/>
      <c r="L47" s="380"/>
      <c r="M47" s="18" t="s">
        <v>56</v>
      </c>
      <c r="N47" s="227" t="s">
        <v>368</v>
      </c>
      <c r="O47" s="231">
        <v>55</v>
      </c>
      <c r="P47" s="388"/>
      <c r="Q47" s="380"/>
      <c r="R47" s="375"/>
      <c r="S47" s="378"/>
      <c r="T47" s="284"/>
      <c r="U47" s="380"/>
      <c r="V47" s="515"/>
      <c r="W47" s="344"/>
      <c r="X47" s="344"/>
      <c r="Y47" s="505"/>
      <c r="Z47" s="346"/>
      <c r="AA47" s="73"/>
      <c r="AB47" s="240"/>
      <c r="AC47" s="240"/>
      <c r="AD47" s="240"/>
      <c r="AE47" s="240"/>
      <c r="AF47" s="278"/>
      <c r="AG47" s="18" t="str">
        <f t="shared" si="4"/>
        <v>Gestión de calidad</v>
      </c>
      <c r="AH47" s="224">
        <f t="shared" si="5"/>
        <v>21</v>
      </c>
      <c r="AI47" s="23" t="str">
        <f t="shared" si="6"/>
        <v>Gestión</v>
      </c>
      <c r="AJ47" s="23" t="str">
        <f t="shared" si="7"/>
        <v>Moderado</v>
      </c>
      <c r="AK47" s="23"/>
      <c r="AL47" s="519"/>
      <c r="AM47" s="519"/>
      <c r="AN47" s="519"/>
      <c r="AO47" s="519"/>
      <c r="AP47" s="323"/>
      <c r="AQ47" s="236"/>
      <c r="AR47" s="323"/>
      <c r="AS47" s="295"/>
      <c r="AT47" s="267"/>
    </row>
    <row r="48" spans="1:2870" ht="60.75" customHeight="1" thickBot="1">
      <c r="A48" s="325"/>
      <c r="B48" s="330"/>
      <c r="C48" s="328"/>
      <c r="D48" s="330"/>
      <c r="E48" s="279"/>
      <c r="F48" s="308"/>
      <c r="G48" s="382"/>
      <c r="H48" s="308"/>
      <c r="I48" s="310"/>
      <c r="J48" s="310"/>
      <c r="K48" s="285"/>
      <c r="L48" s="385"/>
      <c r="M48" s="65" t="s">
        <v>74</v>
      </c>
      <c r="N48" s="228" t="s">
        <v>75</v>
      </c>
      <c r="O48" s="232">
        <v>0</v>
      </c>
      <c r="P48" s="66">
        <f>AVERAGE(O48:O48)</f>
        <v>0</v>
      </c>
      <c r="Q48" s="67" t="str">
        <f>IF(P48&lt;=50,"0",IF(AND(P48&gt;=50.01,P48&lt;=75),"1",IF(P48&gt;=75.01,"2")))</f>
        <v>0</v>
      </c>
      <c r="R48" s="376"/>
      <c r="S48" s="379"/>
      <c r="T48" s="285"/>
      <c r="U48" s="385"/>
      <c r="V48" s="516"/>
      <c r="W48" s="318"/>
      <c r="X48" s="318"/>
      <c r="Y48" s="367"/>
      <c r="Z48" s="322"/>
      <c r="AA48" s="12"/>
      <c r="AB48" s="241"/>
      <c r="AC48" s="241"/>
      <c r="AD48" s="241"/>
      <c r="AE48" s="241"/>
      <c r="AF48" s="279"/>
      <c r="AG48" s="8" t="str">
        <f t="shared" si="4"/>
        <v>Gestión de calidad</v>
      </c>
      <c r="AH48" s="225">
        <f t="shared" si="5"/>
        <v>21</v>
      </c>
      <c r="AI48" s="13" t="str">
        <f t="shared" si="6"/>
        <v>Gestión</v>
      </c>
      <c r="AJ48" s="13" t="str">
        <f t="shared" si="7"/>
        <v>Moderado</v>
      </c>
      <c r="AK48" s="13"/>
      <c r="AL48" s="520"/>
      <c r="AM48" s="520"/>
      <c r="AN48" s="520"/>
      <c r="AO48" s="520"/>
      <c r="AP48" s="316"/>
      <c r="AQ48" s="237"/>
      <c r="AR48" s="316"/>
      <c r="AS48" s="296"/>
      <c r="AT48" s="268"/>
    </row>
    <row r="49" spans="1:46" ht="123" customHeight="1">
      <c r="A49" s="324">
        <v>22</v>
      </c>
      <c r="B49" s="329" t="s">
        <v>369</v>
      </c>
      <c r="C49" s="327" t="s">
        <v>370</v>
      </c>
      <c r="D49" s="329" t="s">
        <v>371</v>
      </c>
      <c r="E49" s="277" t="s">
        <v>51</v>
      </c>
      <c r="F49" s="390" t="s">
        <v>372</v>
      </c>
      <c r="G49" s="432" t="s">
        <v>373</v>
      </c>
      <c r="H49" s="307" t="s">
        <v>374</v>
      </c>
      <c r="I49" s="309">
        <v>4</v>
      </c>
      <c r="J49" s="309">
        <v>3</v>
      </c>
      <c r="K49" s="283" t="str">
        <f>IF(AND(I49=1,J49=1),"Bajo",IF(AND(I49=1,J49=2),"Bajo",IF(AND(I49=1,J49=3),"Moderado",IF(AND(I49=1,J49=4),"Alto",IF(AND(I49=1,J49=5),"Extremo",IF(AND(I49=2,J49=1),"Bajo",IF(AND(I49=2,J49=2),"Bajo",IF(AND(I49=2,J49=3),"Moderado",IF(AND(I49=2,J49=4),"Alto",IF(AND(I49=2,J49=5),"Extremo",IF(AND(I49=3,J49=1),"Bajo",IF(AND(I49=3,J49=2),"Moderado",IF(AND(I49=3,J49=3),"Alto",IF(AND(I49=3,J49=4),"Extremo",IF(AND(I49=3,J49=5),"Extremo",IF(AND(I49=4,J49=1),"Moderado",IF(AND(I49=4,J49=2),"Alto",IF(AND(I49=4,J49=3),"Alto",IF(AND(I49=4,J49=4),"Extremo",IF(AND(I49=4,J49=5),"Extremo",IF(AND(I49=5,J49=1),"Alto",IF(AND(I49=5,J49=2),"Alto",IF(AND(I49=5,J49=3),"Extremo",IF(AND(I49=5,J49=4),"Extremo",IF(AND(I49=5,J49=5),"Extremo")))))))))))))))))))))))))</f>
        <v>Alto</v>
      </c>
      <c r="L49" s="329" t="s">
        <v>55</v>
      </c>
      <c r="M49" s="1" t="s">
        <v>56</v>
      </c>
      <c r="N49" s="226" t="s">
        <v>375</v>
      </c>
      <c r="O49" s="229">
        <v>85</v>
      </c>
      <c r="P49" s="221">
        <f>AVERAGE(O49:O49)</f>
        <v>85</v>
      </c>
      <c r="Q49" s="222" t="str">
        <f>IF(P49&lt;=50,"0",IF(AND(P49&gt;=50.01,P49&lt;=75),"1",IF(P49&gt;=75.01,"2")))</f>
        <v>2</v>
      </c>
      <c r="R49" s="374">
        <f>I49-Q49</f>
        <v>2</v>
      </c>
      <c r="S49" s="377">
        <f>J49-Q50</f>
        <v>1</v>
      </c>
      <c r="T49" s="283" t="str">
        <f>IF(AND(R49=1,S49=1),"Bajo",IF(AND(R49=1,S49=2),"Bajo",IF(AND(R49=1,S49=3),"Moderado",IF(AND(R49=1,S49=4),"Alto",IF(AND(R49=1,S49=5),"Extremo",IF(AND(R49=2,S49=1),"Bajo",IF(AND(R49=2,S49=2),"Bajo",IF(AND(R49=2,S49=3),"Moderado",IF(AND(R49=2,S49=4),"Alto",IF(AND(R49=2,S49=5),"Extremo",IF(AND(R49=3,S49=1),"Bajo",IF(AND(R49=3,S49=2),"Moderado",IF(AND(R49=3,S49=3),"Alto",IF(AND(R49=3,S49=4),"Extremo",IF(AND(R49=3,S49=5),"Extremo",IF(AND(R49=4,S49=1),"Moderado",IF(AND(R49=4,S49=2),"Alto",IF(AND(R49=4,S49=3),"Alto",IF(AND(R49=4,S49=4),"Extremo",IF(AND(R49=4,S49=5),"Extremo",IF(AND(R49=5,S49=1),"Alto",IF(AND(R49=5,S49=2),"Alto",IF(AND(R49=5,S49=3),"Extremo",IF(AND(R49=5,S49=4),"Extremo",IF(AND(R49=5,S49=5),"Extremo")))))))))))))))))))))))))</f>
        <v>Bajo</v>
      </c>
      <c r="U49" s="342" t="s">
        <v>55</v>
      </c>
      <c r="V49" s="396" t="s">
        <v>376</v>
      </c>
      <c r="W49" s="395">
        <v>43832</v>
      </c>
      <c r="X49" s="395">
        <v>44196</v>
      </c>
      <c r="Y49" s="517" t="s">
        <v>377</v>
      </c>
      <c r="Z49" s="517" t="s">
        <v>61</v>
      </c>
      <c r="AA49" s="4" t="s">
        <v>378</v>
      </c>
      <c r="AB49" s="239" t="s">
        <v>369</v>
      </c>
      <c r="AC49" s="239" t="s">
        <v>379</v>
      </c>
      <c r="AD49" s="239" t="s">
        <v>379</v>
      </c>
      <c r="AE49" s="239" t="s">
        <v>379</v>
      </c>
      <c r="AF49" s="277" t="s">
        <v>142</v>
      </c>
      <c r="AG49" s="1" t="str">
        <f t="shared" si="4"/>
        <v>Gestión de comunicaciones</v>
      </c>
      <c r="AH49" s="5">
        <f t="shared" si="5"/>
        <v>22</v>
      </c>
      <c r="AI49" s="6" t="str">
        <f t="shared" si="6"/>
        <v>Gestión</v>
      </c>
      <c r="AJ49" s="6" t="str">
        <f t="shared" si="7"/>
        <v>Bajo</v>
      </c>
      <c r="AK49" s="17" t="s">
        <v>216</v>
      </c>
      <c r="AL49" s="483" t="s">
        <v>380</v>
      </c>
      <c r="AM49" s="483" t="s">
        <v>381</v>
      </c>
      <c r="AN49" s="483" t="s">
        <v>382</v>
      </c>
      <c r="AO49" s="483" t="s">
        <v>383</v>
      </c>
      <c r="AP49" s="483" t="s">
        <v>85</v>
      </c>
      <c r="AQ49" s="235" t="s">
        <v>71</v>
      </c>
      <c r="AR49" s="483" t="s">
        <v>384</v>
      </c>
      <c r="AS49" s="522" t="s">
        <v>385</v>
      </c>
      <c r="AT49" s="266"/>
    </row>
    <row r="50" spans="1:46" ht="114" customHeight="1" thickBot="1">
      <c r="A50" s="351"/>
      <c r="B50" s="330"/>
      <c r="C50" s="328"/>
      <c r="D50" s="330"/>
      <c r="E50" s="279"/>
      <c r="F50" s="391"/>
      <c r="G50" s="382"/>
      <c r="H50" s="308"/>
      <c r="I50" s="310"/>
      <c r="J50" s="310"/>
      <c r="K50" s="285"/>
      <c r="L50" s="385"/>
      <c r="M50" s="65" t="s">
        <v>74</v>
      </c>
      <c r="N50" s="228" t="s">
        <v>386</v>
      </c>
      <c r="O50" s="232">
        <v>85</v>
      </c>
      <c r="P50" s="66">
        <f>AVERAGE(O50:O50)</f>
        <v>85</v>
      </c>
      <c r="Q50" s="67" t="str">
        <f>IF(P50&lt;=50,"0",IF(AND(P50&gt;=50.01,P50&lt;=75),"1",IF(P50&gt;=75.01,"2")))</f>
        <v>2</v>
      </c>
      <c r="R50" s="376"/>
      <c r="S50" s="379"/>
      <c r="T50" s="285"/>
      <c r="U50" s="385"/>
      <c r="V50" s="398"/>
      <c r="W50" s="318"/>
      <c r="X50" s="318"/>
      <c r="Y50" s="367"/>
      <c r="Z50" s="367"/>
      <c r="AA50" s="12"/>
      <c r="AB50" s="241"/>
      <c r="AC50" s="241"/>
      <c r="AD50" s="241"/>
      <c r="AE50" s="241"/>
      <c r="AF50" s="279"/>
      <c r="AG50" s="8" t="str">
        <f t="shared" si="4"/>
        <v>Gestión de comunicaciones</v>
      </c>
      <c r="AH50" s="225">
        <f t="shared" si="5"/>
        <v>22</v>
      </c>
      <c r="AI50" s="13" t="str">
        <f t="shared" si="6"/>
        <v>Gestión</v>
      </c>
      <c r="AJ50" s="13" t="str">
        <f t="shared" si="7"/>
        <v>Bajo</v>
      </c>
      <c r="AK50" s="13"/>
      <c r="AL50" s="316"/>
      <c r="AM50" s="316"/>
      <c r="AN50" s="316"/>
      <c r="AO50" s="316"/>
      <c r="AP50" s="316"/>
      <c r="AQ50" s="237"/>
      <c r="AR50" s="316"/>
      <c r="AS50" s="511"/>
      <c r="AT50" s="268"/>
    </row>
    <row r="51" spans="1:46" ht="254.25" customHeight="1">
      <c r="A51" s="324">
        <v>23</v>
      </c>
      <c r="B51" s="329" t="s">
        <v>369</v>
      </c>
      <c r="C51" s="353" t="s">
        <v>370</v>
      </c>
      <c r="D51" s="283" t="s">
        <v>371</v>
      </c>
      <c r="E51" s="277" t="s">
        <v>51</v>
      </c>
      <c r="F51" s="311" t="s">
        <v>387</v>
      </c>
      <c r="G51" s="226" t="s">
        <v>388</v>
      </c>
      <c r="H51" s="307" t="s">
        <v>389</v>
      </c>
      <c r="I51" s="309">
        <v>3</v>
      </c>
      <c r="J51" s="309">
        <v>2</v>
      </c>
      <c r="K51" s="283" t="str">
        <f>IF(AND(I51=1,J51=1),"Bajo",IF(AND(I51=1,J51=2),"Bajo",IF(AND(I51=1,J51=3),"Moderado",IF(AND(I51=1,J51=4),"Alto",IF(AND(I51=1,J51=5),"Extremo",IF(AND(I51=2,J51=1),"Bajo",IF(AND(I51=2,J51=2),"Bajo",IF(AND(I51=2,J51=3),"Moderado",IF(AND(I51=2,J51=4),"Alto",IF(AND(I51=2,J51=5),"Extremo",IF(AND(I51=3,J51=1),"Bajo",IF(AND(I51=3,J51=2),"Moderado",IF(AND(I51=3,J51=3),"Alto",IF(AND(I51=3,J51=4),"Extremo",IF(AND(I51=3,J51=5),"Extremo",IF(AND(I51=4,J51=1),"Moderado",IF(AND(I51=4,J51=2),"Alto",IF(AND(I51=4,J51=3),"Alto",IF(AND(I51=4,J51=4),"Extremo",IF(AND(I51=4,J51=5),"Extremo",IF(AND(I51=5,J51=1),"Alto",IF(AND(I51=5,J51=2),"Alto",IF(AND(I51=5,J51=3),"Extremo",IF(AND(I51=5,J51=4),"Extremo",IF(AND(I51=5,J51=5),"Extremo")))))))))))))))))))))))))</f>
        <v>Moderado</v>
      </c>
      <c r="L51" s="329" t="s">
        <v>55</v>
      </c>
      <c r="M51" s="1" t="s">
        <v>56</v>
      </c>
      <c r="N51" s="226" t="s">
        <v>390</v>
      </c>
      <c r="O51" s="229">
        <v>85</v>
      </c>
      <c r="P51" s="386">
        <f>AVERAGE(O51:O53)</f>
        <v>56.666666666666664</v>
      </c>
      <c r="Q51" s="372" t="str">
        <f>IF(P51&lt;=50,"0",IF(AND(P51&gt;=50.01,P51&lt;=75),"1",IF(P51&gt;=75.01,"2")))</f>
        <v>1</v>
      </c>
      <c r="R51" s="374">
        <f>I51-Q51</f>
        <v>2</v>
      </c>
      <c r="S51" s="377">
        <f>J51-Q54</f>
        <v>2</v>
      </c>
      <c r="T51" s="392" t="str">
        <f>IF(AND(R51=1,S51=1),"Bajo",IF(AND(R51=1,S51=2),"Bajo",IF(AND(R51=1,S51=3),"Moderado",IF(AND(R51=1,S51=4),"Alto",IF(AND(R51=1,S51=5),"Extremo",IF(AND(R51=2,S51=1),"Bajo",IF(AND(R51=2,S51=2),"Bajo",IF(AND(R51=2,S51=3),"Moderado",IF(AND(R51=2,S51=4),"Alto",IF(AND(R51=2,S51=5),"Extremo",IF(AND(R51=3,S51=1),"Bajo",IF(AND(R51=3,S51=2),"Moderado",IF(AND(R51=3,S51=3),"Alto",IF(AND(R51=3,S51=4),"Extremo",IF(AND(R51=3,S51=5),"Extremo",IF(AND(R51=4,S51=1),"Moderado",IF(AND(R51=4,S51=2),"Alto",IF(AND(R51=4,S51=3),"Alto",IF(AND(R51=4,S51=4),"Extremo",IF(AND(R51=4,S51=5),"Extremo",IF(AND(R51=5,S51=1),"Alto",IF(AND(R51=5,S51=2),"Alto",IF(AND(R51=5,S51=3),"Extremo",IF(AND(R51=5,S51=4),"Extremo",IF(AND(R51=5,S51=5),"Extremo")))))))))))))))))))))))))</f>
        <v>Bajo</v>
      </c>
      <c r="U51" s="342" t="s">
        <v>55</v>
      </c>
      <c r="V51" s="249" t="s">
        <v>391</v>
      </c>
      <c r="W51" s="2">
        <v>43832</v>
      </c>
      <c r="X51" s="2">
        <v>44196</v>
      </c>
      <c r="Y51" s="3" t="s">
        <v>392</v>
      </c>
      <c r="Z51" s="218" t="s">
        <v>61</v>
      </c>
      <c r="AA51" s="4" t="s">
        <v>378</v>
      </c>
      <c r="AB51" s="239" t="s">
        <v>369</v>
      </c>
      <c r="AC51" s="239" t="s">
        <v>379</v>
      </c>
      <c r="AD51" s="239" t="s">
        <v>379</v>
      </c>
      <c r="AE51" s="239" t="s">
        <v>379</v>
      </c>
      <c r="AF51" s="277" t="s">
        <v>393</v>
      </c>
      <c r="AG51" s="1" t="str">
        <f t="shared" si="4"/>
        <v>Gestión de comunicaciones</v>
      </c>
      <c r="AH51" s="5">
        <f t="shared" si="5"/>
        <v>23</v>
      </c>
      <c r="AI51" s="6" t="str">
        <f t="shared" si="6"/>
        <v>Gestión</v>
      </c>
      <c r="AJ51" s="6" t="str">
        <f t="shared" si="7"/>
        <v>Bajo</v>
      </c>
      <c r="AK51" s="17" t="s">
        <v>80</v>
      </c>
      <c r="AL51" s="235" t="s">
        <v>394</v>
      </c>
      <c r="AM51" s="235" t="s">
        <v>395</v>
      </c>
      <c r="AN51" s="235" t="s">
        <v>396</v>
      </c>
      <c r="AO51" s="7" t="s">
        <v>397</v>
      </c>
      <c r="AP51" s="235" t="s">
        <v>70</v>
      </c>
      <c r="AQ51" s="235" t="s">
        <v>71</v>
      </c>
      <c r="AR51" s="7" t="s">
        <v>398</v>
      </c>
      <c r="AS51" s="182" t="s">
        <v>399</v>
      </c>
      <c r="AT51" s="183"/>
    </row>
    <row r="52" spans="1:46" ht="260.25" customHeight="1">
      <c r="A52" s="350"/>
      <c r="B52" s="371"/>
      <c r="C52" s="354"/>
      <c r="D52" s="352"/>
      <c r="E52" s="278"/>
      <c r="F52" s="312"/>
      <c r="G52" s="227" t="s">
        <v>400</v>
      </c>
      <c r="H52" s="383"/>
      <c r="I52" s="384"/>
      <c r="J52" s="384"/>
      <c r="K52" s="284"/>
      <c r="L52" s="380"/>
      <c r="M52" s="18" t="s">
        <v>56</v>
      </c>
      <c r="N52" s="227" t="s">
        <v>401</v>
      </c>
      <c r="O52" s="231">
        <v>85</v>
      </c>
      <c r="P52" s="388"/>
      <c r="Q52" s="380"/>
      <c r="R52" s="375"/>
      <c r="S52" s="378"/>
      <c r="T52" s="393"/>
      <c r="U52" s="380"/>
      <c r="V52" s="250" t="s">
        <v>402</v>
      </c>
      <c r="W52" s="19">
        <v>43832</v>
      </c>
      <c r="X52" s="19">
        <v>44196</v>
      </c>
      <c r="Y52" s="64" t="s">
        <v>403</v>
      </c>
      <c r="Z52" s="219" t="s">
        <v>61</v>
      </c>
      <c r="AA52" s="22" t="s">
        <v>378</v>
      </c>
      <c r="AB52" s="240" t="s">
        <v>369</v>
      </c>
      <c r="AC52" s="240" t="s">
        <v>379</v>
      </c>
      <c r="AD52" s="240" t="s">
        <v>379</v>
      </c>
      <c r="AE52" s="240" t="s">
        <v>379</v>
      </c>
      <c r="AF52" s="278"/>
      <c r="AG52" s="18" t="str">
        <f t="shared" si="4"/>
        <v>Gestión de comunicaciones</v>
      </c>
      <c r="AH52" s="224">
        <f t="shared" si="5"/>
        <v>23</v>
      </c>
      <c r="AI52" s="23" t="str">
        <f t="shared" si="6"/>
        <v>Gestión</v>
      </c>
      <c r="AJ52" s="23" t="str">
        <f t="shared" si="7"/>
        <v>Bajo</v>
      </c>
      <c r="AK52" s="24" t="s">
        <v>216</v>
      </c>
      <c r="AL52" s="242" t="s">
        <v>404</v>
      </c>
      <c r="AM52" s="242" t="s">
        <v>404</v>
      </c>
      <c r="AN52" s="242" t="s">
        <v>404</v>
      </c>
      <c r="AO52" s="27" t="s">
        <v>404</v>
      </c>
      <c r="AP52" s="242" t="s">
        <v>147</v>
      </c>
      <c r="AQ52" s="242" t="s">
        <v>148</v>
      </c>
      <c r="AR52" s="27" t="s">
        <v>405</v>
      </c>
      <c r="AS52" s="195" t="s">
        <v>406</v>
      </c>
      <c r="AT52" s="183"/>
    </row>
    <row r="53" spans="1:46" ht="70.5" customHeight="1">
      <c r="A53" s="350"/>
      <c r="B53" s="371"/>
      <c r="C53" s="354"/>
      <c r="D53" s="352"/>
      <c r="E53" s="278"/>
      <c r="F53" s="312"/>
      <c r="G53" s="381" t="s">
        <v>407</v>
      </c>
      <c r="H53" s="383"/>
      <c r="I53" s="384"/>
      <c r="J53" s="384"/>
      <c r="K53" s="284"/>
      <c r="L53" s="380"/>
      <c r="M53" s="18" t="s">
        <v>56</v>
      </c>
      <c r="N53" s="227" t="s">
        <v>75</v>
      </c>
      <c r="O53" s="231">
        <v>0</v>
      </c>
      <c r="P53" s="388"/>
      <c r="Q53" s="380"/>
      <c r="R53" s="375"/>
      <c r="S53" s="378"/>
      <c r="T53" s="393"/>
      <c r="U53" s="380"/>
      <c r="V53" s="504" t="s">
        <v>408</v>
      </c>
      <c r="W53" s="317">
        <v>43832</v>
      </c>
      <c r="X53" s="317">
        <v>44196</v>
      </c>
      <c r="Y53" s="366" t="s">
        <v>409</v>
      </c>
      <c r="Z53" s="366" t="s">
        <v>61</v>
      </c>
      <c r="AA53" s="22" t="s">
        <v>378</v>
      </c>
      <c r="AB53" s="240" t="s">
        <v>369</v>
      </c>
      <c r="AC53" s="240" t="s">
        <v>379</v>
      </c>
      <c r="AD53" s="240" t="s">
        <v>379</v>
      </c>
      <c r="AE53" s="240" t="s">
        <v>379</v>
      </c>
      <c r="AF53" s="278"/>
      <c r="AG53" s="18" t="str">
        <f t="shared" si="4"/>
        <v>Gestión de comunicaciones</v>
      </c>
      <c r="AH53" s="224">
        <f t="shared" si="5"/>
        <v>23</v>
      </c>
      <c r="AI53" s="23" t="str">
        <f t="shared" si="6"/>
        <v>Gestión</v>
      </c>
      <c r="AJ53" s="23" t="str">
        <f t="shared" si="7"/>
        <v>Bajo</v>
      </c>
      <c r="AK53" s="24" t="s">
        <v>216</v>
      </c>
      <c r="AL53" s="315" t="s">
        <v>410</v>
      </c>
      <c r="AM53" s="315" t="s">
        <v>411</v>
      </c>
      <c r="AN53" s="315" t="s">
        <v>412</v>
      </c>
      <c r="AO53" s="315" t="s">
        <v>413</v>
      </c>
      <c r="AP53" s="315" t="s">
        <v>147</v>
      </c>
      <c r="AQ53" s="242" t="s">
        <v>148</v>
      </c>
      <c r="AR53" s="315" t="s">
        <v>384</v>
      </c>
      <c r="AS53" s="509" t="s">
        <v>414</v>
      </c>
      <c r="AT53" s="266"/>
    </row>
    <row r="54" spans="1:46" ht="213.75" customHeight="1" thickBot="1">
      <c r="A54" s="351"/>
      <c r="B54" s="330"/>
      <c r="C54" s="355"/>
      <c r="D54" s="326"/>
      <c r="E54" s="279"/>
      <c r="F54" s="313"/>
      <c r="G54" s="382"/>
      <c r="H54" s="308"/>
      <c r="I54" s="310"/>
      <c r="J54" s="310"/>
      <c r="K54" s="285"/>
      <c r="L54" s="385"/>
      <c r="M54" s="65" t="s">
        <v>74</v>
      </c>
      <c r="N54" s="228" t="s">
        <v>75</v>
      </c>
      <c r="O54" s="232">
        <v>0</v>
      </c>
      <c r="P54" s="66">
        <f>AVERAGE(O54:O54)</f>
        <v>0</v>
      </c>
      <c r="Q54" s="67" t="str">
        <f>IF(P54&lt;=50,"0",IF(AND(P54&gt;=50.01,P54&lt;=75),"1",IF(P54&gt;=75.01,"2")))</f>
        <v>0</v>
      </c>
      <c r="R54" s="376"/>
      <c r="S54" s="379"/>
      <c r="T54" s="394"/>
      <c r="U54" s="385"/>
      <c r="V54" s="398"/>
      <c r="W54" s="318"/>
      <c r="X54" s="318"/>
      <c r="Y54" s="367"/>
      <c r="Z54" s="367"/>
      <c r="AA54" s="12"/>
      <c r="AB54" s="241"/>
      <c r="AC54" s="241"/>
      <c r="AD54" s="241"/>
      <c r="AE54" s="241"/>
      <c r="AF54" s="279"/>
      <c r="AG54" s="8" t="str">
        <f t="shared" si="4"/>
        <v>Gestión de comunicaciones</v>
      </c>
      <c r="AH54" s="225">
        <f t="shared" si="5"/>
        <v>23</v>
      </c>
      <c r="AI54" s="13" t="str">
        <f t="shared" si="6"/>
        <v>Gestión</v>
      </c>
      <c r="AJ54" s="13" t="str">
        <f t="shared" si="7"/>
        <v>Bajo</v>
      </c>
      <c r="AK54" s="13"/>
      <c r="AL54" s="316"/>
      <c r="AM54" s="316"/>
      <c r="AN54" s="316"/>
      <c r="AO54" s="316"/>
      <c r="AP54" s="316"/>
      <c r="AQ54" s="237"/>
      <c r="AR54" s="316"/>
      <c r="AS54" s="511"/>
      <c r="AT54" s="268"/>
    </row>
    <row r="55" spans="1:46" ht="256.5" customHeight="1">
      <c r="A55" s="324">
        <v>24</v>
      </c>
      <c r="B55" s="329" t="s">
        <v>369</v>
      </c>
      <c r="C55" s="353" t="s">
        <v>370</v>
      </c>
      <c r="D55" s="283" t="s">
        <v>371</v>
      </c>
      <c r="E55" s="277" t="s">
        <v>51</v>
      </c>
      <c r="F55" s="307" t="s">
        <v>415</v>
      </c>
      <c r="G55" s="226" t="s">
        <v>416</v>
      </c>
      <c r="H55" s="307" t="s">
        <v>417</v>
      </c>
      <c r="I55" s="309">
        <v>3</v>
      </c>
      <c r="J55" s="309">
        <v>3</v>
      </c>
      <c r="K55" s="283" t="str">
        <f>IF(AND(I55=1,J55=1),"Bajo",IF(AND(I55=1,J55=2),"Bajo",IF(AND(I55=1,J55=3),"Moderado",IF(AND(I55=1,J55=4),"Alto",IF(AND(I55=1,J55=5),"Extremo",IF(AND(I55=2,J55=1),"Bajo",IF(AND(I55=2,J55=2),"Bajo",IF(AND(I55=2,J55=3),"Moderado",IF(AND(I55=2,J55=4),"Alto",IF(AND(I55=2,J55=5),"Extremo",IF(AND(I55=3,J55=1),"Bajo",IF(AND(I55=3,J55=2),"Moderado",IF(AND(I55=3,J55=3),"Alto",IF(AND(I55=3,J55=4),"Extremo",IF(AND(I55=3,J55=5),"Extremo",IF(AND(I55=4,J55=1),"Moderado",IF(AND(I55=4,J55=2),"Alto",IF(AND(I55=4,J55=3),"Alto",IF(AND(I55=4,J55=4),"Extremo",IF(AND(I55=4,J55=5),"Extremo",IF(AND(I55=5,J55=1),"Alto",IF(AND(I55=5,J55=2),"Alto",IF(AND(I55=5,J55=3),"Extremo",IF(AND(I55=5,J55=4),"Extremo",IF(AND(I55=5,J55=5),"Extremo")))))))))))))))))))))))))</f>
        <v>Alto</v>
      </c>
      <c r="L55" s="329" t="s">
        <v>55</v>
      </c>
      <c r="M55" s="1" t="s">
        <v>56</v>
      </c>
      <c r="N55" s="226" t="s">
        <v>418</v>
      </c>
      <c r="O55" s="229">
        <v>85</v>
      </c>
      <c r="P55" s="386">
        <f>AVERAGE(O55:O56)</f>
        <v>85</v>
      </c>
      <c r="Q55" s="372" t="str">
        <f>IF(P55&lt;=50,"0",IF(AND(P55&gt;=50.01,P55&lt;=75),"1",IF(P55&gt;=75.01,"2")))</f>
        <v>2</v>
      </c>
      <c r="R55" s="374">
        <f>I55-Q55</f>
        <v>1</v>
      </c>
      <c r="S55" s="377">
        <f>J55-Q57</f>
        <v>3</v>
      </c>
      <c r="T55" s="283" t="str">
        <f>IF(AND(R55=1,S55=1),"Bajo",IF(AND(R55=1,S55=2),"Bajo",IF(AND(R55=1,S55=3),"Moderado",IF(AND(R55=1,S55=4),"Alto",IF(AND(R55=1,S55=5),"Extremo",IF(AND(R55=2,S55=1),"Bajo",IF(AND(R55=2,S55=2),"Bajo",IF(AND(R55=2,S55=3),"Moderado",IF(AND(R55=2,S55=4),"Alto",IF(AND(R55=2,S55=5),"Extremo",IF(AND(R55=3,S55=1),"Bajo",IF(AND(R55=3,S55=2),"Moderado",IF(AND(R55=3,S55=3),"Alto",IF(AND(R55=3,S55=4),"Extremo",IF(AND(R55=3,S55=5),"Extremo",IF(AND(R55=4,S55=1),"Moderado",IF(AND(R55=4,S55=2),"Alto",IF(AND(R55=4,S55=3),"Alto",IF(AND(R55=4,S55=4),"Extremo",IF(AND(R55=4,S55=5),"Extremo",IF(AND(R55=5,S55=1),"Alto",IF(AND(R55=5,S55=2),"Alto",IF(AND(R55=5,S55=3),"Extremo",IF(AND(R55=5,S55=4),"Extremo",IF(AND(R55=5,S55=5),"Extremo")))))))))))))))))))))))))</f>
        <v>Moderado</v>
      </c>
      <c r="U55" s="342" t="s">
        <v>55</v>
      </c>
      <c r="V55" s="249" t="s">
        <v>419</v>
      </c>
      <c r="W55" s="2">
        <v>43832</v>
      </c>
      <c r="X55" s="2">
        <v>44196</v>
      </c>
      <c r="Y55" s="3" t="s">
        <v>420</v>
      </c>
      <c r="Z55" s="218" t="s">
        <v>61</v>
      </c>
      <c r="AA55" s="4" t="s">
        <v>378</v>
      </c>
      <c r="AB55" s="239" t="s">
        <v>421</v>
      </c>
      <c r="AC55" s="239" t="s">
        <v>379</v>
      </c>
      <c r="AD55" s="239" t="s">
        <v>379</v>
      </c>
      <c r="AE55" s="239" t="s">
        <v>422</v>
      </c>
      <c r="AF55" s="277" t="s">
        <v>423</v>
      </c>
      <c r="AG55" s="1" t="str">
        <f t="shared" si="4"/>
        <v>Gestión de comunicaciones</v>
      </c>
      <c r="AH55" s="5">
        <f t="shared" si="5"/>
        <v>24</v>
      </c>
      <c r="AI55" s="6" t="str">
        <f t="shared" si="6"/>
        <v>Gestión</v>
      </c>
      <c r="AJ55" s="6" t="str">
        <f t="shared" si="7"/>
        <v>Moderado</v>
      </c>
      <c r="AK55" s="17" t="s">
        <v>216</v>
      </c>
      <c r="AL55" s="235" t="s">
        <v>424</v>
      </c>
      <c r="AM55" s="235" t="s">
        <v>425</v>
      </c>
      <c r="AN55" s="235" t="s">
        <v>426</v>
      </c>
      <c r="AO55" s="7" t="s">
        <v>427</v>
      </c>
      <c r="AP55" s="235" t="s">
        <v>70</v>
      </c>
      <c r="AQ55" s="235" t="s">
        <v>71</v>
      </c>
      <c r="AR55" s="76" t="s">
        <v>428</v>
      </c>
      <c r="AS55" s="182" t="s">
        <v>429</v>
      </c>
      <c r="AT55" s="183"/>
    </row>
    <row r="56" spans="1:46" ht="70.5" customHeight="1">
      <c r="A56" s="357"/>
      <c r="B56" s="371"/>
      <c r="C56" s="354"/>
      <c r="D56" s="352"/>
      <c r="E56" s="278"/>
      <c r="F56" s="383"/>
      <c r="G56" s="381" t="s">
        <v>430</v>
      </c>
      <c r="H56" s="383"/>
      <c r="I56" s="384"/>
      <c r="J56" s="384"/>
      <c r="K56" s="284"/>
      <c r="L56" s="380"/>
      <c r="M56" s="18" t="s">
        <v>56</v>
      </c>
      <c r="N56" s="227" t="s">
        <v>431</v>
      </c>
      <c r="O56" s="231">
        <v>85</v>
      </c>
      <c r="P56" s="388"/>
      <c r="Q56" s="380"/>
      <c r="R56" s="375"/>
      <c r="S56" s="378"/>
      <c r="T56" s="284"/>
      <c r="U56" s="380"/>
      <c r="V56" s="504" t="s">
        <v>432</v>
      </c>
      <c r="W56" s="317">
        <v>43832</v>
      </c>
      <c r="X56" s="317">
        <v>44196</v>
      </c>
      <c r="Y56" s="366" t="s">
        <v>433</v>
      </c>
      <c r="Z56" s="366" t="s">
        <v>61</v>
      </c>
      <c r="AA56" s="22" t="s">
        <v>378</v>
      </c>
      <c r="AB56" s="240" t="s">
        <v>434</v>
      </c>
      <c r="AC56" s="240" t="s">
        <v>379</v>
      </c>
      <c r="AD56" s="240" t="s">
        <v>379</v>
      </c>
      <c r="AE56" s="240" t="s">
        <v>435</v>
      </c>
      <c r="AF56" s="278"/>
      <c r="AG56" s="18" t="str">
        <f t="shared" si="4"/>
        <v>Gestión de comunicaciones</v>
      </c>
      <c r="AH56" s="224">
        <f t="shared" si="5"/>
        <v>24</v>
      </c>
      <c r="AI56" s="23" t="str">
        <f t="shared" si="6"/>
        <v>Gestión</v>
      </c>
      <c r="AJ56" s="23" t="str">
        <f t="shared" si="7"/>
        <v>Moderado</v>
      </c>
      <c r="AK56" s="24" t="s">
        <v>216</v>
      </c>
      <c r="AL56" s="315" t="s">
        <v>436</v>
      </c>
      <c r="AM56" s="315" t="s">
        <v>411</v>
      </c>
      <c r="AN56" s="315" t="s">
        <v>437</v>
      </c>
      <c r="AO56" s="315" t="s">
        <v>438</v>
      </c>
      <c r="AP56" s="315" t="s">
        <v>85</v>
      </c>
      <c r="AQ56" s="242" t="s">
        <v>71</v>
      </c>
      <c r="AR56" s="315" t="s">
        <v>384</v>
      </c>
      <c r="AS56" s="509" t="s">
        <v>439</v>
      </c>
      <c r="AT56" s="266"/>
    </row>
    <row r="57" spans="1:46" ht="222.75" customHeight="1" thickBot="1">
      <c r="A57" s="325"/>
      <c r="B57" s="330"/>
      <c r="C57" s="355"/>
      <c r="D57" s="326"/>
      <c r="E57" s="279"/>
      <c r="F57" s="308"/>
      <c r="G57" s="382"/>
      <c r="H57" s="308"/>
      <c r="I57" s="310"/>
      <c r="J57" s="310"/>
      <c r="K57" s="285"/>
      <c r="L57" s="385"/>
      <c r="M57" s="65" t="s">
        <v>74</v>
      </c>
      <c r="N57" s="243" t="s">
        <v>75</v>
      </c>
      <c r="O57" s="232">
        <v>0</v>
      </c>
      <c r="P57" s="66">
        <f>AVERAGE(O57:O57)</f>
        <v>0</v>
      </c>
      <c r="Q57" s="67" t="str">
        <f>IF(P57&lt;=50,"0",IF(AND(P57&gt;=50.01,P57&lt;=75),"1",IF(P57&gt;=75.01,"2")))</f>
        <v>0</v>
      </c>
      <c r="R57" s="376"/>
      <c r="S57" s="379"/>
      <c r="T57" s="285"/>
      <c r="U57" s="385"/>
      <c r="V57" s="398"/>
      <c r="W57" s="318"/>
      <c r="X57" s="318"/>
      <c r="Y57" s="367"/>
      <c r="Z57" s="367"/>
      <c r="AA57" s="12"/>
      <c r="AB57" s="241"/>
      <c r="AC57" s="241"/>
      <c r="AD57" s="241"/>
      <c r="AE57" s="241"/>
      <c r="AF57" s="279"/>
      <c r="AG57" s="8" t="str">
        <f t="shared" si="4"/>
        <v>Gestión de comunicaciones</v>
      </c>
      <c r="AH57" s="225">
        <f t="shared" si="5"/>
        <v>24</v>
      </c>
      <c r="AI57" s="13" t="str">
        <f t="shared" si="6"/>
        <v>Gestión</v>
      </c>
      <c r="AJ57" s="13" t="str">
        <f t="shared" si="7"/>
        <v>Moderado</v>
      </c>
      <c r="AK57" s="13"/>
      <c r="AL57" s="316"/>
      <c r="AM57" s="316"/>
      <c r="AN57" s="316"/>
      <c r="AO57" s="316"/>
      <c r="AP57" s="316"/>
      <c r="AQ57" s="237"/>
      <c r="AR57" s="316"/>
      <c r="AS57" s="511"/>
      <c r="AT57" s="268"/>
    </row>
    <row r="58" spans="1:46" ht="145.5" customHeight="1">
      <c r="A58" s="324">
        <v>25</v>
      </c>
      <c r="B58" s="329" t="s">
        <v>369</v>
      </c>
      <c r="C58" s="353" t="s">
        <v>370</v>
      </c>
      <c r="D58" s="283" t="s">
        <v>371</v>
      </c>
      <c r="E58" s="277" t="s">
        <v>51</v>
      </c>
      <c r="F58" s="311" t="s">
        <v>440</v>
      </c>
      <c r="G58" s="432" t="s">
        <v>441</v>
      </c>
      <c r="H58" s="307" t="s">
        <v>442</v>
      </c>
      <c r="I58" s="309">
        <v>3</v>
      </c>
      <c r="J58" s="309">
        <v>2</v>
      </c>
      <c r="K58" s="283" t="str">
        <f>IF(AND(I58=1,J58=1),"Bajo",IF(AND(I58=1,J58=2),"Bajo",IF(AND(I58=1,J58=3),"Moderado",IF(AND(I58=1,J58=4),"Alto",IF(AND(I58=1,J58=5),"Extremo",IF(AND(I58=2,J58=1),"Bajo",IF(AND(I58=2,J58=2),"Bajo",IF(AND(I58=2,J58=3),"Moderado",IF(AND(I58=2,J58=4),"Alto",IF(AND(I58=2,J58=5),"Extremo",IF(AND(I58=3,J58=1),"Bajo",IF(AND(I58=3,J58=2),"Moderado",IF(AND(I58=3,J58=3),"Alto",IF(AND(I58=3,J58=4),"Extremo",IF(AND(I58=3,J58=5),"Extremo",IF(AND(I58=4,J58=1),"Moderado",IF(AND(I58=4,J58=2),"Alto",IF(AND(I58=4,J58=3),"Alto",IF(AND(I58=4,J58=4),"Extremo",IF(AND(I58=4,J58=5),"Extremo",IF(AND(I58=5,J58=1),"Alto",IF(AND(I58=5,J58=2),"Alto",IF(AND(I58=5,J58=3),"Extremo",IF(AND(I58=5,J58=4),"Extremo",IF(AND(I58=5,J58=5),"Extremo")))))))))))))))))))))))))</f>
        <v>Moderado</v>
      </c>
      <c r="L58" s="329" t="s">
        <v>55</v>
      </c>
      <c r="M58" s="1" t="s">
        <v>56</v>
      </c>
      <c r="N58" s="226" t="s">
        <v>443</v>
      </c>
      <c r="O58" s="229">
        <v>85</v>
      </c>
      <c r="P58" s="221">
        <f>AVERAGE(O58:O58)</f>
        <v>85</v>
      </c>
      <c r="Q58" s="222" t="str">
        <f>IF(P58&lt;=50,"0",IF(AND(P58&gt;=50.01,P58&lt;=75),"1",IF(P58&gt;=75.01,"2")))</f>
        <v>2</v>
      </c>
      <c r="R58" s="374">
        <f>I58-Q58</f>
        <v>1</v>
      </c>
      <c r="S58" s="377">
        <f>J58-Q59</f>
        <v>2</v>
      </c>
      <c r="T58" s="283" t="str">
        <f>IF(AND(R58=1,S58=1),"Bajo",IF(AND(R58=1,S58=2),"Bajo",IF(AND(R58=1,S58=3),"Moderado",IF(AND(R58=1,S58=4),"Alto",IF(AND(R58=1,S58=5),"Extremo",IF(AND(R58=2,S58=1),"Bajo",IF(AND(R58=2,S58=2),"Bajo",IF(AND(R58=2,S58=3),"Moderado",IF(AND(R58=2,S58=4),"Alto",IF(AND(R58=2,S58=5),"Extremo",IF(AND(R58=3,S58=1),"Bajo",IF(AND(R58=3,S58=2),"Moderado",IF(AND(R58=3,S58=3),"Alto",IF(AND(R58=3,S58=4),"Extremo",IF(AND(R58=3,S58=5),"Extremo",IF(AND(R58=4,S58=1),"Moderado",IF(AND(R58=4,S58=2),"Alto",IF(AND(R58=4,S58=3),"Alto",IF(AND(R58=4,S58=4),"Extremo",IF(AND(R58=4,S58=5),"Extremo",IF(AND(R58=5,S58=1),"Alto",IF(AND(R58=5,S58=2),"Alto",IF(AND(R58=5,S58=3),"Extremo",IF(AND(R58=5,S58=4),"Extremo",IF(AND(R58=5,S58=5),"Extremo")))))))))))))))))))))))))</f>
        <v>Bajo</v>
      </c>
      <c r="U58" s="342" t="s">
        <v>55</v>
      </c>
      <c r="V58" s="396" t="s">
        <v>444</v>
      </c>
      <c r="W58" s="395">
        <v>43832</v>
      </c>
      <c r="X58" s="395">
        <v>44196</v>
      </c>
      <c r="Y58" s="517" t="s">
        <v>445</v>
      </c>
      <c r="Z58" s="517" t="s">
        <v>61</v>
      </c>
      <c r="AA58" s="4" t="s">
        <v>378</v>
      </c>
      <c r="AB58" s="239" t="s">
        <v>369</v>
      </c>
      <c r="AC58" s="239" t="s">
        <v>379</v>
      </c>
      <c r="AD58" s="239" t="s">
        <v>379</v>
      </c>
      <c r="AE58" s="239" t="s">
        <v>379</v>
      </c>
      <c r="AF58" s="277" t="s">
        <v>393</v>
      </c>
      <c r="AG58" s="1" t="str">
        <f t="shared" si="4"/>
        <v>Gestión de comunicaciones</v>
      </c>
      <c r="AH58" s="5">
        <f t="shared" si="5"/>
        <v>25</v>
      </c>
      <c r="AI58" s="6" t="str">
        <f t="shared" si="6"/>
        <v>Gestión</v>
      </c>
      <c r="AJ58" s="6" t="str">
        <f t="shared" si="7"/>
        <v>Bajo</v>
      </c>
      <c r="AK58" s="17" t="s">
        <v>216</v>
      </c>
      <c r="AL58" s="483" t="s">
        <v>446</v>
      </c>
      <c r="AM58" s="483" t="s">
        <v>447</v>
      </c>
      <c r="AN58" s="483" t="s">
        <v>448</v>
      </c>
      <c r="AO58" s="483" t="s">
        <v>449</v>
      </c>
      <c r="AP58" s="483" t="s">
        <v>85</v>
      </c>
      <c r="AQ58" s="235" t="s">
        <v>71</v>
      </c>
      <c r="AR58" s="483" t="s">
        <v>384</v>
      </c>
      <c r="AS58" s="522" t="s">
        <v>450</v>
      </c>
      <c r="AT58" s="266"/>
    </row>
    <row r="59" spans="1:46" ht="160.5" customHeight="1" thickBot="1">
      <c r="A59" s="351"/>
      <c r="B59" s="330"/>
      <c r="C59" s="355"/>
      <c r="D59" s="326"/>
      <c r="E59" s="279"/>
      <c r="F59" s="313"/>
      <c r="G59" s="382"/>
      <c r="H59" s="308"/>
      <c r="I59" s="310"/>
      <c r="J59" s="310"/>
      <c r="K59" s="285"/>
      <c r="L59" s="385"/>
      <c r="M59" s="65" t="s">
        <v>74</v>
      </c>
      <c r="N59" s="228" t="s">
        <v>75</v>
      </c>
      <c r="O59" s="232">
        <v>0</v>
      </c>
      <c r="P59" s="66">
        <f>AVERAGE(O59:O59)</f>
        <v>0</v>
      </c>
      <c r="Q59" s="67" t="str">
        <f>IF(P59&lt;=50,"0",IF(AND(P59&gt;=50.01,P59&lt;=75),"1",IF(P59&gt;=75.01,"2")))</f>
        <v>0</v>
      </c>
      <c r="R59" s="376"/>
      <c r="S59" s="379"/>
      <c r="T59" s="285"/>
      <c r="U59" s="385"/>
      <c r="V59" s="398"/>
      <c r="W59" s="318"/>
      <c r="X59" s="318"/>
      <c r="Y59" s="367"/>
      <c r="Z59" s="367"/>
      <c r="AA59" s="12"/>
      <c r="AB59" s="241"/>
      <c r="AC59" s="241"/>
      <c r="AD59" s="241"/>
      <c r="AE59" s="241"/>
      <c r="AF59" s="279"/>
      <c r="AG59" s="8" t="str">
        <f t="shared" si="4"/>
        <v>Gestión de comunicaciones</v>
      </c>
      <c r="AH59" s="225">
        <f t="shared" si="5"/>
        <v>25</v>
      </c>
      <c r="AI59" s="13" t="str">
        <f t="shared" si="6"/>
        <v>Gestión</v>
      </c>
      <c r="AJ59" s="13" t="str">
        <f t="shared" si="7"/>
        <v>Bajo</v>
      </c>
      <c r="AK59" s="13"/>
      <c r="AL59" s="316"/>
      <c r="AM59" s="316"/>
      <c r="AN59" s="316"/>
      <c r="AO59" s="316"/>
      <c r="AP59" s="316"/>
      <c r="AQ59" s="237"/>
      <c r="AR59" s="316"/>
      <c r="AS59" s="511"/>
      <c r="AT59" s="268"/>
    </row>
    <row r="60" spans="1:46" ht="53.25" customHeight="1">
      <c r="A60" s="324">
        <v>26</v>
      </c>
      <c r="B60" s="329" t="s">
        <v>451</v>
      </c>
      <c r="C60" s="353" t="s">
        <v>452</v>
      </c>
      <c r="D60" s="283" t="s">
        <v>453</v>
      </c>
      <c r="E60" s="277" t="s">
        <v>51</v>
      </c>
      <c r="F60" s="307" t="s">
        <v>454</v>
      </c>
      <c r="G60" s="226" t="s">
        <v>455</v>
      </c>
      <c r="H60" s="307" t="s">
        <v>456</v>
      </c>
      <c r="I60" s="309">
        <v>3</v>
      </c>
      <c r="J60" s="309">
        <v>3</v>
      </c>
      <c r="K60" s="283" t="str">
        <f>IF(AND(I60=1,J60=1),"Bajo",IF(AND(I60=1,J60=2),"Bajo",IF(AND(I60=1,J60=3),"Moderado",IF(AND(I60=1,J60=4),"Alto",IF(AND(I60=1,J60=5),"Extremo",IF(AND(I60=2,J60=1),"Bajo",IF(AND(I60=2,J60=2),"Bajo",IF(AND(I60=2,J60=3),"Moderado",IF(AND(I60=2,J60=4),"Alto",IF(AND(I60=2,J60=5),"Extremo",IF(AND(I60=3,J60=1),"Bajo",IF(AND(I60=3,J60=2),"Moderado",IF(AND(I60=3,J60=3),"Alto",IF(AND(I60=3,J60=4),"Extremo",IF(AND(I60=3,J60=5),"Extremo",IF(AND(I60=4,J60=1),"Moderado",IF(AND(I60=4,J60=2),"Alto",IF(AND(I60=4,J60=3),"Alto",IF(AND(I60=4,J60=4),"Extremo",IF(AND(I60=4,J60=5),"Extremo",IF(AND(I60=5,J60=1),"Alto",IF(AND(I60=5,J60=2),"Alto",IF(AND(I60=5,J60=3),"Extremo",IF(AND(I60=5,J60=4),"Extremo",IF(AND(I60=5,J60=5),"Extremo")))))))))))))))))))))))))</f>
        <v>Alto</v>
      </c>
      <c r="L60" s="329" t="s">
        <v>55</v>
      </c>
      <c r="M60" s="1" t="s">
        <v>56</v>
      </c>
      <c r="N60" s="226" t="s">
        <v>457</v>
      </c>
      <c r="O60" s="229">
        <v>85</v>
      </c>
      <c r="P60" s="386">
        <f>AVERAGE(O60:O62)</f>
        <v>56.666666666666664</v>
      </c>
      <c r="Q60" s="372" t="str">
        <f>IF(P60&lt;=50,"0",IF(AND(P60&gt;=50.01,P60&lt;=75),"1",IF(P60&gt;=75.01,"2")))</f>
        <v>1</v>
      </c>
      <c r="R60" s="374">
        <f>I60-Q60</f>
        <v>2</v>
      </c>
      <c r="S60" s="377">
        <f>J60-Q63</f>
        <v>3</v>
      </c>
      <c r="T60" s="283" t="str">
        <f>IF(AND(R60=1,S60=1),"Bajo",IF(AND(R60=1,S60=2),"Bajo",IF(AND(R60=1,S60=3),"Moderado",IF(AND(R60=1,S60=4),"Alto",IF(AND(R60=1,S60=5),"Extremo",IF(AND(R60=2,S60=1),"Bajo",IF(AND(R60=2,S60=2),"Bajo",IF(AND(R60=2,S60=3),"Moderado",IF(AND(R60=2,S60=4),"Alto",IF(AND(R60=2,S60=5),"Extremo",IF(AND(R60=3,S60=1),"Bajo",IF(AND(R60=3,S60=2),"Moderado",IF(AND(R60=3,S60=3),"Alto",IF(AND(R60=3,S60=4),"Extremo",IF(AND(R60=3,S60=5),"Extremo",IF(AND(R60=4,S60=1),"Moderado",IF(AND(R60=4,S60=2),"Alto",IF(AND(R60=4,S60=3),"Alto",IF(AND(R60=4,S60=4),"Extremo",IF(AND(R60=4,S60=5),"Extremo",IF(AND(R60=5,S60=1),"Alto",IF(AND(R60=5,S60=2),"Alto",IF(AND(R60=5,S60=3),"Extremo",IF(AND(R60=5,S60=4),"Extremo",IF(AND(R60=5,S60=5),"Extremo")))))))))))))))))))))))))</f>
        <v>Moderado</v>
      </c>
      <c r="U60" s="342" t="s">
        <v>55</v>
      </c>
      <c r="V60" s="396" t="s">
        <v>458</v>
      </c>
      <c r="W60" s="395">
        <v>43832</v>
      </c>
      <c r="X60" s="395">
        <v>44196</v>
      </c>
      <c r="Y60" s="517" t="s">
        <v>459</v>
      </c>
      <c r="Z60" s="517" t="s">
        <v>61</v>
      </c>
      <c r="AA60" s="4" t="s">
        <v>453</v>
      </c>
      <c r="AB60" s="239" t="s">
        <v>460</v>
      </c>
      <c r="AC60" s="77" t="s">
        <v>461</v>
      </c>
      <c r="AD60" s="78" t="s">
        <v>461</v>
      </c>
      <c r="AE60" s="78" t="s">
        <v>462</v>
      </c>
      <c r="AF60" s="277" t="s">
        <v>64</v>
      </c>
      <c r="AG60" s="1" t="str">
        <f t="shared" si="4"/>
        <v>Gestión de cooperación internacional</v>
      </c>
      <c r="AH60" s="5">
        <f t="shared" si="5"/>
        <v>26</v>
      </c>
      <c r="AI60" s="6" t="str">
        <f t="shared" si="6"/>
        <v>Gestión</v>
      </c>
      <c r="AJ60" s="6" t="str">
        <f t="shared" si="7"/>
        <v>Moderado</v>
      </c>
      <c r="AK60" s="17" t="s">
        <v>216</v>
      </c>
      <c r="AL60" s="512" t="s">
        <v>463</v>
      </c>
      <c r="AM60" s="512" t="s">
        <v>463</v>
      </c>
      <c r="AN60" s="512" t="s">
        <v>463</v>
      </c>
      <c r="AO60" s="512" t="s">
        <v>463</v>
      </c>
      <c r="AP60" s="483" t="s">
        <v>147</v>
      </c>
      <c r="AQ60" s="235" t="s">
        <v>148</v>
      </c>
      <c r="AR60" s="483" t="s">
        <v>464</v>
      </c>
      <c r="AS60" s="526" t="s">
        <v>168</v>
      </c>
      <c r="AT60" s="303"/>
    </row>
    <row r="61" spans="1:46" ht="36" customHeight="1">
      <c r="A61" s="350"/>
      <c r="B61" s="371"/>
      <c r="C61" s="354"/>
      <c r="D61" s="352"/>
      <c r="E61" s="278"/>
      <c r="F61" s="383"/>
      <c r="G61" s="227" t="s">
        <v>465</v>
      </c>
      <c r="H61" s="383"/>
      <c r="I61" s="384"/>
      <c r="J61" s="384"/>
      <c r="K61" s="284"/>
      <c r="L61" s="380"/>
      <c r="M61" s="18" t="s">
        <v>56</v>
      </c>
      <c r="N61" s="227" t="s">
        <v>75</v>
      </c>
      <c r="O61" s="231">
        <v>0</v>
      </c>
      <c r="P61" s="388"/>
      <c r="Q61" s="380"/>
      <c r="R61" s="375"/>
      <c r="S61" s="378"/>
      <c r="T61" s="284"/>
      <c r="U61" s="380"/>
      <c r="V61" s="397"/>
      <c r="W61" s="344"/>
      <c r="X61" s="344"/>
      <c r="Y61" s="505"/>
      <c r="Z61" s="505"/>
      <c r="AA61" s="22"/>
      <c r="AB61" s="240"/>
      <c r="AC61" s="79"/>
      <c r="AD61" s="80"/>
      <c r="AE61" s="80"/>
      <c r="AF61" s="278"/>
      <c r="AG61" s="18" t="str">
        <f t="shared" si="4"/>
        <v>Gestión de cooperación internacional</v>
      </c>
      <c r="AH61" s="224">
        <f t="shared" si="5"/>
        <v>26</v>
      </c>
      <c r="AI61" s="23" t="str">
        <f t="shared" si="6"/>
        <v>Gestión</v>
      </c>
      <c r="AJ61" s="23" t="str">
        <f t="shared" si="7"/>
        <v>Moderado</v>
      </c>
      <c r="AK61" s="23"/>
      <c r="AL61" s="523"/>
      <c r="AM61" s="523"/>
      <c r="AN61" s="523"/>
      <c r="AO61" s="523"/>
      <c r="AP61" s="323"/>
      <c r="AQ61" s="236"/>
      <c r="AR61" s="323"/>
      <c r="AS61" s="510"/>
      <c r="AT61" s="304"/>
    </row>
    <row r="62" spans="1:46" ht="48.75" customHeight="1">
      <c r="A62" s="350"/>
      <c r="B62" s="371"/>
      <c r="C62" s="354"/>
      <c r="D62" s="352"/>
      <c r="E62" s="278"/>
      <c r="F62" s="383"/>
      <c r="G62" s="381" t="s">
        <v>466</v>
      </c>
      <c r="H62" s="383"/>
      <c r="I62" s="384"/>
      <c r="J62" s="384"/>
      <c r="K62" s="284"/>
      <c r="L62" s="380"/>
      <c r="M62" s="18" t="s">
        <v>56</v>
      </c>
      <c r="N62" s="242" t="s">
        <v>467</v>
      </c>
      <c r="O62" s="231">
        <v>85</v>
      </c>
      <c r="P62" s="388"/>
      <c r="Q62" s="380"/>
      <c r="R62" s="375"/>
      <c r="S62" s="378"/>
      <c r="T62" s="284"/>
      <c r="U62" s="380"/>
      <c r="V62" s="397"/>
      <c r="W62" s="344"/>
      <c r="X62" s="344"/>
      <c r="Y62" s="505"/>
      <c r="Z62" s="505"/>
      <c r="AA62" s="22"/>
      <c r="AB62" s="240"/>
      <c r="AC62" s="240"/>
      <c r="AD62" s="240"/>
      <c r="AE62" s="240"/>
      <c r="AF62" s="278"/>
      <c r="AG62" s="18" t="str">
        <f t="shared" si="4"/>
        <v>Gestión de cooperación internacional</v>
      </c>
      <c r="AH62" s="224">
        <f t="shared" si="5"/>
        <v>26</v>
      </c>
      <c r="AI62" s="23" t="str">
        <f t="shared" si="6"/>
        <v>Gestión</v>
      </c>
      <c r="AJ62" s="23" t="str">
        <f t="shared" si="7"/>
        <v>Moderado</v>
      </c>
      <c r="AK62" s="23"/>
      <c r="AL62" s="523"/>
      <c r="AM62" s="523"/>
      <c r="AN62" s="523"/>
      <c r="AO62" s="523"/>
      <c r="AP62" s="323"/>
      <c r="AQ62" s="236"/>
      <c r="AR62" s="323"/>
      <c r="AS62" s="510"/>
      <c r="AT62" s="304"/>
    </row>
    <row r="63" spans="1:46" ht="50.25" customHeight="1" thickBot="1">
      <c r="A63" s="351"/>
      <c r="B63" s="330"/>
      <c r="C63" s="355"/>
      <c r="D63" s="326"/>
      <c r="E63" s="279"/>
      <c r="F63" s="308"/>
      <c r="G63" s="382"/>
      <c r="H63" s="308"/>
      <c r="I63" s="310"/>
      <c r="J63" s="310"/>
      <c r="K63" s="285"/>
      <c r="L63" s="385"/>
      <c r="M63" s="65" t="s">
        <v>74</v>
      </c>
      <c r="N63" s="228" t="s">
        <v>75</v>
      </c>
      <c r="O63" s="232">
        <v>0</v>
      </c>
      <c r="P63" s="66">
        <f>AVERAGE(O63:O63)</f>
        <v>0</v>
      </c>
      <c r="Q63" s="67" t="str">
        <f>IF(P63&lt;=50,"0",IF(AND(P63&gt;=50.01,P63&lt;=75),"1",IF(P63&gt;=75.01,"2")))</f>
        <v>0</v>
      </c>
      <c r="R63" s="376"/>
      <c r="S63" s="379"/>
      <c r="T63" s="285"/>
      <c r="U63" s="385"/>
      <c r="V63" s="398"/>
      <c r="W63" s="318"/>
      <c r="X63" s="318"/>
      <c r="Y63" s="367"/>
      <c r="Z63" s="367"/>
      <c r="AA63" s="12"/>
      <c r="AB63" s="241"/>
      <c r="AC63" s="241"/>
      <c r="AD63" s="241"/>
      <c r="AE63" s="241"/>
      <c r="AF63" s="279"/>
      <c r="AG63" s="8" t="str">
        <f t="shared" si="4"/>
        <v>Gestión de cooperación internacional</v>
      </c>
      <c r="AH63" s="225">
        <f t="shared" si="5"/>
        <v>26</v>
      </c>
      <c r="AI63" s="13" t="str">
        <f t="shared" si="6"/>
        <v>Gestión</v>
      </c>
      <c r="AJ63" s="13" t="str">
        <f t="shared" si="7"/>
        <v>Moderado</v>
      </c>
      <c r="AK63" s="13"/>
      <c r="AL63" s="513"/>
      <c r="AM63" s="513"/>
      <c r="AN63" s="513"/>
      <c r="AO63" s="513"/>
      <c r="AP63" s="316"/>
      <c r="AQ63" s="237"/>
      <c r="AR63" s="316"/>
      <c r="AS63" s="511"/>
      <c r="AT63" s="305"/>
    </row>
    <row r="64" spans="1:46" ht="240.75" customHeight="1" thickBot="1">
      <c r="A64" s="324">
        <v>27</v>
      </c>
      <c r="B64" s="329" t="s">
        <v>451</v>
      </c>
      <c r="C64" s="353" t="s">
        <v>452</v>
      </c>
      <c r="D64" s="283" t="s">
        <v>453</v>
      </c>
      <c r="E64" s="277" t="s">
        <v>51</v>
      </c>
      <c r="F64" s="311" t="s">
        <v>468</v>
      </c>
      <c r="G64" s="226" t="s">
        <v>469</v>
      </c>
      <c r="H64" s="307" t="s">
        <v>470</v>
      </c>
      <c r="I64" s="309">
        <v>2</v>
      </c>
      <c r="J64" s="309">
        <v>3</v>
      </c>
      <c r="K64" s="283" t="str">
        <f>IF(AND(I64=1,J64=1),"Bajo",IF(AND(I64=1,J64=2),"Bajo",IF(AND(I64=1,J64=3),"Moderado",IF(AND(I64=1,J64=4),"Alto",IF(AND(I64=1,J64=5),"Extremo",IF(AND(I64=2,J64=1),"Bajo",IF(AND(I64=2,J64=2),"Bajo",IF(AND(I64=2,J64=3),"Moderado",IF(AND(I64=2,J64=4),"Alto",IF(AND(I64=2,J64=5),"Extremo",IF(AND(I64=3,J64=1),"Bajo",IF(AND(I64=3,J64=2),"Moderado",IF(AND(I64=3,J64=3),"Alto",IF(AND(I64=3,J64=4),"Extremo",IF(AND(I64=3,J64=5),"Extremo",IF(AND(I64=4,J64=1),"Moderado",IF(AND(I64=4,J64=2),"Alto",IF(AND(I64=4,J64=3),"Alto",IF(AND(I64=4,J64=4),"Extremo",IF(AND(I64=4,J64=5),"Extremo",IF(AND(I64=5,J64=1),"Alto",IF(AND(I64=5,J64=2),"Alto",IF(AND(I64=5,J64=3),"Extremo",IF(AND(I64=5,J64=4),"Extremo",IF(AND(I64=5,J64=5),"Extremo")))))))))))))))))))))))))</f>
        <v>Moderado</v>
      </c>
      <c r="L64" s="329" t="s">
        <v>55</v>
      </c>
      <c r="M64" s="1" t="s">
        <v>56</v>
      </c>
      <c r="N64" s="235" t="s">
        <v>471</v>
      </c>
      <c r="O64" s="229">
        <v>85</v>
      </c>
      <c r="P64" s="386">
        <f>AVERAGE(O64:O67)</f>
        <v>42.5</v>
      </c>
      <c r="Q64" s="372" t="str">
        <f>IF(P64&lt;=50,"0",IF(AND(P64&gt;=50.01,P64&lt;=75),"1",IF(P64&gt;=75.01,"2")))</f>
        <v>0</v>
      </c>
      <c r="R64" s="374">
        <f>I64-Q64</f>
        <v>2</v>
      </c>
      <c r="S64" s="377">
        <f>J64-Q68</f>
        <v>3</v>
      </c>
      <c r="T64" s="283" t="str">
        <f>IF(AND(R64=1,S64=1),"Bajo",IF(AND(R64=1,S64=2),"Bajo",IF(AND(R64=1,S64=3),"Moderado",IF(AND(R64=1,S64=4),"Alto",IF(AND(R64=1,S64=5),"Extremo",IF(AND(R64=2,S64=1),"Bajo",IF(AND(R64=2,S64=2),"Bajo",IF(AND(R64=2,S64=3),"Moderado",IF(AND(R64=2,S64=4),"Alto",IF(AND(R64=2,S64=5),"Extremo",IF(AND(R64=3,S64=1),"Bajo",IF(AND(R64=3,S64=2),"Moderado",IF(AND(R64=3,S64=3),"Alto",IF(AND(R64=3,S64=4),"Extremo",IF(AND(R64=3,S64=5),"Extremo",IF(AND(R64=4,S64=1),"Moderado",IF(AND(R64=4,S64=2),"Alto",IF(AND(R64=4,S64=3),"Alto",IF(AND(R64=4,S64=4),"Extremo",IF(AND(R64=4,S64=5),"Extremo",IF(AND(R64=5,S64=1),"Alto",IF(AND(R64=5,S64=2),"Alto",IF(AND(R64=5,S64=3),"Extremo",IF(AND(R64=5,S64=4),"Extremo",IF(AND(R64=5,S64=5),"Extremo")))))))))))))))))))))))))</f>
        <v>Moderado</v>
      </c>
      <c r="U64" s="342" t="s">
        <v>55</v>
      </c>
      <c r="V64" s="249" t="s">
        <v>472</v>
      </c>
      <c r="W64" s="2">
        <v>43832</v>
      </c>
      <c r="X64" s="2">
        <v>44196</v>
      </c>
      <c r="Y64" s="3" t="s">
        <v>473</v>
      </c>
      <c r="Z64" s="218" t="s">
        <v>61</v>
      </c>
      <c r="AA64" s="4" t="s">
        <v>453</v>
      </c>
      <c r="AB64" s="239" t="s">
        <v>474</v>
      </c>
      <c r="AC64" s="77" t="s">
        <v>461</v>
      </c>
      <c r="AD64" s="78" t="s">
        <v>461</v>
      </c>
      <c r="AE64" s="78" t="s">
        <v>461</v>
      </c>
      <c r="AF64" s="277" t="s">
        <v>64</v>
      </c>
      <c r="AG64" s="1" t="str">
        <f t="shared" si="4"/>
        <v>Gestión de cooperación internacional</v>
      </c>
      <c r="AH64" s="5">
        <f t="shared" si="5"/>
        <v>27</v>
      </c>
      <c r="AI64" s="6" t="str">
        <f t="shared" si="6"/>
        <v>Gestión</v>
      </c>
      <c r="AJ64" s="6" t="str">
        <f t="shared" si="7"/>
        <v>Moderado</v>
      </c>
      <c r="AK64" s="6" t="s">
        <v>475</v>
      </c>
      <c r="AL64" s="81" t="s">
        <v>476</v>
      </c>
      <c r="AM64" s="81" t="s">
        <v>477</v>
      </c>
      <c r="AN64" s="81" t="s">
        <v>478</v>
      </c>
      <c r="AO64" s="82" t="s">
        <v>479</v>
      </c>
      <c r="AP64" s="235" t="s">
        <v>70</v>
      </c>
      <c r="AQ64" s="235" t="s">
        <v>71</v>
      </c>
      <c r="AR64" s="7" t="s">
        <v>160</v>
      </c>
      <c r="AS64" s="182" t="s">
        <v>480</v>
      </c>
      <c r="AT64" s="196"/>
    </row>
    <row r="65" spans="1:2870" ht="70.5" customHeight="1">
      <c r="A65" s="350"/>
      <c r="B65" s="371"/>
      <c r="C65" s="354"/>
      <c r="D65" s="352"/>
      <c r="E65" s="278"/>
      <c r="F65" s="312"/>
      <c r="G65" s="227" t="s">
        <v>481</v>
      </c>
      <c r="H65" s="383"/>
      <c r="I65" s="384"/>
      <c r="J65" s="384"/>
      <c r="K65" s="284"/>
      <c r="L65" s="380"/>
      <c r="M65" s="18" t="s">
        <v>56</v>
      </c>
      <c r="N65" s="242" t="s">
        <v>471</v>
      </c>
      <c r="O65" s="231">
        <v>85</v>
      </c>
      <c r="P65" s="387"/>
      <c r="Q65" s="373"/>
      <c r="R65" s="375"/>
      <c r="S65" s="378"/>
      <c r="T65" s="284"/>
      <c r="U65" s="380"/>
      <c r="V65" s="504" t="s">
        <v>482</v>
      </c>
      <c r="W65" s="317">
        <v>43832</v>
      </c>
      <c r="X65" s="317">
        <v>44196</v>
      </c>
      <c r="Y65" s="366" t="s">
        <v>280</v>
      </c>
      <c r="Z65" s="366" t="s">
        <v>61</v>
      </c>
      <c r="AA65" s="22" t="s">
        <v>453</v>
      </c>
      <c r="AB65" s="240" t="s">
        <v>451</v>
      </c>
      <c r="AC65" s="79" t="s">
        <v>461</v>
      </c>
      <c r="AD65" s="80" t="s">
        <v>461</v>
      </c>
      <c r="AE65" s="80" t="s">
        <v>461</v>
      </c>
      <c r="AF65" s="278"/>
      <c r="AG65" s="18" t="str">
        <f t="shared" si="4"/>
        <v>Gestión de cooperación internacional</v>
      </c>
      <c r="AH65" s="224">
        <f t="shared" si="5"/>
        <v>27</v>
      </c>
      <c r="AI65" s="23" t="str">
        <f t="shared" si="6"/>
        <v>Gestión</v>
      </c>
      <c r="AJ65" s="23" t="str">
        <f t="shared" si="7"/>
        <v>Moderado</v>
      </c>
      <c r="AK65" s="24" t="s">
        <v>101</v>
      </c>
      <c r="AL65" s="524" t="s">
        <v>483</v>
      </c>
      <c r="AM65" s="524" t="s">
        <v>484</v>
      </c>
      <c r="AN65" s="524" t="s">
        <v>485</v>
      </c>
      <c r="AO65" s="524" t="s">
        <v>486</v>
      </c>
      <c r="AP65" s="315" t="s">
        <v>70</v>
      </c>
      <c r="AQ65" s="242" t="s">
        <v>71</v>
      </c>
      <c r="AR65" s="315" t="s">
        <v>487</v>
      </c>
      <c r="AS65" s="294" t="s">
        <v>488</v>
      </c>
      <c r="AT65" s="255"/>
    </row>
    <row r="66" spans="1:2870" ht="70.5" customHeight="1">
      <c r="A66" s="350"/>
      <c r="B66" s="371"/>
      <c r="C66" s="354"/>
      <c r="D66" s="352"/>
      <c r="E66" s="278"/>
      <c r="F66" s="312"/>
      <c r="G66" s="227" t="s">
        <v>489</v>
      </c>
      <c r="H66" s="383"/>
      <c r="I66" s="384"/>
      <c r="J66" s="384"/>
      <c r="K66" s="284"/>
      <c r="L66" s="380"/>
      <c r="M66" s="18" t="s">
        <v>56</v>
      </c>
      <c r="N66" s="227" t="s">
        <v>75</v>
      </c>
      <c r="O66" s="231">
        <v>0</v>
      </c>
      <c r="P66" s="387"/>
      <c r="Q66" s="373"/>
      <c r="R66" s="375"/>
      <c r="S66" s="378"/>
      <c r="T66" s="284"/>
      <c r="U66" s="380"/>
      <c r="V66" s="397"/>
      <c r="W66" s="344"/>
      <c r="X66" s="344"/>
      <c r="Y66" s="505"/>
      <c r="Z66" s="505"/>
      <c r="AA66" s="22"/>
      <c r="AB66" s="240"/>
      <c r="AC66" s="240"/>
      <c r="AD66" s="240"/>
      <c r="AE66" s="240"/>
      <c r="AF66" s="278"/>
      <c r="AG66" s="18" t="str">
        <f t="shared" si="4"/>
        <v>Gestión de cooperación internacional</v>
      </c>
      <c r="AH66" s="224">
        <f t="shared" si="5"/>
        <v>27</v>
      </c>
      <c r="AI66" s="23" t="str">
        <f t="shared" si="6"/>
        <v>Gestión</v>
      </c>
      <c r="AJ66" s="23" t="str">
        <f t="shared" si="7"/>
        <v>Moderado</v>
      </c>
      <c r="AK66" s="23"/>
      <c r="AL66" s="523"/>
      <c r="AM66" s="523"/>
      <c r="AN66" s="523"/>
      <c r="AO66" s="523"/>
      <c r="AP66" s="323"/>
      <c r="AQ66" s="236"/>
      <c r="AR66" s="323"/>
      <c r="AS66" s="295"/>
      <c r="AT66" s="306"/>
    </row>
    <row r="67" spans="1:2870" ht="55.5" customHeight="1">
      <c r="A67" s="350"/>
      <c r="B67" s="371"/>
      <c r="C67" s="354"/>
      <c r="D67" s="352"/>
      <c r="E67" s="278"/>
      <c r="F67" s="312"/>
      <c r="G67" s="381" t="s">
        <v>490</v>
      </c>
      <c r="H67" s="383"/>
      <c r="I67" s="384"/>
      <c r="J67" s="384"/>
      <c r="K67" s="284"/>
      <c r="L67" s="380"/>
      <c r="M67" s="18" t="s">
        <v>56</v>
      </c>
      <c r="N67" s="227" t="s">
        <v>75</v>
      </c>
      <c r="O67" s="231">
        <v>0</v>
      </c>
      <c r="P67" s="387"/>
      <c r="Q67" s="373"/>
      <c r="R67" s="375"/>
      <c r="S67" s="378"/>
      <c r="T67" s="284"/>
      <c r="U67" s="380"/>
      <c r="V67" s="397"/>
      <c r="W67" s="344"/>
      <c r="X67" s="344"/>
      <c r="Y67" s="505"/>
      <c r="Z67" s="505"/>
      <c r="AA67" s="22"/>
      <c r="AB67" s="240"/>
      <c r="AC67" s="79"/>
      <c r="AD67" s="80"/>
      <c r="AE67" s="80"/>
      <c r="AF67" s="278"/>
      <c r="AG67" s="18" t="str">
        <f t="shared" si="4"/>
        <v>Gestión de cooperación internacional</v>
      </c>
      <c r="AH67" s="224">
        <f t="shared" si="5"/>
        <v>27</v>
      </c>
      <c r="AI67" s="23" t="str">
        <f t="shared" si="6"/>
        <v>Gestión</v>
      </c>
      <c r="AJ67" s="23" t="str">
        <f t="shared" si="7"/>
        <v>Moderado</v>
      </c>
      <c r="AK67" s="23"/>
      <c r="AL67" s="523"/>
      <c r="AM67" s="523"/>
      <c r="AN67" s="523"/>
      <c r="AO67" s="523"/>
      <c r="AP67" s="323"/>
      <c r="AQ67" s="236"/>
      <c r="AR67" s="323"/>
      <c r="AS67" s="295"/>
      <c r="AT67" s="306"/>
    </row>
    <row r="68" spans="1:2870" ht="62.25" customHeight="1" thickBot="1">
      <c r="A68" s="351"/>
      <c r="B68" s="330"/>
      <c r="C68" s="355"/>
      <c r="D68" s="326"/>
      <c r="E68" s="279"/>
      <c r="F68" s="313"/>
      <c r="G68" s="382"/>
      <c r="H68" s="308"/>
      <c r="I68" s="310"/>
      <c r="J68" s="310"/>
      <c r="K68" s="285"/>
      <c r="L68" s="385"/>
      <c r="M68" s="65" t="s">
        <v>74</v>
      </c>
      <c r="N68" s="228" t="s">
        <v>75</v>
      </c>
      <c r="O68" s="232">
        <v>0</v>
      </c>
      <c r="P68" s="66">
        <f>AVERAGE(O68:O68)</f>
        <v>0</v>
      </c>
      <c r="Q68" s="67" t="str">
        <f>IF(P68&lt;=50,"0",IF(AND(P68&gt;=50.01,P68&lt;=75),"1",IF(P68&gt;=75.01,"2")))</f>
        <v>0</v>
      </c>
      <c r="R68" s="376"/>
      <c r="S68" s="379"/>
      <c r="T68" s="285"/>
      <c r="U68" s="385"/>
      <c r="V68" s="398"/>
      <c r="W68" s="318"/>
      <c r="X68" s="318"/>
      <c r="Y68" s="367"/>
      <c r="Z68" s="367"/>
      <c r="AA68" s="12"/>
      <c r="AB68" s="241"/>
      <c r="AC68" s="241"/>
      <c r="AD68" s="241"/>
      <c r="AE68" s="241"/>
      <c r="AF68" s="279"/>
      <c r="AG68" s="8" t="str">
        <f t="shared" si="4"/>
        <v>Gestión de cooperación internacional</v>
      </c>
      <c r="AH68" s="225">
        <f t="shared" si="5"/>
        <v>27</v>
      </c>
      <c r="AI68" s="13" t="str">
        <f t="shared" si="6"/>
        <v>Gestión</v>
      </c>
      <c r="AJ68" s="13" t="str">
        <f t="shared" si="7"/>
        <v>Moderado</v>
      </c>
      <c r="AK68" s="13"/>
      <c r="AL68" s="513"/>
      <c r="AM68" s="513"/>
      <c r="AN68" s="513"/>
      <c r="AO68" s="513"/>
      <c r="AP68" s="316"/>
      <c r="AQ68" s="237"/>
      <c r="AR68" s="316"/>
      <c r="AS68" s="296"/>
      <c r="AT68" s="256"/>
    </row>
    <row r="69" spans="1:2870" s="194" customFormat="1" ht="231.75" customHeight="1">
      <c r="A69" s="324">
        <v>29</v>
      </c>
      <c r="B69" s="329" t="s">
        <v>491</v>
      </c>
      <c r="C69" s="353" t="s">
        <v>492</v>
      </c>
      <c r="D69" s="283" t="s">
        <v>493</v>
      </c>
      <c r="E69" s="361" t="s">
        <v>51</v>
      </c>
      <c r="F69" s="307" t="s">
        <v>494</v>
      </c>
      <c r="G69" s="226" t="s">
        <v>495</v>
      </c>
      <c r="H69" s="307" t="s">
        <v>496</v>
      </c>
      <c r="I69" s="309">
        <v>4</v>
      </c>
      <c r="J69" s="309">
        <v>4</v>
      </c>
      <c r="K69" s="283" t="str">
        <f>IF(AND(I69=1,J69=1),"Bajo",IF(AND(I69=1,J69=2),"Bajo",IF(AND(I69=1,J69=3),"Moderado",IF(AND(I69=1,J69=4),"Alto",IF(AND(I69=1,J69=5),"Extremo",IF(AND(I69=2,J69=1),"Bajo",IF(AND(I69=2,J69=2),"Bajo",IF(AND(I69=2,J69=3),"Moderado",IF(AND(I69=2,J69=4),"Alto",IF(AND(I69=2,J69=5),"Extremo",IF(AND(I69=3,J69=1),"Bajo",IF(AND(I69=3,J69=2),"Moderado",IF(AND(I69=3,J69=3),"Alto",IF(AND(I69=3,J69=4),"Extremo",IF(AND(I69=3,J69=5),"Extremo",IF(AND(I69=4,J69=1),"Moderado",IF(AND(I69=4,J69=2),"Alto",IF(AND(I69=4,J69=3),"Alto",IF(AND(I69=4,J69=4),"Extremo",IF(AND(I69=4,J69=5),"Extremo",IF(AND(I69=5,J69=1),"Alto",IF(AND(I69=5,J69=2),"Alto",IF(AND(I69=5,J69=3),"Extremo",IF(AND(I69=5,J69=4),"Extremo",IF(AND(I69=5,J69=5),"Extremo")))))))))))))))))))))))))</f>
        <v>Extremo</v>
      </c>
      <c r="L69" s="329" t="s">
        <v>55</v>
      </c>
      <c r="M69" s="70" t="s">
        <v>56</v>
      </c>
      <c r="N69" s="226" t="s">
        <v>75</v>
      </c>
      <c r="O69" s="229">
        <v>0</v>
      </c>
      <c r="P69" s="386">
        <f>AVERAGE(O69:O71)</f>
        <v>18.333333333333332</v>
      </c>
      <c r="Q69" s="372" t="str">
        <f>IF(P69&lt;=50,"0",IF(AND(P69&gt;=50.01,P69&lt;=75),"1",IF(P69&gt;=75.01,"2")))</f>
        <v>0</v>
      </c>
      <c r="R69" s="374">
        <f>I69-Q69</f>
        <v>4</v>
      </c>
      <c r="S69" s="377">
        <f>J69-Q72</f>
        <v>4</v>
      </c>
      <c r="T69" s="283" t="str">
        <f>IF(AND(R69=1,S69=1),"Bajo",IF(AND(R69=1,S69=2),"Bajo",IF(AND(R69=1,S69=3),"Moderado",IF(AND(R69=1,S69=4),"Alto",IF(AND(R69=1,S69=5),"Extremo",IF(AND(R69=2,S69=1),"Bajo",IF(AND(R69=2,S69=2),"Bajo",IF(AND(R69=2,S69=3),"Moderado",IF(AND(R69=2,S69=4),"Alto",IF(AND(R69=2,S69=5),"Extremo",IF(AND(R69=3,S69=1),"Bajo",IF(AND(R69=3,S69=2),"Moderado",IF(AND(R69=3,S69=3),"Alto",IF(AND(R69=3,S69=4),"Extremo",IF(AND(R69=3,S69=5),"Extremo",IF(AND(R69=4,S69=1),"Moderado",IF(AND(R69=4,S69=2),"Alto",IF(AND(R69=4,S69=3),"Alto",IF(AND(R69=4,S69=4),"Extremo",IF(AND(R69=4,S69=5),"Extremo",IF(AND(R69=5,S69=1),"Alto",IF(AND(R69=5,S69=2),"Alto",IF(AND(R69=5,S69=3),"Extremo",IF(AND(R69=5,S69=4),"Extremo",IF(AND(R69=5,S69=5),"Extremo")))))))))))))))))))))))))</f>
        <v>Extremo</v>
      </c>
      <c r="U69" s="342" t="s">
        <v>55</v>
      </c>
      <c r="V69" s="249" t="s">
        <v>497</v>
      </c>
      <c r="W69" s="2">
        <v>43832</v>
      </c>
      <c r="X69" s="62">
        <v>44196</v>
      </c>
      <c r="Y69" s="3" t="s">
        <v>498</v>
      </c>
      <c r="Z69" s="215" t="s">
        <v>155</v>
      </c>
      <c r="AA69" s="4" t="s">
        <v>499</v>
      </c>
      <c r="AB69" s="3" t="s">
        <v>500</v>
      </c>
      <c r="AC69" s="77" t="s">
        <v>501</v>
      </c>
      <c r="AD69" s="3" t="s">
        <v>502</v>
      </c>
      <c r="AE69" s="3" t="s">
        <v>503</v>
      </c>
      <c r="AF69" s="361" t="s">
        <v>64</v>
      </c>
      <c r="AG69" s="1" t="str">
        <f>IF(B69="",#REF!,B69)</f>
        <v>Gestión de atención al ciudadano</v>
      </c>
      <c r="AH69" s="5">
        <f>IF(A69="",#REF!,A69)</f>
        <v>29</v>
      </c>
      <c r="AI69" s="6" t="str">
        <f>IF(E69="",#REF!,E69)</f>
        <v>Gestión</v>
      </c>
      <c r="AJ69" s="6" t="str">
        <f>IF(T69="",#REF!,T69)</f>
        <v>Extremo</v>
      </c>
      <c r="AK69" s="83" t="s">
        <v>65</v>
      </c>
      <c r="AL69" s="249" t="s">
        <v>504</v>
      </c>
      <c r="AM69" s="249" t="s">
        <v>505</v>
      </c>
      <c r="AN69" s="249" t="s">
        <v>506</v>
      </c>
      <c r="AO69" s="84" t="s">
        <v>507</v>
      </c>
      <c r="AP69" s="235" t="s">
        <v>70</v>
      </c>
      <c r="AQ69" s="235" t="s">
        <v>71</v>
      </c>
      <c r="AR69" s="72" t="s">
        <v>508</v>
      </c>
      <c r="AS69" s="191" t="s">
        <v>509</v>
      </c>
      <c r="AT69" s="185"/>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193"/>
      <c r="EE69" s="193"/>
      <c r="EF69" s="193"/>
      <c r="EG69" s="193"/>
      <c r="EH69" s="193"/>
      <c r="EI69" s="193"/>
      <c r="EJ69" s="193"/>
      <c r="EK69" s="193"/>
      <c r="EL69" s="193"/>
      <c r="EM69" s="193"/>
      <c r="EN69" s="193"/>
      <c r="EO69" s="193"/>
      <c r="EP69" s="193"/>
      <c r="EQ69" s="193"/>
      <c r="ER69" s="193"/>
      <c r="ES69" s="193"/>
      <c r="ET69" s="193"/>
      <c r="EU69" s="193"/>
      <c r="EV69" s="193"/>
      <c r="EW69" s="193"/>
      <c r="EX69" s="193"/>
      <c r="EY69" s="193"/>
      <c r="EZ69" s="193"/>
      <c r="FA69" s="193"/>
      <c r="FB69" s="193"/>
      <c r="FC69" s="193"/>
      <c r="FD69" s="193"/>
      <c r="FE69" s="193"/>
      <c r="FF69" s="193"/>
      <c r="FG69" s="193"/>
      <c r="FH69" s="193"/>
      <c r="FI69" s="193"/>
      <c r="FJ69" s="193"/>
      <c r="FK69" s="193"/>
      <c r="FL69" s="193"/>
      <c r="FM69" s="193"/>
      <c r="FN69" s="193"/>
      <c r="FO69" s="193"/>
      <c r="FP69" s="193"/>
      <c r="FQ69" s="193"/>
      <c r="FR69" s="193"/>
      <c r="FS69" s="193"/>
      <c r="FT69" s="193"/>
      <c r="FU69" s="193"/>
      <c r="FV69" s="193"/>
      <c r="FW69" s="193"/>
      <c r="FX69" s="193"/>
      <c r="FY69" s="193"/>
      <c r="FZ69" s="193"/>
      <c r="GA69" s="193"/>
      <c r="GB69" s="193"/>
      <c r="GC69" s="193"/>
      <c r="GD69" s="193"/>
      <c r="GE69" s="193"/>
      <c r="GF69" s="193"/>
      <c r="GG69" s="193"/>
      <c r="GH69" s="193"/>
      <c r="GI69" s="193"/>
      <c r="GJ69" s="193"/>
      <c r="GK69" s="193"/>
      <c r="GL69" s="193"/>
      <c r="GM69" s="193"/>
      <c r="GN69" s="193"/>
      <c r="GO69" s="193"/>
      <c r="GP69" s="193"/>
      <c r="GQ69" s="193"/>
      <c r="GR69" s="193"/>
      <c r="GS69" s="193"/>
      <c r="GT69" s="193"/>
      <c r="GU69" s="193"/>
      <c r="GV69" s="193"/>
      <c r="GW69" s="193"/>
      <c r="GX69" s="193"/>
      <c r="GY69" s="193"/>
      <c r="GZ69" s="193"/>
      <c r="HA69" s="193"/>
      <c r="HB69" s="193"/>
      <c r="HC69" s="193"/>
      <c r="HD69" s="193"/>
      <c r="HE69" s="193"/>
      <c r="HF69" s="193"/>
      <c r="HG69" s="193"/>
      <c r="HH69" s="193"/>
      <c r="HI69" s="193"/>
      <c r="HJ69" s="193"/>
      <c r="HK69" s="193"/>
      <c r="HL69" s="193"/>
      <c r="HM69" s="193"/>
      <c r="HN69" s="193"/>
      <c r="HO69" s="193"/>
      <c r="HP69" s="193"/>
      <c r="HQ69" s="193"/>
      <c r="HR69" s="193"/>
      <c r="HS69" s="193"/>
      <c r="HT69" s="193"/>
      <c r="HU69" s="193"/>
      <c r="HV69" s="193"/>
      <c r="HW69" s="193"/>
      <c r="HX69" s="193"/>
      <c r="HY69" s="193"/>
      <c r="HZ69" s="193"/>
      <c r="IA69" s="193"/>
      <c r="IB69" s="193"/>
      <c r="IC69" s="193"/>
      <c r="ID69" s="193"/>
      <c r="IE69" s="193"/>
      <c r="IF69" s="193"/>
      <c r="IG69" s="193"/>
      <c r="IH69" s="193"/>
      <c r="II69" s="193"/>
      <c r="IJ69" s="193"/>
      <c r="IK69" s="193"/>
      <c r="IL69" s="193"/>
      <c r="IM69" s="193"/>
      <c r="IN69" s="193"/>
      <c r="IO69" s="193"/>
      <c r="IP69" s="193"/>
      <c r="IQ69" s="193"/>
      <c r="IR69" s="193"/>
      <c r="IS69" s="193"/>
      <c r="IT69" s="193"/>
      <c r="IU69" s="193"/>
      <c r="IV69" s="193"/>
      <c r="IW69" s="193"/>
      <c r="IX69" s="193"/>
      <c r="IY69" s="193"/>
      <c r="IZ69" s="193"/>
      <c r="JA69" s="193"/>
      <c r="JB69" s="193"/>
      <c r="JC69" s="193"/>
      <c r="JD69" s="193"/>
      <c r="JE69" s="193"/>
      <c r="JF69" s="193"/>
      <c r="JG69" s="193"/>
      <c r="JH69" s="193"/>
      <c r="JI69" s="193"/>
      <c r="JJ69" s="193"/>
      <c r="JK69" s="193"/>
      <c r="JL69" s="193"/>
      <c r="JM69" s="193"/>
      <c r="JN69" s="193"/>
      <c r="JO69" s="193"/>
      <c r="JP69" s="193"/>
      <c r="JQ69" s="193"/>
      <c r="JR69" s="193"/>
      <c r="JS69" s="193"/>
      <c r="JT69" s="193"/>
      <c r="JU69" s="193"/>
      <c r="JV69" s="193"/>
      <c r="JW69" s="193"/>
      <c r="JX69" s="193"/>
      <c r="JY69" s="193"/>
      <c r="JZ69" s="193"/>
      <c r="KA69" s="193"/>
      <c r="KB69" s="193"/>
      <c r="KC69" s="193"/>
      <c r="KD69" s="193"/>
      <c r="KE69" s="193"/>
      <c r="KF69" s="193"/>
      <c r="KG69" s="193"/>
      <c r="KH69" s="193"/>
      <c r="KI69" s="193"/>
      <c r="KJ69" s="193"/>
      <c r="KK69" s="193"/>
      <c r="KL69" s="193"/>
      <c r="KM69" s="193"/>
      <c r="KN69" s="193"/>
      <c r="KO69" s="193"/>
      <c r="KP69" s="193"/>
      <c r="KQ69" s="193"/>
      <c r="KR69" s="193"/>
      <c r="KS69" s="193"/>
      <c r="KT69" s="193"/>
      <c r="KU69" s="193"/>
      <c r="KV69" s="193"/>
      <c r="KW69" s="193"/>
      <c r="KX69" s="193"/>
      <c r="KY69" s="193"/>
      <c r="KZ69" s="193"/>
      <c r="LA69" s="193"/>
      <c r="LB69" s="193"/>
      <c r="LC69" s="193"/>
      <c r="LD69" s="193"/>
      <c r="LE69" s="193"/>
      <c r="LF69" s="193"/>
      <c r="LG69" s="193"/>
      <c r="LH69" s="193"/>
      <c r="LI69" s="193"/>
      <c r="LJ69" s="193"/>
      <c r="LK69" s="193"/>
      <c r="LL69" s="193"/>
      <c r="LM69" s="193"/>
      <c r="LN69" s="193"/>
      <c r="LO69" s="193"/>
      <c r="LP69" s="193"/>
      <c r="LQ69" s="193"/>
      <c r="LR69" s="193"/>
      <c r="LS69" s="193"/>
      <c r="LT69" s="193"/>
      <c r="LU69" s="193"/>
      <c r="LV69" s="193"/>
      <c r="LW69" s="193"/>
      <c r="LX69" s="193"/>
      <c r="LY69" s="193"/>
      <c r="LZ69" s="193"/>
      <c r="MA69" s="193"/>
      <c r="MB69" s="193"/>
      <c r="MC69" s="193"/>
      <c r="MD69" s="193"/>
      <c r="ME69" s="193"/>
      <c r="MF69" s="193"/>
      <c r="MG69" s="193"/>
      <c r="MH69" s="193"/>
      <c r="MI69" s="193"/>
      <c r="MJ69" s="193"/>
      <c r="MK69" s="193"/>
      <c r="ML69" s="193"/>
      <c r="MM69" s="193"/>
      <c r="MN69" s="193"/>
      <c r="MO69" s="193"/>
      <c r="MP69" s="193"/>
      <c r="MQ69" s="193"/>
      <c r="MR69" s="193"/>
      <c r="MS69" s="193"/>
      <c r="MT69" s="193"/>
      <c r="MU69" s="193"/>
      <c r="MV69" s="193"/>
      <c r="MW69" s="193"/>
      <c r="MX69" s="193"/>
      <c r="MY69" s="193"/>
      <c r="MZ69" s="193"/>
      <c r="NA69" s="193"/>
      <c r="NB69" s="193"/>
      <c r="NC69" s="193"/>
      <c r="ND69" s="193"/>
      <c r="NE69" s="193"/>
      <c r="NF69" s="193"/>
      <c r="NG69" s="193"/>
      <c r="NH69" s="193"/>
      <c r="NI69" s="193"/>
      <c r="NJ69" s="193"/>
      <c r="NK69" s="193"/>
      <c r="NL69" s="193"/>
      <c r="NM69" s="193"/>
      <c r="NN69" s="193"/>
      <c r="NO69" s="193"/>
      <c r="NP69" s="193"/>
      <c r="NQ69" s="193"/>
      <c r="NR69" s="193"/>
      <c r="NS69" s="193"/>
      <c r="NT69" s="193"/>
      <c r="NU69" s="193"/>
      <c r="NV69" s="193"/>
      <c r="NW69" s="193"/>
      <c r="NX69" s="193"/>
      <c r="NY69" s="193"/>
      <c r="NZ69" s="193"/>
      <c r="OA69" s="193"/>
      <c r="OB69" s="193"/>
      <c r="OC69" s="193"/>
      <c r="OD69" s="193"/>
      <c r="OE69" s="193"/>
      <c r="OF69" s="193"/>
      <c r="OG69" s="193"/>
      <c r="OH69" s="193"/>
      <c r="OI69" s="193"/>
      <c r="OJ69" s="193"/>
      <c r="OK69" s="193"/>
      <c r="OL69" s="193"/>
      <c r="OM69" s="193"/>
      <c r="ON69" s="193"/>
      <c r="OO69" s="193"/>
      <c r="OP69" s="193"/>
      <c r="OQ69" s="193"/>
      <c r="OR69" s="193"/>
      <c r="OS69" s="193"/>
      <c r="OT69" s="193"/>
      <c r="OU69" s="193"/>
      <c r="OV69" s="193"/>
      <c r="OW69" s="193"/>
      <c r="OX69" s="193"/>
      <c r="OY69" s="193"/>
      <c r="OZ69" s="193"/>
      <c r="PA69" s="193"/>
      <c r="PB69" s="193"/>
      <c r="PC69" s="193"/>
      <c r="PD69" s="193"/>
      <c r="PE69" s="193"/>
      <c r="PF69" s="193"/>
      <c r="PG69" s="193"/>
      <c r="PH69" s="193"/>
      <c r="PI69" s="193"/>
      <c r="PJ69" s="193"/>
      <c r="PK69" s="193"/>
      <c r="PL69" s="193"/>
      <c r="PM69" s="193"/>
      <c r="PN69" s="193"/>
      <c r="PO69" s="193"/>
      <c r="PP69" s="193"/>
      <c r="PQ69" s="193"/>
      <c r="PR69" s="193"/>
      <c r="PS69" s="193"/>
      <c r="PT69" s="193"/>
      <c r="PU69" s="193"/>
      <c r="PV69" s="193"/>
      <c r="PW69" s="193"/>
      <c r="PX69" s="193"/>
      <c r="PY69" s="193"/>
      <c r="PZ69" s="193"/>
      <c r="QA69" s="193"/>
      <c r="QB69" s="193"/>
      <c r="QC69" s="193"/>
      <c r="QD69" s="193"/>
      <c r="QE69" s="193"/>
      <c r="QF69" s="193"/>
      <c r="QG69" s="193"/>
      <c r="QH69" s="193"/>
      <c r="QI69" s="193"/>
      <c r="QJ69" s="193"/>
      <c r="QK69" s="193"/>
      <c r="QL69" s="193"/>
      <c r="QM69" s="193"/>
      <c r="QN69" s="193"/>
      <c r="QO69" s="193"/>
      <c r="QP69" s="193"/>
      <c r="QQ69" s="193"/>
      <c r="QR69" s="193"/>
      <c r="QS69" s="193"/>
      <c r="QT69" s="193"/>
      <c r="QU69" s="193"/>
      <c r="QV69" s="193"/>
      <c r="QW69" s="193"/>
      <c r="QX69" s="193"/>
      <c r="QY69" s="193"/>
      <c r="QZ69" s="193"/>
      <c r="RA69" s="193"/>
      <c r="RB69" s="193"/>
      <c r="RC69" s="193"/>
      <c r="RD69" s="193"/>
      <c r="RE69" s="193"/>
      <c r="RF69" s="193"/>
      <c r="RG69" s="193"/>
      <c r="RH69" s="193"/>
      <c r="RI69" s="193"/>
      <c r="RJ69" s="193"/>
      <c r="RK69" s="193"/>
      <c r="RL69" s="193"/>
      <c r="RM69" s="193"/>
      <c r="RN69" s="193"/>
      <c r="RO69" s="193"/>
      <c r="RP69" s="193"/>
      <c r="RQ69" s="193"/>
      <c r="RR69" s="193"/>
      <c r="RS69" s="193"/>
      <c r="RT69" s="193"/>
      <c r="RU69" s="193"/>
      <c r="RV69" s="193"/>
      <c r="RW69" s="193"/>
      <c r="RX69" s="193"/>
      <c r="RY69" s="193"/>
      <c r="RZ69" s="193"/>
      <c r="SA69" s="193"/>
      <c r="SB69" s="193"/>
      <c r="SC69" s="193"/>
      <c r="SD69" s="193"/>
      <c r="SE69" s="193"/>
      <c r="SF69" s="193"/>
      <c r="SG69" s="193"/>
      <c r="SH69" s="193"/>
      <c r="SI69" s="193"/>
      <c r="SJ69" s="193"/>
      <c r="SK69" s="193"/>
      <c r="SL69" s="193"/>
      <c r="SM69" s="193"/>
      <c r="SN69" s="193"/>
      <c r="SO69" s="193"/>
      <c r="SP69" s="193"/>
      <c r="SQ69" s="193"/>
      <c r="SR69" s="193"/>
      <c r="SS69" s="193"/>
      <c r="ST69" s="193"/>
      <c r="SU69" s="193"/>
      <c r="SV69" s="193"/>
      <c r="SW69" s="193"/>
      <c r="SX69" s="193"/>
      <c r="SY69" s="193"/>
      <c r="SZ69" s="193"/>
      <c r="TA69" s="193"/>
      <c r="TB69" s="193"/>
      <c r="TC69" s="193"/>
      <c r="TD69" s="193"/>
      <c r="TE69" s="193"/>
      <c r="TF69" s="193"/>
      <c r="TG69" s="193"/>
      <c r="TH69" s="193"/>
      <c r="TI69" s="193"/>
      <c r="TJ69" s="193"/>
      <c r="TK69" s="193"/>
      <c r="TL69" s="193"/>
      <c r="TM69" s="193"/>
      <c r="TN69" s="193"/>
      <c r="TO69" s="193"/>
      <c r="TP69" s="193"/>
      <c r="TQ69" s="193"/>
      <c r="TR69" s="193"/>
      <c r="TS69" s="193"/>
      <c r="TT69" s="193"/>
      <c r="TU69" s="193"/>
      <c r="TV69" s="193"/>
      <c r="TW69" s="193"/>
      <c r="TX69" s="193"/>
      <c r="TY69" s="193"/>
      <c r="TZ69" s="193"/>
      <c r="UA69" s="193"/>
      <c r="UB69" s="193"/>
      <c r="UC69" s="193"/>
      <c r="UD69" s="193"/>
      <c r="UE69" s="193"/>
      <c r="UF69" s="193"/>
      <c r="UG69" s="193"/>
      <c r="UH69" s="193"/>
      <c r="UI69" s="193"/>
      <c r="UJ69" s="193"/>
      <c r="UK69" s="193"/>
      <c r="UL69" s="193"/>
      <c r="UM69" s="193"/>
      <c r="UN69" s="193"/>
      <c r="UO69" s="193"/>
      <c r="UP69" s="193"/>
      <c r="UQ69" s="193"/>
      <c r="UR69" s="193"/>
      <c r="US69" s="193"/>
      <c r="UT69" s="193"/>
      <c r="UU69" s="193"/>
      <c r="UV69" s="193"/>
      <c r="UW69" s="193"/>
      <c r="UX69" s="193"/>
      <c r="UY69" s="193"/>
      <c r="UZ69" s="193"/>
      <c r="VA69" s="193"/>
      <c r="VB69" s="193"/>
      <c r="VC69" s="193"/>
      <c r="VD69" s="193"/>
      <c r="VE69" s="193"/>
      <c r="VF69" s="193"/>
      <c r="VG69" s="193"/>
      <c r="VH69" s="193"/>
      <c r="VI69" s="193"/>
      <c r="VJ69" s="193"/>
      <c r="VK69" s="193"/>
      <c r="VL69" s="193"/>
      <c r="VM69" s="193"/>
      <c r="VN69" s="193"/>
      <c r="VO69" s="193"/>
      <c r="VP69" s="193"/>
      <c r="VQ69" s="193"/>
      <c r="VR69" s="193"/>
      <c r="VS69" s="193"/>
      <c r="VT69" s="193"/>
      <c r="VU69" s="193"/>
      <c r="VV69" s="193"/>
      <c r="VW69" s="193"/>
      <c r="VX69" s="193"/>
      <c r="VY69" s="193"/>
      <c r="VZ69" s="193"/>
      <c r="WA69" s="193"/>
      <c r="WB69" s="193"/>
      <c r="WC69" s="193"/>
      <c r="WD69" s="193"/>
      <c r="WE69" s="193"/>
      <c r="WF69" s="193"/>
      <c r="WG69" s="193"/>
      <c r="WH69" s="193"/>
      <c r="WI69" s="193"/>
      <c r="WJ69" s="193"/>
      <c r="WK69" s="193"/>
      <c r="WL69" s="193"/>
      <c r="WM69" s="193"/>
      <c r="WN69" s="193"/>
      <c r="WO69" s="193"/>
      <c r="WP69" s="193"/>
      <c r="WQ69" s="193"/>
      <c r="WR69" s="193"/>
      <c r="WS69" s="193"/>
      <c r="WT69" s="193"/>
      <c r="WU69" s="193"/>
      <c r="WV69" s="193"/>
      <c r="WW69" s="193"/>
      <c r="WX69" s="193"/>
      <c r="WY69" s="193"/>
      <c r="WZ69" s="193"/>
      <c r="XA69" s="193"/>
      <c r="XB69" s="193"/>
      <c r="XC69" s="193"/>
      <c r="XD69" s="193"/>
      <c r="XE69" s="193"/>
      <c r="XF69" s="193"/>
      <c r="XG69" s="193"/>
      <c r="XH69" s="193"/>
      <c r="XI69" s="193"/>
      <c r="XJ69" s="193"/>
      <c r="XK69" s="193"/>
      <c r="XL69" s="193"/>
      <c r="XM69" s="193"/>
      <c r="XN69" s="193"/>
      <c r="XO69" s="193"/>
      <c r="XP69" s="193"/>
      <c r="XQ69" s="193"/>
      <c r="XR69" s="193"/>
      <c r="XS69" s="193"/>
      <c r="XT69" s="193"/>
      <c r="XU69" s="193"/>
      <c r="XV69" s="193"/>
      <c r="XW69" s="193"/>
      <c r="XX69" s="193"/>
      <c r="XY69" s="193"/>
      <c r="XZ69" s="193"/>
      <c r="YA69" s="193"/>
      <c r="YB69" s="193"/>
      <c r="YC69" s="193"/>
      <c r="YD69" s="193"/>
      <c r="YE69" s="193"/>
      <c r="YF69" s="193"/>
      <c r="YG69" s="193"/>
      <c r="YH69" s="193"/>
      <c r="YI69" s="193"/>
      <c r="YJ69" s="193"/>
      <c r="YK69" s="193"/>
      <c r="YL69" s="193"/>
      <c r="YM69" s="193"/>
      <c r="YN69" s="193"/>
      <c r="YO69" s="193"/>
      <c r="YP69" s="193"/>
      <c r="YQ69" s="193"/>
      <c r="YR69" s="193"/>
      <c r="YS69" s="193"/>
      <c r="YT69" s="193"/>
      <c r="YU69" s="193"/>
      <c r="YV69" s="193"/>
      <c r="YW69" s="193"/>
      <c r="YX69" s="193"/>
      <c r="YY69" s="193"/>
      <c r="YZ69" s="193"/>
      <c r="ZA69" s="193"/>
      <c r="ZB69" s="193"/>
      <c r="ZC69" s="193"/>
      <c r="ZD69" s="193"/>
      <c r="ZE69" s="193"/>
      <c r="ZF69" s="193"/>
      <c r="ZG69" s="193"/>
      <c r="ZH69" s="193"/>
      <c r="ZI69" s="193"/>
      <c r="ZJ69" s="193"/>
      <c r="ZK69" s="193"/>
      <c r="ZL69" s="193"/>
      <c r="ZM69" s="193"/>
      <c r="ZN69" s="193"/>
      <c r="ZO69" s="193"/>
      <c r="ZP69" s="193"/>
      <c r="ZQ69" s="193"/>
      <c r="ZR69" s="193"/>
      <c r="ZS69" s="193"/>
      <c r="ZT69" s="193"/>
      <c r="ZU69" s="193"/>
      <c r="ZV69" s="193"/>
      <c r="ZW69" s="193"/>
      <c r="ZX69" s="193"/>
      <c r="ZY69" s="193"/>
      <c r="ZZ69" s="193"/>
      <c r="AAA69" s="193"/>
      <c r="AAB69" s="193"/>
      <c r="AAC69" s="193"/>
      <c r="AAD69" s="193"/>
      <c r="AAE69" s="193"/>
      <c r="AAF69" s="193"/>
      <c r="AAG69" s="193"/>
      <c r="AAH69" s="193"/>
      <c r="AAI69" s="193"/>
      <c r="AAJ69" s="193"/>
      <c r="AAK69" s="193"/>
      <c r="AAL69" s="193"/>
      <c r="AAM69" s="193"/>
      <c r="AAN69" s="193"/>
      <c r="AAO69" s="193"/>
      <c r="AAP69" s="193"/>
      <c r="AAQ69" s="193"/>
      <c r="AAR69" s="193"/>
      <c r="AAS69" s="193"/>
      <c r="AAT69" s="193"/>
      <c r="AAU69" s="193"/>
      <c r="AAV69" s="193"/>
      <c r="AAW69" s="193"/>
      <c r="AAX69" s="193"/>
      <c r="AAY69" s="193"/>
      <c r="AAZ69" s="193"/>
      <c r="ABA69" s="193"/>
      <c r="ABB69" s="193"/>
      <c r="ABC69" s="193"/>
      <c r="ABD69" s="193"/>
      <c r="ABE69" s="193"/>
      <c r="ABF69" s="193"/>
      <c r="ABG69" s="193"/>
      <c r="ABH69" s="193"/>
      <c r="ABI69" s="193"/>
      <c r="ABJ69" s="193"/>
      <c r="ABK69" s="193"/>
      <c r="ABL69" s="193"/>
      <c r="ABM69" s="193"/>
      <c r="ABN69" s="193"/>
      <c r="ABO69" s="193"/>
      <c r="ABP69" s="193"/>
      <c r="ABQ69" s="193"/>
      <c r="ABR69" s="193"/>
      <c r="ABS69" s="193"/>
      <c r="ABT69" s="193"/>
      <c r="ABU69" s="193"/>
      <c r="ABV69" s="193"/>
      <c r="ABW69" s="193"/>
      <c r="ABX69" s="193"/>
      <c r="ABY69" s="193"/>
      <c r="ABZ69" s="193"/>
      <c r="ACA69" s="193"/>
      <c r="ACB69" s="193"/>
      <c r="ACC69" s="193"/>
      <c r="ACD69" s="193"/>
      <c r="ACE69" s="193"/>
      <c r="ACF69" s="193"/>
      <c r="ACG69" s="193"/>
      <c r="ACH69" s="193"/>
      <c r="ACI69" s="193"/>
      <c r="ACJ69" s="193"/>
      <c r="ACK69" s="193"/>
      <c r="ACL69" s="193"/>
      <c r="ACM69" s="193"/>
      <c r="ACN69" s="193"/>
      <c r="ACO69" s="193"/>
      <c r="ACP69" s="193"/>
      <c r="ACQ69" s="193"/>
      <c r="ACR69" s="193"/>
      <c r="ACS69" s="193"/>
      <c r="ACT69" s="193"/>
      <c r="ACU69" s="193"/>
      <c r="ACV69" s="193"/>
      <c r="ACW69" s="193"/>
      <c r="ACX69" s="193"/>
      <c r="ACY69" s="193"/>
      <c r="ACZ69" s="193"/>
      <c r="ADA69" s="193"/>
      <c r="ADB69" s="193"/>
      <c r="ADC69" s="193"/>
      <c r="ADD69" s="193"/>
      <c r="ADE69" s="193"/>
      <c r="ADF69" s="193"/>
      <c r="ADG69" s="193"/>
      <c r="ADH69" s="193"/>
      <c r="ADI69" s="193"/>
      <c r="ADJ69" s="193"/>
      <c r="ADK69" s="193"/>
      <c r="ADL69" s="193"/>
      <c r="ADM69" s="193"/>
      <c r="ADN69" s="193"/>
      <c r="ADO69" s="193"/>
      <c r="ADP69" s="193"/>
      <c r="ADQ69" s="193"/>
      <c r="ADR69" s="193"/>
      <c r="ADS69" s="193"/>
      <c r="ADT69" s="193"/>
      <c r="ADU69" s="193"/>
      <c r="ADV69" s="193"/>
      <c r="ADW69" s="193"/>
      <c r="ADX69" s="193"/>
      <c r="ADY69" s="193"/>
      <c r="ADZ69" s="193"/>
      <c r="AEA69" s="193"/>
      <c r="AEB69" s="193"/>
      <c r="AEC69" s="193"/>
      <c r="AED69" s="193"/>
      <c r="AEE69" s="193"/>
      <c r="AEF69" s="193"/>
      <c r="AEG69" s="193"/>
      <c r="AEH69" s="193"/>
      <c r="AEI69" s="193"/>
      <c r="AEJ69" s="193"/>
      <c r="AEK69" s="193"/>
      <c r="AEL69" s="193"/>
      <c r="AEM69" s="193"/>
      <c r="AEN69" s="193"/>
      <c r="AEO69" s="193"/>
      <c r="AEP69" s="193"/>
      <c r="AEQ69" s="193"/>
      <c r="AER69" s="193"/>
      <c r="AES69" s="193"/>
      <c r="AET69" s="193"/>
      <c r="AEU69" s="193"/>
      <c r="AEV69" s="193"/>
      <c r="AEW69" s="193"/>
      <c r="AEX69" s="193"/>
      <c r="AEY69" s="193"/>
      <c r="AEZ69" s="193"/>
      <c r="AFA69" s="193"/>
      <c r="AFB69" s="193"/>
      <c r="AFC69" s="193"/>
      <c r="AFD69" s="193"/>
      <c r="AFE69" s="193"/>
      <c r="AFF69" s="193"/>
      <c r="AFG69" s="193"/>
      <c r="AFH69" s="193"/>
      <c r="AFI69" s="193"/>
      <c r="AFJ69" s="193"/>
      <c r="AFK69" s="193"/>
      <c r="AFL69" s="193"/>
      <c r="AFM69" s="193"/>
      <c r="AFN69" s="193"/>
      <c r="AFO69" s="193"/>
      <c r="AFP69" s="193"/>
      <c r="AFQ69" s="193"/>
      <c r="AFR69" s="193"/>
      <c r="AFS69" s="193"/>
      <c r="AFT69" s="193"/>
      <c r="AFU69" s="193"/>
      <c r="AFV69" s="193"/>
      <c r="AFW69" s="193"/>
      <c r="AFX69" s="193"/>
      <c r="AFY69" s="193"/>
      <c r="AFZ69" s="193"/>
      <c r="AGA69" s="193"/>
      <c r="AGB69" s="193"/>
      <c r="AGC69" s="193"/>
      <c r="AGD69" s="193"/>
      <c r="AGE69" s="193"/>
      <c r="AGF69" s="193"/>
      <c r="AGG69" s="193"/>
      <c r="AGH69" s="193"/>
      <c r="AGI69" s="193"/>
      <c r="AGJ69" s="193"/>
      <c r="AGK69" s="193"/>
      <c r="AGL69" s="193"/>
      <c r="AGM69" s="193"/>
      <c r="AGN69" s="193"/>
      <c r="AGO69" s="193"/>
      <c r="AGP69" s="193"/>
      <c r="AGQ69" s="193"/>
      <c r="AGR69" s="193"/>
      <c r="AGS69" s="193"/>
      <c r="AGT69" s="193"/>
      <c r="AGU69" s="193"/>
      <c r="AGV69" s="193"/>
      <c r="AGW69" s="193"/>
      <c r="AGX69" s="193"/>
      <c r="AGY69" s="193"/>
      <c r="AGZ69" s="193"/>
      <c r="AHA69" s="193"/>
      <c r="AHB69" s="193"/>
      <c r="AHC69" s="193"/>
      <c r="AHD69" s="193"/>
      <c r="AHE69" s="193"/>
      <c r="AHF69" s="193"/>
      <c r="AHG69" s="193"/>
      <c r="AHH69" s="193"/>
      <c r="AHI69" s="193"/>
      <c r="AHJ69" s="193"/>
      <c r="AHK69" s="193"/>
      <c r="AHL69" s="193"/>
      <c r="AHM69" s="193"/>
      <c r="AHN69" s="193"/>
      <c r="AHO69" s="193"/>
      <c r="AHP69" s="193"/>
      <c r="AHQ69" s="193"/>
      <c r="AHR69" s="193"/>
      <c r="AHS69" s="193"/>
      <c r="AHT69" s="193"/>
      <c r="AHU69" s="193"/>
      <c r="AHV69" s="193"/>
      <c r="AHW69" s="193"/>
      <c r="AHX69" s="193"/>
      <c r="AHY69" s="193"/>
      <c r="AHZ69" s="193"/>
      <c r="AIA69" s="193"/>
      <c r="AIB69" s="193"/>
      <c r="AIC69" s="193"/>
      <c r="AID69" s="193"/>
      <c r="AIE69" s="193"/>
      <c r="AIF69" s="193"/>
      <c r="AIG69" s="193"/>
      <c r="AIH69" s="193"/>
      <c r="AII69" s="193"/>
      <c r="AIJ69" s="193"/>
      <c r="AIK69" s="193"/>
      <c r="AIL69" s="193"/>
      <c r="AIM69" s="193"/>
      <c r="AIN69" s="193"/>
      <c r="AIO69" s="193"/>
      <c r="AIP69" s="193"/>
      <c r="AIQ69" s="193"/>
      <c r="AIR69" s="193"/>
      <c r="AIS69" s="193"/>
      <c r="AIT69" s="193"/>
      <c r="AIU69" s="193"/>
      <c r="AIV69" s="193"/>
      <c r="AIW69" s="193"/>
      <c r="AIX69" s="193"/>
      <c r="AIY69" s="193"/>
      <c r="AIZ69" s="193"/>
      <c r="AJA69" s="193"/>
      <c r="AJB69" s="193"/>
      <c r="AJC69" s="193"/>
      <c r="AJD69" s="193"/>
      <c r="AJE69" s="193"/>
      <c r="AJF69" s="193"/>
      <c r="AJG69" s="193"/>
      <c r="AJH69" s="193"/>
      <c r="AJI69" s="193"/>
      <c r="AJJ69" s="193"/>
      <c r="AJK69" s="193"/>
      <c r="AJL69" s="193"/>
      <c r="AJM69" s="193"/>
      <c r="AJN69" s="193"/>
      <c r="AJO69" s="193"/>
      <c r="AJP69" s="193"/>
      <c r="AJQ69" s="193"/>
      <c r="AJR69" s="193"/>
      <c r="AJS69" s="193"/>
      <c r="AJT69" s="193"/>
      <c r="AJU69" s="193"/>
      <c r="AJV69" s="193"/>
      <c r="AJW69" s="193"/>
      <c r="AJX69" s="193"/>
      <c r="AJY69" s="193"/>
      <c r="AJZ69" s="193"/>
      <c r="AKA69" s="193"/>
      <c r="AKB69" s="193"/>
      <c r="AKC69" s="193"/>
      <c r="AKD69" s="193"/>
      <c r="AKE69" s="193"/>
      <c r="AKF69" s="193"/>
      <c r="AKG69" s="193"/>
      <c r="AKH69" s="193"/>
      <c r="AKI69" s="193"/>
      <c r="AKJ69" s="193"/>
      <c r="AKK69" s="193"/>
      <c r="AKL69" s="193"/>
      <c r="AKM69" s="193"/>
      <c r="AKN69" s="193"/>
      <c r="AKO69" s="193"/>
      <c r="AKP69" s="193"/>
      <c r="AKQ69" s="193"/>
      <c r="AKR69" s="193"/>
      <c r="AKS69" s="193"/>
      <c r="AKT69" s="193"/>
      <c r="AKU69" s="193"/>
      <c r="AKV69" s="193"/>
      <c r="AKW69" s="193"/>
      <c r="AKX69" s="193"/>
      <c r="AKY69" s="193"/>
      <c r="AKZ69" s="193"/>
      <c r="ALA69" s="193"/>
      <c r="ALB69" s="193"/>
      <c r="ALC69" s="193"/>
      <c r="ALD69" s="193"/>
      <c r="ALE69" s="193"/>
      <c r="ALF69" s="193"/>
      <c r="ALG69" s="193"/>
      <c r="ALH69" s="193"/>
      <c r="ALI69" s="193"/>
      <c r="ALJ69" s="193"/>
      <c r="ALK69" s="193"/>
      <c r="ALL69" s="193"/>
      <c r="ALM69" s="193"/>
      <c r="ALN69" s="193"/>
      <c r="ALO69" s="193"/>
      <c r="ALP69" s="193"/>
      <c r="ALQ69" s="193"/>
      <c r="ALR69" s="193"/>
      <c r="ALS69" s="193"/>
      <c r="ALT69" s="193"/>
      <c r="ALU69" s="193"/>
      <c r="ALV69" s="193"/>
      <c r="ALW69" s="193"/>
      <c r="ALX69" s="193"/>
      <c r="ALY69" s="193"/>
      <c r="ALZ69" s="193"/>
      <c r="AMA69" s="193"/>
      <c r="AMB69" s="193"/>
      <c r="AMC69" s="193"/>
      <c r="AMD69" s="193"/>
      <c r="AME69" s="193"/>
      <c r="AMF69" s="193"/>
      <c r="AMG69" s="193"/>
      <c r="AMH69" s="193"/>
      <c r="AMI69" s="193"/>
      <c r="AMJ69" s="193"/>
      <c r="AMK69" s="193"/>
      <c r="AML69" s="193"/>
      <c r="AMM69" s="193"/>
      <c r="AMN69" s="193"/>
      <c r="AMO69" s="193"/>
      <c r="AMP69" s="193"/>
      <c r="AMQ69" s="193"/>
      <c r="AMR69" s="193"/>
      <c r="AMS69" s="193"/>
      <c r="AMT69" s="193"/>
      <c r="AMU69" s="193"/>
      <c r="AMV69" s="193"/>
      <c r="AMW69" s="193"/>
      <c r="AMX69" s="193"/>
      <c r="AMY69" s="193"/>
      <c r="AMZ69" s="193"/>
      <c r="ANA69" s="193"/>
      <c r="ANB69" s="193"/>
      <c r="ANC69" s="193"/>
      <c r="AND69" s="193"/>
      <c r="ANE69" s="193"/>
      <c r="ANF69" s="193"/>
      <c r="ANG69" s="193"/>
      <c r="ANH69" s="193"/>
      <c r="ANI69" s="193"/>
      <c r="ANJ69" s="193"/>
      <c r="ANK69" s="193"/>
      <c r="ANL69" s="193"/>
      <c r="ANM69" s="193"/>
      <c r="ANN69" s="193"/>
      <c r="ANO69" s="193"/>
      <c r="ANP69" s="193"/>
      <c r="ANQ69" s="193"/>
      <c r="ANR69" s="193"/>
      <c r="ANS69" s="193"/>
      <c r="ANT69" s="193"/>
      <c r="ANU69" s="193"/>
      <c r="ANV69" s="193"/>
      <c r="ANW69" s="193"/>
      <c r="ANX69" s="193"/>
      <c r="ANY69" s="193"/>
      <c r="ANZ69" s="193"/>
      <c r="AOA69" s="193"/>
      <c r="AOB69" s="193"/>
      <c r="AOC69" s="193"/>
      <c r="AOD69" s="193"/>
      <c r="AOE69" s="193"/>
      <c r="AOF69" s="193"/>
      <c r="AOG69" s="193"/>
      <c r="AOH69" s="193"/>
      <c r="AOI69" s="193"/>
      <c r="AOJ69" s="193"/>
      <c r="AOK69" s="193"/>
      <c r="AOL69" s="193"/>
      <c r="AOM69" s="193"/>
      <c r="AON69" s="193"/>
      <c r="AOO69" s="193"/>
      <c r="AOP69" s="193"/>
      <c r="AOQ69" s="193"/>
      <c r="AOR69" s="193"/>
      <c r="AOS69" s="193"/>
      <c r="AOT69" s="193"/>
      <c r="AOU69" s="193"/>
      <c r="AOV69" s="193"/>
      <c r="AOW69" s="193"/>
      <c r="AOX69" s="193"/>
      <c r="AOY69" s="193"/>
      <c r="AOZ69" s="193"/>
      <c r="APA69" s="193"/>
      <c r="APB69" s="193"/>
      <c r="APC69" s="193"/>
      <c r="APD69" s="193"/>
      <c r="APE69" s="193"/>
      <c r="APF69" s="193"/>
      <c r="APG69" s="193"/>
      <c r="APH69" s="193"/>
      <c r="API69" s="193"/>
      <c r="APJ69" s="193"/>
      <c r="APK69" s="193"/>
      <c r="APL69" s="193"/>
      <c r="APM69" s="193"/>
      <c r="APN69" s="193"/>
      <c r="APO69" s="193"/>
      <c r="APP69" s="193"/>
      <c r="APQ69" s="193"/>
      <c r="APR69" s="193"/>
      <c r="APS69" s="193"/>
      <c r="APT69" s="193"/>
      <c r="APU69" s="193"/>
      <c r="APV69" s="193"/>
      <c r="APW69" s="193"/>
      <c r="APX69" s="193"/>
      <c r="APY69" s="193"/>
      <c r="APZ69" s="193"/>
      <c r="AQA69" s="193"/>
      <c r="AQB69" s="193"/>
      <c r="AQC69" s="193"/>
      <c r="AQD69" s="193"/>
      <c r="AQE69" s="193"/>
      <c r="AQF69" s="193"/>
      <c r="AQG69" s="193"/>
      <c r="AQH69" s="193"/>
      <c r="AQI69" s="193"/>
      <c r="AQJ69" s="193"/>
      <c r="AQK69" s="193"/>
      <c r="AQL69" s="193"/>
      <c r="AQM69" s="193"/>
      <c r="AQN69" s="193"/>
      <c r="AQO69" s="193"/>
      <c r="AQP69" s="193"/>
      <c r="AQQ69" s="193"/>
      <c r="AQR69" s="193"/>
      <c r="AQS69" s="193"/>
      <c r="AQT69" s="193"/>
      <c r="AQU69" s="193"/>
      <c r="AQV69" s="193"/>
      <c r="AQW69" s="193"/>
      <c r="AQX69" s="193"/>
      <c r="AQY69" s="193"/>
      <c r="AQZ69" s="193"/>
      <c r="ARA69" s="193"/>
      <c r="ARB69" s="193"/>
      <c r="ARC69" s="193"/>
      <c r="ARD69" s="193"/>
      <c r="ARE69" s="193"/>
      <c r="ARF69" s="193"/>
      <c r="ARG69" s="193"/>
      <c r="ARH69" s="193"/>
      <c r="ARI69" s="193"/>
      <c r="ARJ69" s="193"/>
      <c r="ARK69" s="193"/>
      <c r="ARL69" s="193"/>
      <c r="ARM69" s="193"/>
      <c r="ARN69" s="193"/>
      <c r="ARO69" s="193"/>
      <c r="ARP69" s="193"/>
      <c r="ARQ69" s="193"/>
      <c r="ARR69" s="193"/>
      <c r="ARS69" s="193"/>
      <c r="ART69" s="193"/>
      <c r="ARU69" s="193"/>
      <c r="ARV69" s="193"/>
      <c r="ARW69" s="193"/>
      <c r="ARX69" s="193"/>
      <c r="ARY69" s="193"/>
      <c r="ARZ69" s="193"/>
      <c r="ASA69" s="193"/>
      <c r="ASB69" s="193"/>
      <c r="ASC69" s="193"/>
      <c r="ASD69" s="193"/>
      <c r="ASE69" s="193"/>
      <c r="ASF69" s="193"/>
      <c r="ASG69" s="193"/>
      <c r="ASH69" s="193"/>
      <c r="ASI69" s="193"/>
      <c r="ASJ69" s="193"/>
      <c r="ASK69" s="193"/>
      <c r="ASL69" s="193"/>
      <c r="ASM69" s="193"/>
      <c r="ASN69" s="193"/>
      <c r="ASO69" s="193"/>
      <c r="ASP69" s="193"/>
      <c r="ASQ69" s="193"/>
      <c r="ASR69" s="193"/>
      <c r="ASS69" s="193"/>
      <c r="AST69" s="193"/>
      <c r="ASU69" s="193"/>
      <c r="ASV69" s="193"/>
      <c r="ASW69" s="193"/>
      <c r="ASX69" s="193"/>
      <c r="ASY69" s="193"/>
      <c r="ASZ69" s="193"/>
      <c r="ATA69" s="193"/>
      <c r="ATB69" s="193"/>
      <c r="ATC69" s="193"/>
      <c r="ATD69" s="193"/>
      <c r="ATE69" s="193"/>
      <c r="ATF69" s="193"/>
      <c r="ATG69" s="193"/>
      <c r="ATH69" s="193"/>
      <c r="ATI69" s="193"/>
      <c r="ATJ69" s="193"/>
      <c r="ATK69" s="193"/>
      <c r="ATL69" s="193"/>
      <c r="ATM69" s="193"/>
      <c r="ATN69" s="193"/>
      <c r="ATO69" s="193"/>
      <c r="ATP69" s="193"/>
      <c r="ATQ69" s="193"/>
      <c r="ATR69" s="193"/>
      <c r="ATS69" s="193"/>
      <c r="ATT69" s="193"/>
      <c r="ATU69" s="193"/>
      <c r="ATV69" s="193"/>
      <c r="ATW69" s="193"/>
      <c r="ATX69" s="193"/>
      <c r="ATY69" s="193"/>
      <c r="ATZ69" s="193"/>
      <c r="AUA69" s="193"/>
      <c r="AUB69" s="193"/>
      <c r="AUC69" s="193"/>
      <c r="AUD69" s="193"/>
      <c r="AUE69" s="193"/>
      <c r="AUF69" s="193"/>
      <c r="AUG69" s="193"/>
      <c r="AUH69" s="193"/>
      <c r="AUI69" s="193"/>
      <c r="AUJ69" s="193"/>
      <c r="AUK69" s="193"/>
      <c r="AUL69" s="193"/>
      <c r="AUM69" s="193"/>
      <c r="AUN69" s="193"/>
      <c r="AUO69" s="193"/>
      <c r="AUP69" s="193"/>
      <c r="AUQ69" s="193"/>
      <c r="AUR69" s="193"/>
      <c r="AUS69" s="193"/>
      <c r="AUT69" s="193"/>
      <c r="AUU69" s="193"/>
      <c r="AUV69" s="193"/>
      <c r="AUW69" s="193"/>
      <c r="AUX69" s="193"/>
      <c r="AUY69" s="193"/>
      <c r="AUZ69" s="193"/>
      <c r="AVA69" s="193"/>
      <c r="AVB69" s="193"/>
      <c r="AVC69" s="193"/>
      <c r="AVD69" s="193"/>
      <c r="AVE69" s="193"/>
      <c r="AVF69" s="193"/>
      <c r="AVG69" s="193"/>
      <c r="AVH69" s="193"/>
      <c r="AVI69" s="193"/>
      <c r="AVJ69" s="193"/>
      <c r="AVK69" s="193"/>
      <c r="AVL69" s="193"/>
      <c r="AVM69" s="193"/>
      <c r="AVN69" s="193"/>
      <c r="AVO69" s="193"/>
      <c r="AVP69" s="193"/>
      <c r="AVQ69" s="193"/>
      <c r="AVR69" s="193"/>
      <c r="AVS69" s="193"/>
      <c r="AVT69" s="193"/>
      <c r="AVU69" s="193"/>
      <c r="AVV69" s="193"/>
      <c r="AVW69" s="193"/>
      <c r="AVX69" s="193"/>
      <c r="AVY69" s="193"/>
      <c r="AVZ69" s="193"/>
      <c r="AWA69" s="193"/>
      <c r="AWB69" s="193"/>
      <c r="AWC69" s="193"/>
      <c r="AWD69" s="193"/>
      <c r="AWE69" s="193"/>
      <c r="AWF69" s="193"/>
      <c r="AWG69" s="193"/>
      <c r="AWH69" s="193"/>
      <c r="AWI69" s="193"/>
      <c r="AWJ69" s="193"/>
      <c r="AWK69" s="193"/>
      <c r="AWL69" s="193"/>
      <c r="AWM69" s="193"/>
      <c r="AWN69" s="193"/>
      <c r="AWO69" s="193"/>
      <c r="AWP69" s="193"/>
      <c r="AWQ69" s="193"/>
      <c r="AWR69" s="193"/>
      <c r="AWS69" s="193"/>
      <c r="AWT69" s="193"/>
      <c r="AWU69" s="193"/>
      <c r="AWV69" s="193"/>
      <c r="AWW69" s="193"/>
      <c r="AWX69" s="193"/>
      <c r="AWY69" s="193"/>
      <c r="AWZ69" s="193"/>
      <c r="AXA69" s="193"/>
      <c r="AXB69" s="193"/>
      <c r="AXC69" s="193"/>
      <c r="AXD69" s="193"/>
      <c r="AXE69" s="193"/>
      <c r="AXF69" s="193"/>
      <c r="AXG69" s="193"/>
      <c r="AXH69" s="193"/>
      <c r="AXI69" s="193"/>
      <c r="AXJ69" s="193"/>
      <c r="AXK69" s="193"/>
      <c r="AXL69" s="193"/>
      <c r="AXM69" s="193"/>
      <c r="AXN69" s="193"/>
      <c r="AXO69" s="193"/>
      <c r="AXP69" s="193"/>
      <c r="AXQ69" s="193"/>
      <c r="AXR69" s="193"/>
      <c r="AXS69" s="193"/>
      <c r="AXT69" s="193"/>
      <c r="AXU69" s="193"/>
      <c r="AXV69" s="193"/>
      <c r="AXW69" s="193"/>
      <c r="AXX69" s="193"/>
      <c r="AXY69" s="193"/>
      <c r="AXZ69" s="193"/>
      <c r="AYA69" s="193"/>
      <c r="AYB69" s="193"/>
      <c r="AYC69" s="193"/>
      <c r="AYD69" s="193"/>
      <c r="AYE69" s="193"/>
      <c r="AYF69" s="193"/>
      <c r="AYG69" s="193"/>
      <c r="AYH69" s="193"/>
      <c r="AYI69" s="193"/>
      <c r="AYJ69" s="193"/>
      <c r="AYK69" s="193"/>
      <c r="AYL69" s="193"/>
      <c r="AYM69" s="193"/>
      <c r="AYN69" s="193"/>
      <c r="AYO69" s="193"/>
      <c r="AYP69" s="193"/>
      <c r="AYQ69" s="193"/>
      <c r="AYR69" s="193"/>
      <c r="AYS69" s="193"/>
      <c r="AYT69" s="193"/>
      <c r="AYU69" s="193"/>
      <c r="AYV69" s="193"/>
      <c r="AYW69" s="193"/>
      <c r="AYX69" s="193"/>
      <c r="AYY69" s="193"/>
      <c r="AYZ69" s="193"/>
      <c r="AZA69" s="193"/>
      <c r="AZB69" s="193"/>
      <c r="AZC69" s="193"/>
      <c r="AZD69" s="193"/>
      <c r="AZE69" s="193"/>
      <c r="AZF69" s="193"/>
      <c r="AZG69" s="193"/>
      <c r="AZH69" s="193"/>
      <c r="AZI69" s="193"/>
      <c r="AZJ69" s="193"/>
      <c r="AZK69" s="193"/>
      <c r="AZL69" s="193"/>
      <c r="AZM69" s="193"/>
      <c r="AZN69" s="193"/>
      <c r="AZO69" s="193"/>
      <c r="AZP69" s="193"/>
      <c r="AZQ69" s="193"/>
      <c r="AZR69" s="193"/>
      <c r="AZS69" s="193"/>
      <c r="AZT69" s="193"/>
      <c r="AZU69" s="193"/>
      <c r="AZV69" s="193"/>
      <c r="AZW69" s="193"/>
      <c r="AZX69" s="193"/>
      <c r="AZY69" s="193"/>
      <c r="AZZ69" s="193"/>
      <c r="BAA69" s="193"/>
      <c r="BAB69" s="193"/>
      <c r="BAC69" s="193"/>
      <c r="BAD69" s="193"/>
      <c r="BAE69" s="193"/>
      <c r="BAF69" s="193"/>
      <c r="BAG69" s="193"/>
      <c r="BAH69" s="193"/>
      <c r="BAI69" s="193"/>
      <c r="BAJ69" s="193"/>
      <c r="BAK69" s="193"/>
      <c r="BAL69" s="193"/>
      <c r="BAM69" s="193"/>
      <c r="BAN69" s="193"/>
      <c r="BAO69" s="193"/>
      <c r="BAP69" s="193"/>
      <c r="BAQ69" s="193"/>
      <c r="BAR69" s="193"/>
      <c r="BAS69" s="193"/>
      <c r="BAT69" s="193"/>
      <c r="BAU69" s="193"/>
      <c r="BAV69" s="193"/>
      <c r="BAW69" s="193"/>
      <c r="BAX69" s="193"/>
      <c r="BAY69" s="193"/>
      <c r="BAZ69" s="193"/>
      <c r="BBA69" s="193"/>
      <c r="BBB69" s="193"/>
      <c r="BBC69" s="193"/>
      <c r="BBD69" s="193"/>
      <c r="BBE69" s="193"/>
      <c r="BBF69" s="193"/>
      <c r="BBG69" s="193"/>
      <c r="BBH69" s="193"/>
      <c r="BBI69" s="193"/>
      <c r="BBJ69" s="193"/>
      <c r="BBK69" s="193"/>
      <c r="BBL69" s="193"/>
      <c r="BBM69" s="193"/>
      <c r="BBN69" s="193"/>
      <c r="BBO69" s="193"/>
      <c r="BBP69" s="193"/>
      <c r="BBQ69" s="193"/>
      <c r="BBR69" s="193"/>
      <c r="BBS69" s="193"/>
      <c r="BBT69" s="193"/>
      <c r="BBU69" s="193"/>
      <c r="BBV69" s="193"/>
      <c r="BBW69" s="193"/>
      <c r="BBX69" s="193"/>
      <c r="BBY69" s="193"/>
      <c r="BBZ69" s="193"/>
      <c r="BCA69" s="193"/>
      <c r="BCB69" s="193"/>
      <c r="BCC69" s="193"/>
      <c r="BCD69" s="193"/>
      <c r="BCE69" s="193"/>
      <c r="BCF69" s="193"/>
      <c r="BCG69" s="193"/>
      <c r="BCH69" s="193"/>
      <c r="BCI69" s="193"/>
      <c r="BCJ69" s="193"/>
      <c r="BCK69" s="193"/>
      <c r="BCL69" s="193"/>
      <c r="BCM69" s="193"/>
      <c r="BCN69" s="193"/>
      <c r="BCO69" s="193"/>
      <c r="BCP69" s="193"/>
      <c r="BCQ69" s="193"/>
      <c r="BCR69" s="193"/>
      <c r="BCS69" s="193"/>
      <c r="BCT69" s="193"/>
      <c r="BCU69" s="193"/>
      <c r="BCV69" s="193"/>
      <c r="BCW69" s="193"/>
      <c r="BCX69" s="193"/>
      <c r="BCY69" s="193"/>
      <c r="BCZ69" s="193"/>
      <c r="BDA69" s="193"/>
      <c r="BDB69" s="193"/>
      <c r="BDC69" s="193"/>
      <c r="BDD69" s="193"/>
      <c r="BDE69" s="193"/>
      <c r="BDF69" s="193"/>
      <c r="BDG69" s="193"/>
      <c r="BDH69" s="193"/>
      <c r="BDI69" s="193"/>
      <c r="BDJ69" s="193"/>
      <c r="BDK69" s="193"/>
      <c r="BDL69" s="193"/>
      <c r="BDM69" s="193"/>
      <c r="BDN69" s="193"/>
      <c r="BDO69" s="193"/>
      <c r="BDP69" s="193"/>
      <c r="BDQ69" s="193"/>
      <c r="BDR69" s="193"/>
      <c r="BDS69" s="193"/>
      <c r="BDT69" s="193"/>
      <c r="BDU69" s="193"/>
      <c r="BDV69" s="193"/>
      <c r="BDW69" s="193"/>
      <c r="BDX69" s="193"/>
      <c r="BDY69" s="193"/>
      <c r="BDZ69" s="193"/>
      <c r="BEA69" s="193"/>
      <c r="BEB69" s="193"/>
      <c r="BEC69" s="193"/>
      <c r="BED69" s="193"/>
      <c r="BEE69" s="193"/>
      <c r="BEF69" s="193"/>
      <c r="BEG69" s="193"/>
      <c r="BEH69" s="193"/>
      <c r="BEI69" s="193"/>
      <c r="BEJ69" s="193"/>
      <c r="BEK69" s="193"/>
      <c r="BEL69" s="193"/>
      <c r="BEM69" s="193"/>
      <c r="BEN69" s="193"/>
      <c r="BEO69" s="193"/>
      <c r="BEP69" s="193"/>
      <c r="BEQ69" s="193"/>
      <c r="BER69" s="193"/>
      <c r="BES69" s="193"/>
      <c r="BET69" s="193"/>
      <c r="BEU69" s="193"/>
      <c r="BEV69" s="193"/>
      <c r="BEW69" s="193"/>
      <c r="BEX69" s="193"/>
      <c r="BEY69" s="193"/>
      <c r="BEZ69" s="193"/>
      <c r="BFA69" s="193"/>
      <c r="BFB69" s="193"/>
      <c r="BFC69" s="193"/>
      <c r="BFD69" s="193"/>
      <c r="BFE69" s="193"/>
      <c r="BFF69" s="193"/>
      <c r="BFG69" s="193"/>
      <c r="BFH69" s="193"/>
      <c r="BFI69" s="193"/>
      <c r="BFJ69" s="193"/>
      <c r="BFK69" s="193"/>
      <c r="BFL69" s="193"/>
      <c r="BFM69" s="193"/>
      <c r="BFN69" s="193"/>
      <c r="BFO69" s="193"/>
      <c r="BFP69" s="193"/>
      <c r="BFQ69" s="193"/>
      <c r="BFR69" s="193"/>
      <c r="BFS69" s="193"/>
      <c r="BFT69" s="193"/>
      <c r="BFU69" s="193"/>
      <c r="BFV69" s="193"/>
      <c r="BFW69" s="193"/>
      <c r="BFX69" s="193"/>
      <c r="BFY69" s="193"/>
      <c r="BFZ69" s="193"/>
      <c r="BGA69" s="193"/>
      <c r="BGB69" s="193"/>
      <c r="BGC69" s="193"/>
      <c r="BGD69" s="193"/>
      <c r="BGE69" s="193"/>
      <c r="BGF69" s="193"/>
      <c r="BGG69" s="193"/>
      <c r="BGH69" s="193"/>
      <c r="BGI69" s="193"/>
      <c r="BGJ69" s="193"/>
      <c r="BGK69" s="193"/>
      <c r="BGL69" s="193"/>
      <c r="BGM69" s="193"/>
      <c r="BGN69" s="193"/>
      <c r="BGO69" s="193"/>
      <c r="BGP69" s="193"/>
      <c r="BGQ69" s="193"/>
      <c r="BGR69" s="193"/>
      <c r="BGS69" s="193"/>
      <c r="BGT69" s="193"/>
      <c r="BGU69" s="193"/>
      <c r="BGV69" s="193"/>
      <c r="BGW69" s="193"/>
      <c r="BGX69" s="193"/>
      <c r="BGY69" s="193"/>
      <c r="BGZ69" s="193"/>
      <c r="BHA69" s="193"/>
      <c r="BHB69" s="193"/>
      <c r="BHC69" s="193"/>
      <c r="BHD69" s="193"/>
      <c r="BHE69" s="193"/>
      <c r="BHF69" s="193"/>
      <c r="BHG69" s="193"/>
      <c r="BHH69" s="193"/>
      <c r="BHI69" s="193"/>
      <c r="BHJ69" s="193"/>
      <c r="BHK69" s="193"/>
      <c r="BHL69" s="193"/>
      <c r="BHM69" s="193"/>
      <c r="BHN69" s="193"/>
      <c r="BHO69" s="193"/>
      <c r="BHP69" s="193"/>
      <c r="BHQ69" s="193"/>
      <c r="BHR69" s="193"/>
      <c r="BHS69" s="193"/>
      <c r="BHT69" s="193"/>
      <c r="BHU69" s="193"/>
      <c r="BHV69" s="193"/>
      <c r="BHW69" s="193"/>
      <c r="BHX69" s="193"/>
      <c r="BHY69" s="193"/>
      <c r="BHZ69" s="193"/>
      <c r="BIA69" s="193"/>
      <c r="BIB69" s="193"/>
      <c r="BIC69" s="193"/>
      <c r="BID69" s="193"/>
      <c r="BIE69" s="193"/>
      <c r="BIF69" s="193"/>
      <c r="BIG69" s="193"/>
      <c r="BIH69" s="193"/>
      <c r="BII69" s="193"/>
      <c r="BIJ69" s="193"/>
      <c r="BIK69" s="193"/>
      <c r="BIL69" s="193"/>
      <c r="BIM69" s="193"/>
      <c r="BIN69" s="193"/>
      <c r="BIO69" s="193"/>
      <c r="BIP69" s="193"/>
      <c r="BIQ69" s="193"/>
      <c r="BIR69" s="193"/>
      <c r="BIS69" s="193"/>
      <c r="BIT69" s="193"/>
      <c r="BIU69" s="193"/>
      <c r="BIV69" s="193"/>
      <c r="BIW69" s="193"/>
      <c r="BIX69" s="193"/>
      <c r="BIY69" s="193"/>
      <c r="BIZ69" s="193"/>
      <c r="BJA69" s="193"/>
      <c r="BJB69" s="193"/>
      <c r="BJC69" s="193"/>
      <c r="BJD69" s="193"/>
      <c r="BJE69" s="193"/>
      <c r="BJF69" s="193"/>
      <c r="BJG69" s="193"/>
      <c r="BJH69" s="193"/>
      <c r="BJI69" s="193"/>
      <c r="BJJ69" s="193"/>
      <c r="BJK69" s="193"/>
      <c r="BJL69" s="193"/>
      <c r="BJM69" s="193"/>
      <c r="BJN69" s="193"/>
      <c r="BJO69" s="193"/>
      <c r="BJP69" s="193"/>
      <c r="BJQ69" s="193"/>
      <c r="BJR69" s="193"/>
      <c r="BJS69" s="193"/>
      <c r="BJT69" s="193"/>
      <c r="BJU69" s="193"/>
      <c r="BJV69" s="193"/>
      <c r="BJW69" s="193"/>
      <c r="BJX69" s="193"/>
      <c r="BJY69" s="193"/>
      <c r="BJZ69" s="193"/>
      <c r="BKA69" s="193"/>
      <c r="BKB69" s="193"/>
      <c r="BKC69" s="193"/>
      <c r="BKD69" s="193"/>
      <c r="BKE69" s="193"/>
      <c r="BKF69" s="193"/>
      <c r="BKG69" s="193"/>
      <c r="BKH69" s="193"/>
      <c r="BKI69" s="193"/>
      <c r="BKJ69" s="193"/>
      <c r="BKK69" s="193"/>
      <c r="BKL69" s="193"/>
      <c r="BKM69" s="193"/>
      <c r="BKN69" s="193"/>
      <c r="BKO69" s="193"/>
      <c r="BKP69" s="193"/>
      <c r="BKQ69" s="193"/>
      <c r="BKR69" s="193"/>
      <c r="BKS69" s="193"/>
      <c r="BKT69" s="193"/>
      <c r="BKU69" s="193"/>
      <c r="BKV69" s="193"/>
      <c r="BKW69" s="193"/>
      <c r="BKX69" s="193"/>
      <c r="BKY69" s="193"/>
      <c r="BKZ69" s="193"/>
      <c r="BLA69" s="193"/>
      <c r="BLB69" s="193"/>
      <c r="BLC69" s="193"/>
      <c r="BLD69" s="193"/>
      <c r="BLE69" s="193"/>
      <c r="BLF69" s="193"/>
      <c r="BLG69" s="193"/>
      <c r="BLH69" s="193"/>
      <c r="BLI69" s="193"/>
      <c r="BLJ69" s="193"/>
      <c r="BLK69" s="193"/>
      <c r="BLL69" s="193"/>
      <c r="BLM69" s="193"/>
      <c r="BLN69" s="193"/>
      <c r="BLO69" s="193"/>
      <c r="BLP69" s="193"/>
      <c r="BLQ69" s="193"/>
      <c r="BLR69" s="193"/>
      <c r="BLS69" s="193"/>
      <c r="BLT69" s="193"/>
      <c r="BLU69" s="193"/>
      <c r="BLV69" s="193"/>
      <c r="BLW69" s="193"/>
      <c r="BLX69" s="193"/>
      <c r="BLY69" s="193"/>
      <c r="BLZ69" s="193"/>
      <c r="BMA69" s="193"/>
      <c r="BMB69" s="193"/>
      <c r="BMC69" s="193"/>
      <c r="BMD69" s="193"/>
      <c r="BME69" s="193"/>
      <c r="BMF69" s="193"/>
      <c r="BMG69" s="193"/>
      <c r="BMH69" s="193"/>
      <c r="BMI69" s="193"/>
      <c r="BMJ69" s="193"/>
      <c r="BMK69" s="193"/>
      <c r="BML69" s="193"/>
      <c r="BMM69" s="193"/>
      <c r="BMN69" s="193"/>
      <c r="BMO69" s="193"/>
      <c r="BMP69" s="193"/>
      <c r="BMQ69" s="193"/>
      <c r="BMR69" s="193"/>
      <c r="BMS69" s="193"/>
      <c r="BMT69" s="193"/>
      <c r="BMU69" s="193"/>
      <c r="BMV69" s="193"/>
      <c r="BMW69" s="193"/>
      <c r="BMX69" s="193"/>
      <c r="BMY69" s="193"/>
      <c r="BMZ69" s="193"/>
      <c r="BNA69" s="193"/>
      <c r="BNB69" s="193"/>
      <c r="BNC69" s="193"/>
      <c r="BND69" s="193"/>
      <c r="BNE69" s="193"/>
      <c r="BNF69" s="193"/>
      <c r="BNG69" s="193"/>
      <c r="BNH69" s="193"/>
      <c r="BNI69" s="193"/>
      <c r="BNJ69" s="193"/>
      <c r="BNK69" s="193"/>
      <c r="BNL69" s="193"/>
      <c r="BNM69" s="193"/>
      <c r="BNN69" s="193"/>
      <c r="BNO69" s="193"/>
      <c r="BNP69" s="193"/>
      <c r="BNQ69" s="193"/>
      <c r="BNR69" s="193"/>
      <c r="BNS69" s="193"/>
      <c r="BNT69" s="193"/>
      <c r="BNU69" s="193"/>
      <c r="BNV69" s="193"/>
      <c r="BNW69" s="193"/>
      <c r="BNX69" s="193"/>
      <c r="BNY69" s="193"/>
      <c r="BNZ69" s="193"/>
      <c r="BOA69" s="193"/>
      <c r="BOB69" s="193"/>
      <c r="BOC69" s="193"/>
      <c r="BOD69" s="193"/>
      <c r="BOE69" s="193"/>
      <c r="BOF69" s="193"/>
      <c r="BOG69" s="193"/>
      <c r="BOH69" s="193"/>
      <c r="BOI69" s="193"/>
      <c r="BOJ69" s="193"/>
      <c r="BOK69" s="193"/>
      <c r="BOL69" s="193"/>
      <c r="BOM69" s="193"/>
      <c r="BON69" s="193"/>
      <c r="BOO69" s="193"/>
      <c r="BOP69" s="193"/>
      <c r="BOQ69" s="193"/>
      <c r="BOR69" s="193"/>
      <c r="BOS69" s="193"/>
      <c r="BOT69" s="193"/>
      <c r="BOU69" s="193"/>
      <c r="BOV69" s="193"/>
      <c r="BOW69" s="193"/>
      <c r="BOX69" s="193"/>
      <c r="BOY69" s="193"/>
      <c r="BOZ69" s="193"/>
      <c r="BPA69" s="193"/>
      <c r="BPB69" s="193"/>
      <c r="BPC69" s="193"/>
      <c r="BPD69" s="193"/>
      <c r="BPE69" s="193"/>
      <c r="BPF69" s="193"/>
      <c r="BPG69" s="193"/>
      <c r="BPH69" s="193"/>
      <c r="BPI69" s="193"/>
      <c r="BPJ69" s="193"/>
      <c r="BPK69" s="193"/>
      <c r="BPL69" s="193"/>
      <c r="BPM69" s="193"/>
      <c r="BPN69" s="193"/>
      <c r="BPO69" s="193"/>
      <c r="BPP69" s="193"/>
      <c r="BPQ69" s="193"/>
      <c r="BPR69" s="193"/>
      <c r="BPS69" s="193"/>
      <c r="BPT69" s="193"/>
      <c r="BPU69" s="193"/>
      <c r="BPV69" s="193"/>
      <c r="BPW69" s="193"/>
      <c r="BPX69" s="193"/>
      <c r="BPY69" s="193"/>
      <c r="BPZ69" s="193"/>
      <c r="BQA69" s="193"/>
      <c r="BQB69" s="193"/>
      <c r="BQC69" s="193"/>
      <c r="BQD69" s="193"/>
      <c r="BQE69" s="193"/>
      <c r="BQF69" s="193"/>
      <c r="BQG69" s="193"/>
      <c r="BQH69" s="193"/>
      <c r="BQI69" s="193"/>
      <c r="BQJ69" s="193"/>
      <c r="BQK69" s="193"/>
      <c r="BQL69" s="193"/>
      <c r="BQM69" s="193"/>
      <c r="BQN69" s="193"/>
      <c r="BQO69" s="193"/>
      <c r="BQP69" s="193"/>
      <c r="BQQ69" s="193"/>
      <c r="BQR69" s="193"/>
      <c r="BQS69" s="193"/>
      <c r="BQT69" s="193"/>
      <c r="BQU69" s="193"/>
      <c r="BQV69" s="193"/>
      <c r="BQW69" s="193"/>
      <c r="BQX69" s="193"/>
      <c r="BQY69" s="193"/>
      <c r="BQZ69" s="193"/>
      <c r="BRA69" s="193"/>
      <c r="BRB69" s="193"/>
      <c r="BRC69" s="193"/>
      <c r="BRD69" s="193"/>
      <c r="BRE69" s="193"/>
      <c r="BRF69" s="193"/>
      <c r="BRG69" s="193"/>
      <c r="BRH69" s="193"/>
      <c r="BRI69" s="193"/>
      <c r="BRJ69" s="193"/>
      <c r="BRK69" s="193"/>
      <c r="BRL69" s="193"/>
      <c r="BRM69" s="193"/>
      <c r="BRN69" s="193"/>
      <c r="BRO69" s="193"/>
      <c r="BRP69" s="193"/>
      <c r="BRQ69" s="193"/>
      <c r="BRR69" s="193"/>
      <c r="BRS69" s="193"/>
      <c r="BRT69" s="193"/>
      <c r="BRU69" s="193"/>
      <c r="BRV69" s="193"/>
      <c r="BRW69" s="193"/>
      <c r="BRX69" s="193"/>
      <c r="BRY69" s="193"/>
      <c r="BRZ69" s="193"/>
      <c r="BSA69" s="193"/>
      <c r="BSB69" s="193"/>
      <c r="BSC69" s="193"/>
      <c r="BSD69" s="193"/>
      <c r="BSE69" s="193"/>
      <c r="BSF69" s="193"/>
      <c r="BSG69" s="193"/>
      <c r="BSH69" s="193"/>
      <c r="BSI69" s="193"/>
      <c r="BSJ69" s="193"/>
      <c r="BSK69" s="193"/>
      <c r="BSL69" s="193"/>
      <c r="BSM69" s="193"/>
      <c r="BSN69" s="193"/>
      <c r="BSO69" s="193"/>
      <c r="BSP69" s="193"/>
      <c r="BSQ69" s="193"/>
      <c r="BSR69" s="193"/>
      <c r="BSS69" s="193"/>
      <c r="BST69" s="193"/>
      <c r="BSU69" s="193"/>
      <c r="BSV69" s="193"/>
      <c r="BSW69" s="193"/>
      <c r="BSX69" s="193"/>
      <c r="BSY69" s="193"/>
      <c r="BSZ69" s="193"/>
      <c r="BTA69" s="193"/>
      <c r="BTB69" s="193"/>
      <c r="BTC69" s="193"/>
      <c r="BTD69" s="193"/>
      <c r="BTE69" s="193"/>
      <c r="BTF69" s="193"/>
      <c r="BTG69" s="193"/>
      <c r="BTH69" s="193"/>
      <c r="BTI69" s="193"/>
      <c r="BTJ69" s="193"/>
      <c r="BTK69" s="193"/>
      <c r="BTL69" s="193"/>
      <c r="BTM69" s="193"/>
      <c r="BTN69" s="193"/>
      <c r="BTO69" s="193"/>
      <c r="BTP69" s="193"/>
      <c r="BTQ69" s="193"/>
      <c r="BTR69" s="193"/>
      <c r="BTS69" s="193"/>
      <c r="BTT69" s="193"/>
      <c r="BTU69" s="193"/>
      <c r="BTV69" s="193"/>
      <c r="BTW69" s="193"/>
      <c r="BTX69" s="193"/>
      <c r="BTY69" s="193"/>
      <c r="BTZ69" s="193"/>
      <c r="BUA69" s="193"/>
      <c r="BUB69" s="193"/>
      <c r="BUC69" s="193"/>
      <c r="BUD69" s="193"/>
      <c r="BUE69" s="193"/>
      <c r="BUF69" s="193"/>
      <c r="BUG69" s="193"/>
      <c r="BUH69" s="193"/>
      <c r="BUI69" s="193"/>
      <c r="BUJ69" s="193"/>
      <c r="BUK69" s="193"/>
      <c r="BUL69" s="193"/>
      <c r="BUM69" s="193"/>
      <c r="BUN69" s="193"/>
      <c r="BUO69" s="193"/>
      <c r="BUP69" s="193"/>
      <c r="BUQ69" s="193"/>
      <c r="BUR69" s="193"/>
      <c r="BUS69" s="193"/>
      <c r="BUT69" s="193"/>
      <c r="BUU69" s="193"/>
      <c r="BUV69" s="193"/>
      <c r="BUW69" s="193"/>
      <c r="BUX69" s="193"/>
      <c r="BUY69" s="193"/>
      <c r="BUZ69" s="193"/>
      <c r="BVA69" s="193"/>
      <c r="BVB69" s="193"/>
      <c r="BVC69" s="193"/>
      <c r="BVD69" s="193"/>
      <c r="BVE69" s="193"/>
      <c r="BVF69" s="193"/>
      <c r="BVG69" s="193"/>
      <c r="BVH69" s="193"/>
      <c r="BVI69" s="193"/>
      <c r="BVJ69" s="193"/>
      <c r="BVK69" s="193"/>
      <c r="BVL69" s="193"/>
      <c r="BVM69" s="193"/>
      <c r="BVN69" s="193"/>
      <c r="BVO69" s="193"/>
      <c r="BVP69" s="193"/>
      <c r="BVQ69" s="193"/>
      <c r="BVR69" s="193"/>
      <c r="BVS69" s="193"/>
      <c r="BVT69" s="193"/>
      <c r="BVU69" s="193"/>
      <c r="BVV69" s="193"/>
      <c r="BVW69" s="193"/>
      <c r="BVX69" s="193"/>
      <c r="BVY69" s="193"/>
      <c r="BVZ69" s="193"/>
      <c r="BWA69" s="193"/>
      <c r="BWB69" s="193"/>
      <c r="BWC69" s="193"/>
      <c r="BWD69" s="193"/>
      <c r="BWE69" s="193"/>
      <c r="BWF69" s="193"/>
      <c r="BWG69" s="193"/>
      <c r="BWH69" s="193"/>
      <c r="BWI69" s="193"/>
      <c r="BWJ69" s="193"/>
      <c r="BWK69" s="193"/>
      <c r="BWL69" s="193"/>
      <c r="BWM69" s="193"/>
      <c r="BWN69" s="193"/>
      <c r="BWO69" s="193"/>
      <c r="BWP69" s="193"/>
      <c r="BWQ69" s="193"/>
      <c r="BWR69" s="193"/>
      <c r="BWS69" s="193"/>
      <c r="BWT69" s="193"/>
      <c r="BWU69" s="193"/>
      <c r="BWV69" s="193"/>
      <c r="BWW69" s="193"/>
      <c r="BWX69" s="193"/>
      <c r="BWY69" s="193"/>
      <c r="BWZ69" s="193"/>
      <c r="BXA69" s="193"/>
      <c r="BXB69" s="193"/>
      <c r="BXC69" s="193"/>
      <c r="BXD69" s="193"/>
      <c r="BXE69" s="193"/>
      <c r="BXF69" s="193"/>
      <c r="BXG69" s="193"/>
      <c r="BXH69" s="193"/>
      <c r="BXI69" s="193"/>
      <c r="BXJ69" s="193"/>
      <c r="BXK69" s="193"/>
      <c r="BXL69" s="193"/>
      <c r="BXM69" s="193"/>
      <c r="BXN69" s="193"/>
      <c r="BXO69" s="193"/>
      <c r="BXP69" s="193"/>
      <c r="BXQ69" s="193"/>
      <c r="BXR69" s="193"/>
      <c r="BXS69" s="193"/>
      <c r="BXT69" s="193"/>
      <c r="BXU69" s="193"/>
      <c r="BXV69" s="193"/>
      <c r="BXW69" s="193"/>
      <c r="BXX69" s="193"/>
      <c r="BXY69" s="193"/>
      <c r="BXZ69" s="193"/>
      <c r="BYA69" s="193"/>
      <c r="BYB69" s="193"/>
      <c r="BYC69" s="193"/>
      <c r="BYD69" s="193"/>
      <c r="BYE69" s="193"/>
      <c r="BYF69" s="193"/>
      <c r="BYG69" s="193"/>
      <c r="BYH69" s="193"/>
      <c r="BYI69" s="193"/>
      <c r="BYJ69" s="193"/>
      <c r="BYK69" s="193"/>
      <c r="BYL69" s="193"/>
      <c r="BYM69" s="193"/>
      <c r="BYN69" s="193"/>
      <c r="BYO69" s="193"/>
      <c r="BYP69" s="193"/>
      <c r="BYQ69" s="193"/>
      <c r="BYR69" s="193"/>
      <c r="BYS69" s="193"/>
      <c r="BYT69" s="193"/>
      <c r="BYU69" s="193"/>
      <c r="BYV69" s="193"/>
      <c r="BYW69" s="193"/>
      <c r="BYX69" s="193"/>
      <c r="BYY69" s="193"/>
      <c r="BYZ69" s="193"/>
      <c r="BZA69" s="193"/>
      <c r="BZB69" s="193"/>
      <c r="BZC69" s="193"/>
      <c r="BZD69" s="193"/>
      <c r="BZE69" s="193"/>
      <c r="BZF69" s="193"/>
      <c r="BZG69" s="193"/>
      <c r="BZH69" s="193"/>
      <c r="BZI69" s="193"/>
      <c r="BZJ69" s="193"/>
      <c r="BZK69" s="193"/>
      <c r="BZL69" s="193"/>
      <c r="BZM69" s="193"/>
      <c r="BZN69" s="193"/>
      <c r="BZO69" s="193"/>
      <c r="BZP69" s="193"/>
      <c r="BZQ69" s="193"/>
      <c r="BZR69" s="193"/>
      <c r="BZS69" s="193"/>
      <c r="BZT69" s="193"/>
      <c r="BZU69" s="193"/>
      <c r="BZV69" s="193"/>
      <c r="BZW69" s="193"/>
      <c r="BZX69" s="193"/>
      <c r="BZY69" s="193"/>
      <c r="BZZ69" s="193"/>
      <c r="CAA69" s="193"/>
      <c r="CAB69" s="193"/>
      <c r="CAC69" s="193"/>
      <c r="CAD69" s="193"/>
      <c r="CAE69" s="193"/>
      <c r="CAF69" s="193"/>
      <c r="CAG69" s="193"/>
      <c r="CAH69" s="193"/>
      <c r="CAI69" s="193"/>
      <c r="CAJ69" s="193"/>
      <c r="CAK69" s="193"/>
      <c r="CAL69" s="193"/>
      <c r="CAM69" s="193"/>
      <c r="CAN69" s="193"/>
      <c r="CAO69" s="193"/>
      <c r="CAP69" s="193"/>
      <c r="CAQ69" s="193"/>
      <c r="CAR69" s="193"/>
      <c r="CAS69" s="193"/>
      <c r="CAT69" s="193"/>
      <c r="CAU69" s="193"/>
      <c r="CAV69" s="193"/>
      <c r="CAW69" s="193"/>
      <c r="CAX69" s="193"/>
      <c r="CAY69" s="193"/>
      <c r="CAZ69" s="193"/>
      <c r="CBA69" s="193"/>
      <c r="CBB69" s="193"/>
      <c r="CBC69" s="193"/>
      <c r="CBD69" s="193"/>
      <c r="CBE69" s="193"/>
      <c r="CBF69" s="193"/>
      <c r="CBG69" s="193"/>
      <c r="CBH69" s="193"/>
      <c r="CBI69" s="193"/>
      <c r="CBJ69" s="193"/>
      <c r="CBK69" s="193"/>
      <c r="CBL69" s="193"/>
      <c r="CBM69" s="193"/>
      <c r="CBN69" s="193"/>
      <c r="CBO69" s="193"/>
      <c r="CBP69" s="193"/>
      <c r="CBQ69" s="193"/>
      <c r="CBR69" s="193"/>
      <c r="CBS69" s="193"/>
      <c r="CBT69" s="193"/>
      <c r="CBU69" s="193"/>
      <c r="CBV69" s="193"/>
      <c r="CBW69" s="193"/>
      <c r="CBX69" s="193"/>
      <c r="CBY69" s="193"/>
      <c r="CBZ69" s="193"/>
      <c r="CCA69" s="193"/>
      <c r="CCB69" s="193"/>
      <c r="CCC69" s="193"/>
      <c r="CCD69" s="193"/>
      <c r="CCE69" s="193"/>
      <c r="CCF69" s="193"/>
      <c r="CCG69" s="193"/>
      <c r="CCH69" s="193"/>
      <c r="CCI69" s="193"/>
      <c r="CCJ69" s="193"/>
      <c r="CCK69" s="193"/>
      <c r="CCL69" s="193"/>
      <c r="CCM69" s="193"/>
      <c r="CCN69" s="193"/>
      <c r="CCO69" s="193"/>
      <c r="CCP69" s="193"/>
      <c r="CCQ69" s="193"/>
      <c r="CCR69" s="193"/>
      <c r="CCS69" s="193"/>
      <c r="CCT69" s="193"/>
      <c r="CCU69" s="193"/>
      <c r="CCV69" s="193"/>
      <c r="CCW69" s="193"/>
      <c r="CCX69" s="193"/>
      <c r="CCY69" s="193"/>
      <c r="CCZ69" s="193"/>
      <c r="CDA69" s="193"/>
      <c r="CDB69" s="193"/>
      <c r="CDC69" s="193"/>
      <c r="CDD69" s="193"/>
      <c r="CDE69" s="193"/>
      <c r="CDF69" s="193"/>
      <c r="CDG69" s="193"/>
      <c r="CDH69" s="193"/>
      <c r="CDI69" s="193"/>
      <c r="CDJ69" s="193"/>
      <c r="CDK69" s="193"/>
      <c r="CDL69" s="193"/>
      <c r="CDM69" s="193"/>
      <c r="CDN69" s="193"/>
      <c r="CDO69" s="193"/>
      <c r="CDP69" s="193"/>
      <c r="CDQ69" s="193"/>
      <c r="CDR69" s="193"/>
      <c r="CDS69" s="193"/>
      <c r="CDT69" s="193"/>
      <c r="CDU69" s="193"/>
      <c r="CDV69" s="193"/>
      <c r="CDW69" s="193"/>
      <c r="CDX69" s="193"/>
      <c r="CDY69" s="193"/>
      <c r="CDZ69" s="193"/>
      <c r="CEA69" s="193"/>
      <c r="CEB69" s="193"/>
      <c r="CEC69" s="193"/>
      <c r="CED69" s="193"/>
      <c r="CEE69" s="193"/>
      <c r="CEF69" s="193"/>
      <c r="CEG69" s="193"/>
      <c r="CEH69" s="193"/>
      <c r="CEI69" s="193"/>
      <c r="CEJ69" s="193"/>
      <c r="CEK69" s="193"/>
      <c r="CEL69" s="193"/>
      <c r="CEM69" s="193"/>
      <c r="CEN69" s="193"/>
      <c r="CEO69" s="193"/>
      <c r="CEP69" s="193"/>
      <c r="CEQ69" s="193"/>
      <c r="CER69" s="193"/>
      <c r="CES69" s="193"/>
      <c r="CET69" s="193"/>
      <c r="CEU69" s="193"/>
      <c r="CEV69" s="193"/>
      <c r="CEW69" s="193"/>
      <c r="CEX69" s="193"/>
      <c r="CEY69" s="193"/>
      <c r="CEZ69" s="193"/>
      <c r="CFA69" s="193"/>
      <c r="CFB69" s="193"/>
      <c r="CFC69" s="193"/>
      <c r="CFD69" s="193"/>
      <c r="CFE69" s="193"/>
      <c r="CFF69" s="193"/>
      <c r="CFG69" s="193"/>
      <c r="CFH69" s="193"/>
      <c r="CFI69" s="193"/>
      <c r="CFJ69" s="193"/>
      <c r="CFK69" s="193"/>
      <c r="CFL69" s="193"/>
      <c r="CFM69" s="193"/>
      <c r="CFN69" s="193"/>
      <c r="CFO69" s="193"/>
      <c r="CFP69" s="193"/>
      <c r="CFQ69" s="193"/>
      <c r="CFR69" s="193"/>
      <c r="CFS69" s="193"/>
      <c r="CFT69" s="193"/>
      <c r="CFU69" s="193"/>
      <c r="CFV69" s="193"/>
      <c r="CFW69" s="193"/>
      <c r="CFX69" s="193"/>
      <c r="CFY69" s="193"/>
      <c r="CFZ69" s="193"/>
      <c r="CGA69" s="193"/>
      <c r="CGB69" s="193"/>
      <c r="CGC69" s="193"/>
      <c r="CGD69" s="193"/>
      <c r="CGE69" s="193"/>
      <c r="CGF69" s="193"/>
      <c r="CGG69" s="193"/>
      <c r="CGH69" s="193"/>
      <c r="CGI69" s="193"/>
      <c r="CGJ69" s="193"/>
      <c r="CGK69" s="193"/>
      <c r="CGL69" s="193"/>
      <c r="CGM69" s="193"/>
      <c r="CGN69" s="193"/>
      <c r="CGO69" s="193"/>
      <c r="CGP69" s="193"/>
      <c r="CGQ69" s="193"/>
      <c r="CGR69" s="193"/>
      <c r="CGS69" s="193"/>
      <c r="CGT69" s="193"/>
      <c r="CGU69" s="193"/>
      <c r="CGV69" s="193"/>
      <c r="CGW69" s="193"/>
      <c r="CGX69" s="193"/>
      <c r="CGY69" s="193"/>
      <c r="CGZ69" s="193"/>
      <c r="CHA69" s="193"/>
      <c r="CHB69" s="193"/>
      <c r="CHC69" s="193"/>
      <c r="CHD69" s="193"/>
      <c r="CHE69" s="193"/>
      <c r="CHF69" s="193"/>
      <c r="CHG69" s="193"/>
      <c r="CHH69" s="193"/>
      <c r="CHI69" s="193"/>
      <c r="CHJ69" s="193"/>
      <c r="CHK69" s="193"/>
      <c r="CHL69" s="193"/>
      <c r="CHM69" s="193"/>
      <c r="CHN69" s="193"/>
      <c r="CHO69" s="193"/>
      <c r="CHP69" s="193"/>
      <c r="CHQ69" s="193"/>
      <c r="CHR69" s="193"/>
      <c r="CHS69" s="193"/>
      <c r="CHT69" s="193"/>
      <c r="CHU69" s="193"/>
      <c r="CHV69" s="193"/>
      <c r="CHW69" s="193"/>
      <c r="CHX69" s="193"/>
      <c r="CHY69" s="193"/>
      <c r="CHZ69" s="193"/>
      <c r="CIA69" s="193"/>
      <c r="CIB69" s="193"/>
      <c r="CIC69" s="193"/>
      <c r="CID69" s="193"/>
      <c r="CIE69" s="193"/>
      <c r="CIF69" s="193"/>
      <c r="CIG69" s="193"/>
      <c r="CIH69" s="193"/>
      <c r="CII69" s="193"/>
      <c r="CIJ69" s="193"/>
      <c r="CIK69" s="193"/>
      <c r="CIL69" s="193"/>
      <c r="CIM69" s="193"/>
      <c r="CIN69" s="193"/>
      <c r="CIO69" s="193"/>
      <c r="CIP69" s="193"/>
      <c r="CIQ69" s="193"/>
      <c r="CIR69" s="193"/>
      <c r="CIS69" s="193"/>
      <c r="CIT69" s="193"/>
      <c r="CIU69" s="193"/>
      <c r="CIV69" s="193"/>
      <c r="CIW69" s="193"/>
      <c r="CIX69" s="193"/>
      <c r="CIY69" s="193"/>
      <c r="CIZ69" s="193"/>
      <c r="CJA69" s="193"/>
      <c r="CJB69" s="193"/>
      <c r="CJC69" s="193"/>
      <c r="CJD69" s="193"/>
      <c r="CJE69" s="193"/>
      <c r="CJF69" s="193"/>
      <c r="CJG69" s="193"/>
      <c r="CJH69" s="193"/>
      <c r="CJI69" s="193"/>
      <c r="CJJ69" s="193"/>
      <c r="CJK69" s="193"/>
      <c r="CJL69" s="193"/>
      <c r="CJM69" s="193"/>
      <c r="CJN69" s="193"/>
      <c r="CJO69" s="193"/>
      <c r="CJP69" s="193"/>
      <c r="CJQ69" s="193"/>
      <c r="CJR69" s="193"/>
      <c r="CJS69" s="193"/>
      <c r="CJT69" s="193"/>
      <c r="CJU69" s="193"/>
      <c r="CJV69" s="193"/>
      <c r="CJW69" s="193"/>
      <c r="CJX69" s="193"/>
      <c r="CJY69" s="193"/>
      <c r="CJZ69" s="193"/>
      <c r="CKA69" s="193"/>
      <c r="CKB69" s="193"/>
      <c r="CKC69" s="193"/>
      <c r="CKD69" s="193"/>
      <c r="CKE69" s="193"/>
      <c r="CKF69" s="193"/>
      <c r="CKG69" s="193"/>
      <c r="CKH69" s="193"/>
      <c r="CKI69" s="193"/>
      <c r="CKJ69" s="193"/>
      <c r="CKK69" s="193"/>
      <c r="CKL69" s="193"/>
      <c r="CKM69" s="193"/>
      <c r="CKN69" s="193"/>
      <c r="CKO69" s="193"/>
      <c r="CKP69" s="193"/>
      <c r="CKQ69" s="193"/>
      <c r="CKR69" s="193"/>
      <c r="CKS69" s="193"/>
      <c r="CKT69" s="193"/>
      <c r="CKU69" s="193"/>
      <c r="CKV69" s="193"/>
      <c r="CKW69" s="193"/>
      <c r="CKX69" s="193"/>
      <c r="CKY69" s="193"/>
      <c r="CKZ69" s="193"/>
      <c r="CLA69" s="193"/>
      <c r="CLB69" s="193"/>
      <c r="CLC69" s="193"/>
      <c r="CLD69" s="193"/>
      <c r="CLE69" s="193"/>
      <c r="CLF69" s="193"/>
      <c r="CLG69" s="193"/>
      <c r="CLH69" s="193"/>
      <c r="CLI69" s="193"/>
      <c r="CLJ69" s="193"/>
      <c r="CLK69" s="193"/>
      <c r="CLL69" s="193"/>
      <c r="CLM69" s="193"/>
      <c r="CLN69" s="193"/>
      <c r="CLO69" s="193"/>
      <c r="CLP69" s="193"/>
      <c r="CLQ69" s="193"/>
      <c r="CLR69" s="193"/>
      <c r="CLS69" s="193"/>
      <c r="CLT69" s="193"/>
      <c r="CLU69" s="193"/>
      <c r="CLV69" s="193"/>
      <c r="CLW69" s="193"/>
      <c r="CLX69" s="193"/>
      <c r="CLY69" s="193"/>
      <c r="CLZ69" s="193"/>
      <c r="CMA69" s="193"/>
      <c r="CMB69" s="193"/>
      <c r="CMC69" s="193"/>
      <c r="CMD69" s="193"/>
      <c r="CME69" s="193"/>
      <c r="CMF69" s="193"/>
      <c r="CMG69" s="193"/>
      <c r="CMH69" s="193"/>
      <c r="CMI69" s="193"/>
      <c r="CMJ69" s="193"/>
      <c r="CMK69" s="193"/>
      <c r="CML69" s="193"/>
      <c r="CMM69" s="193"/>
      <c r="CMN69" s="193"/>
      <c r="CMO69" s="193"/>
      <c r="CMP69" s="193"/>
      <c r="CMQ69" s="193"/>
      <c r="CMR69" s="193"/>
      <c r="CMS69" s="193"/>
      <c r="CMT69" s="193"/>
      <c r="CMU69" s="193"/>
      <c r="CMV69" s="193"/>
      <c r="CMW69" s="193"/>
      <c r="CMX69" s="193"/>
      <c r="CMY69" s="193"/>
      <c r="CMZ69" s="193"/>
      <c r="CNA69" s="193"/>
      <c r="CNB69" s="193"/>
      <c r="CNC69" s="193"/>
      <c r="CND69" s="193"/>
      <c r="CNE69" s="193"/>
      <c r="CNF69" s="193"/>
      <c r="CNG69" s="193"/>
      <c r="CNH69" s="193"/>
      <c r="CNI69" s="193"/>
      <c r="CNJ69" s="193"/>
      <c r="CNK69" s="193"/>
      <c r="CNL69" s="193"/>
      <c r="CNM69" s="193"/>
      <c r="CNN69" s="193"/>
      <c r="CNO69" s="193"/>
      <c r="CNP69" s="193"/>
      <c r="CNQ69" s="193"/>
      <c r="CNR69" s="193"/>
      <c r="CNS69" s="193"/>
      <c r="CNT69" s="193"/>
      <c r="CNU69" s="193"/>
      <c r="CNV69" s="193"/>
      <c r="CNW69" s="193"/>
      <c r="CNX69" s="193"/>
      <c r="CNY69" s="193"/>
      <c r="CNZ69" s="193"/>
      <c r="COA69" s="193"/>
      <c r="COB69" s="193"/>
      <c r="COC69" s="193"/>
      <c r="COD69" s="193"/>
      <c r="COE69" s="193"/>
      <c r="COF69" s="193"/>
      <c r="COG69" s="193"/>
      <c r="COH69" s="193"/>
      <c r="COI69" s="193"/>
      <c r="COJ69" s="193"/>
      <c r="COK69" s="193"/>
      <c r="COL69" s="193"/>
      <c r="COM69" s="193"/>
      <c r="CON69" s="193"/>
      <c r="COO69" s="193"/>
      <c r="COP69" s="193"/>
      <c r="COQ69" s="193"/>
      <c r="COR69" s="193"/>
      <c r="COS69" s="193"/>
      <c r="COT69" s="193"/>
      <c r="COU69" s="193"/>
      <c r="COV69" s="193"/>
      <c r="COW69" s="193"/>
      <c r="COX69" s="193"/>
      <c r="COY69" s="193"/>
      <c r="COZ69" s="193"/>
      <c r="CPA69" s="193"/>
      <c r="CPB69" s="193"/>
      <c r="CPC69" s="193"/>
      <c r="CPD69" s="193"/>
      <c r="CPE69" s="193"/>
      <c r="CPF69" s="193"/>
      <c r="CPG69" s="193"/>
      <c r="CPH69" s="193"/>
      <c r="CPI69" s="193"/>
      <c r="CPJ69" s="193"/>
      <c r="CPK69" s="193"/>
      <c r="CPL69" s="193"/>
      <c r="CPM69" s="193"/>
      <c r="CPN69" s="193"/>
      <c r="CPO69" s="193"/>
      <c r="CPP69" s="193"/>
      <c r="CPQ69" s="193"/>
      <c r="CPR69" s="193"/>
      <c r="CPS69" s="193"/>
      <c r="CPT69" s="193"/>
      <c r="CPU69" s="193"/>
      <c r="CPV69" s="193"/>
      <c r="CPW69" s="193"/>
      <c r="CPX69" s="193"/>
      <c r="CPY69" s="193"/>
      <c r="CPZ69" s="193"/>
      <c r="CQA69" s="193"/>
      <c r="CQB69" s="193"/>
      <c r="CQC69" s="193"/>
      <c r="CQD69" s="193"/>
      <c r="CQE69" s="193"/>
      <c r="CQF69" s="193"/>
      <c r="CQG69" s="193"/>
      <c r="CQH69" s="193"/>
      <c r="CQI69" s="193"/>
      <c r="CQJ69" s="193"/>
      <c r="CQK69" s="193"/>
      <c r="CQL69" s="193"/>
      <c r="CQM69" s="193"/>
      <c r="CQN69" s="193"/>
      <c r="CQO69" s="193"/>
      <c r="CQP69" s="193"/>
      <c r="CQQ69" s="193"/>
      <c r="CQR69" s="193"/>
      <c r="CQS69" s="193"/>
      <c r="CQT69" s="193"/>
      <c r="CQU69" s="193"/>
      <c r="CQV69" s="193"/>
      <c r="CQW69" s="193"/>
      <c r="CQX69" s="193"/>
      <c r="CQY69" s="193"/>
      <c r="CQZ69" s="193"/>
      <c r="CRA69" s="193"/>
      <c r="CRB69" s="193"/>
      <c r="CRC69" s="193"/>
      <c r="CRD69" s="193"/>
      <c r="CRE69" s="193"/>
      <c r="CRF69" s="193"/>
      <c r="CRG69" s="193"/>
      <c r="CRH69" s="193"/>
      <c r="CRI69" s="193"/>
      <c r="CRJ69" s="193"/>
      <c r="CRK69" s="193"/>
      <c r="CRL69" s="193"/>
      <c r="CRM69" s="193"/>
      <c r="CRN69" s="193"/>
      <c r="CRO69" s="193"/>
      <c r="CRP69" s="193"/>
      <c r="CRQ69" s="193"/>
      <c r="CRR69" s="193"/>
      <c r="CRS69" s="193"/>
      <c r="CRT69" s="193"/>
      <c r="CRU69" s="193"/>
      <c r="CRV69" s="193"/>
      <c r="CRW69" s="193"/>
      <c r="CRX69" s="193"/>
      <c r="CRY69" s="193"/>
      <c r="CRZ69" s="193"/>
      <c r="CSA69" s="193"/>
      <c r="CSB69" s="193"/>
      <c r="CSC69" s="193"/>
      <c r="CSD69" s="193"/>
      <c r="CSE69" s="193"/>
      <c r="CSF69" s="193"/>
      <c r="CSG69" s="193"/>
      <c r="CSH69" s="193"/>
      <c r="CSI69" s="193"/>
      <c r="CSJ69" s="193"/>
      <c r="CSK69" s="193"/>
      <c r="CSL69" s="193"/>
      <c r="CSM69" s="193"/>
      <c r="CSN69" s="193"/>
      <c r="CSO69" s="193"/>
      <c r="CSP69" s="193"/>
      <c r="CSQ69" s="193"/>
      <c r="CSR69" s="193"/>
      <c r="CSS69" s="193"/>
      <c r="CST69" s="193"/>
      <c r="CSU69" s="193"/>
      <c r="CSV69" s="193"/>
      <c r="CSW69" s="193"/>
      <c r="CSX69" s="193"/>
      <c r="CSY69" s="193"/>
      <c r="CSZ69" s="193"/>
      <c r="CTA69" s="193"/>
      <c r="CTB69" s="193"/>
      <c r="CTC69" s="193"/>
      <c r="CTD69" s="193"/>
      <c r="CTE69" s="193"/>
      <c r="CTF69" s="193"/>
      <c r="CTG69" s="193"/>
      <c r="CTH69" s="193"/>
      <c r="CTI69" s="193"/>
      <c r="CTJ69" s="193"/>
      <c r="CTK69" s="193"/>
      <c r="CTL69" s="193"/>
      <c r="CTM69" s="193"/>
      <c r="CTN69" s="193"/>
      <c r="CTO69" s="193"/>
      <c r="CTP69" s="193"/>
      <c r="CTQ69" s="193"/>
      <c r="CTR69" s="193"/>
      <c r="CTS69" s="193"/>
      <c r="CTT69" s="193"/>
      <c r="CTU69" s="193"/>
      <c r="CTV69" s="193"/>
      <c r="CTW69" s="193"/>
      <c r="CTX69" s="193"/>
      <c r="CTY69" s="193"/>
      <c r="CTZ69" s="193"/>
      <c r="CUA69" s="193"/>
      <c r="CUB69" s="193"/>
      <c r="CUC69" s="193"/>
      <c r="CUD69" s="193"/>
      <c r="CUE69" s="193"/>
      <c r="CUF69" s="193"/>
      <c r="CUG69" s="193"/>
      <c r="CUH69" s="193"/>
      <c r="CUI69" s="193"/>
      <c r="CUJ69" s="193"/>
      <c r="CUK69" s="193"/>
      <c r="CUL69" s="193"/>
      <c r="CUM69" s="193"/>
      <c r="CUN69" s="193"/>
      <c r="CUO69" s="193"/>
      <c r="CUP69" s="193"/>
      <c r="CUQ69" s="193"/>
      <c r="CUR69" s="193"/>
      <c r="CUS69" s="193"/>
      <c r="CUT69" s="193"/>
      <c r="CUU69" s="193"/>
      <c r="CUV69" s="193"/>
      <c r="CUW69" s="193"/>
      <c r="CUX69" s="193"/>
      <c r="CUY69" s="193"/>
      <c r="CUZ69" s="193"/>
      <c r="CVA69" s="193"/>
      <c r="CVB69" s="193"/>
      <c r="CVC69" s="193"/>
      <c r="CVD69" s="193"/>
      <c r="CVE69" s="193"/>
      <c r="CVF69" s="193"/>
      <c r="CVG69" s="193"/>
      <c r="CVH69" s="193"/>
      <c r="CVI69" s="193"/>
      <c r="CVJ69" s="193"/>
      <c r="CVK69" s="193"/>
      <c r="CVL69" s="193"/>
      <c r="CVM69" s="193"/>
      <c r="CVN69" s="193"/>
      <c r="CVO69" s="193"/>
      <c r="CVP69" s="193"/>
      <c r="CVQ69" s="193"/>
      <c r="CVR69" s="193"/>
      <c r="CVS69" s="193"/>
      <c r="CVT69" s="193"/>
      <c r="CVU69" s="193"/>
      <c r="CVV69" s="193"/>
      <c r="CVW69" s="193"/>
      <c r="CVX69" s="193"/>
      <c r="CVY69" s="193"/>
      <c r="CVZ69" s="193"/>
      <c r="CWA69" s="193"/>
      <c r="CWB69" s="193"/>
      <c r="CWC69" s="193"/>
      <c r="CWD69" s="193"/>
      <c r="CWE69" s="193"/>
      <c r="CWF69" s="193"/>
      <c r="CWG69" s="193"/>
      <c r="CWH69" s="193"/>
      <c r="CWI69" s="193"/>
      <c r="CWJ69" s="193"/>
      <c r="CWK69" s="193"/>
      <c r="CWL69" s="193"/>
      <c r="CWM69" s="193"/>
      <c r="CWN69" s="193"/>
      <c r="CWO69" s="193"/>
      <c r="CWP69" s="193"/>
      <c r="CWQ69" s="193"/>
      <c r="CWR69" s="193"/>
      <c r="CWS69" s="193"/>
      <c r="CWT69" s="193"/>
      <c r="CWU69" s="193"/>
      <c r="CWV69" s="193"/>
      <c r="CWW69" s="193"/>
      <c r="CWX69" s="193"/>
      <c r="CWY69" s="193"/>
      <c r="CWZ69" s="193"/>
      <c r="CXA69" s="193"/>
      <c r="CXB69" s="193"/>
      <c r="CXC69" s="193"/>
      <c r="CXD69" s="193"/>
      <c r="CXE69" s="193"/>
      <c r="CXF69" s="193"/>
      <c r="CXG69" s="193"/>
      <c r="CXH69" s="193"/>
      <c r="CXI69" s="193"/>
      <c r="CXJ69" s="193"/>
      <c r="CXK69" s="193"/>
      <c r="CXL69" s="193"/>
      <c r="CXM69" s="193"/>
      <c r="CXN69" s="193"/>
      <c r="CXO69" s="193"/>
      <c r="CXP69" s="193"/>
      <c r="CXQ69" s="193"/>
      <c r="CXR69" s="193"/>
      <c r="CXS69" s="193"/>
      <c r="CXT69" s="193"/>
      <c r="CXU69" s="193"/>
      <c r="CXV69" s="193"/>
      <c r="CXW69" s="193"/>
      <c r="CXX69" s="193"/>
      <c r="CXY69" s="193"/>
      <c r="CXZ69" s="193"/>
      <c r="CYA69" s="193"/>
      <c r="CYB69" s="193"/>
      <c r="CYC69" s="193"/>
      <c r="CYD69" s="193"/>
      <c r="CYE69" s="193"/>
      <c r="CYF69" s="193"/>
      <c r="CYG69" s="193"/>
      <c r="CYH69" s="193"/>
      <c r="CYI69" s="193"/>
      <c r="CYJ69" s="193"/>
      <c r="CYK69" s="193"/>
      <c r="CYL69" s="193"/>
      <c r="CYM69" s="193"/>
      <c r="CYN69" s="193"/>
      <c r="CYO69" s="193"/>
      <c r="CYP69" s="193"/>
      <c r="CYQ69" s="193"/>
      <c r="CYR69" s="193"/>
      <c r="CYS69" s="193"/>
      <c r="CYT69" s="193"/>
      <c r="CYU69" s="193"/>
      <c r="CYV69" s="193"/>
      <c r="CYW69" s="193"/>
      <c r="CYX69" s="193"/>
      <c r="CYY69" s="193"/>
      <c r="CYZ69" s="193"/>
      <c r="CZA69" s="193"/>
      <c r="CZB69" s="193"/>
      <c r="CZC69" s="193"/>
      <c r="CZD69" s="193"/>
      <c r="CZE69" s="193"/>
      <c r="CZF69" s="193"/>
      <c r="CZG69" s="193"/>
      <c r="CZH69" s="193"/>
      <c r="CZI69" s="193"/>
      <c r="CZJ69" s="193"/>
      <c r="CZK69" s="193"/>
      <c r="CZL69" s="193"/>
      <c r="CZM69" s="193"/>
      <c r="CZN69" s="193"/>
      <c r="CZO69" s="193"/>
      <c r="CZP69" s="193"/>
      <c r="CZQ69" s="193"/>
      <c r="CZR69" s="193"/>
      <c r="CZS69" s="193"/>
      <c r="CZT69" s="193"/>
      <c r="CZU69" s="193"/>
      <c r="CZV69" s="193"/>
      <c r="CZW69" s="193"/>
      <c r="CZX69" s="193"/>
      <c r="CZY69" s="193"/>
      <c r="CZZ69" s="193"/>
      <c r="DAA69" s="193"/>
      <c r="DAB69" s="193"/>
      <c r="DAC69" s="193"/>
      <c r="DAD69" s="193"/>
      <c r="DAE69" s="193"/>
      <c r="DAF69" s="193"/>
      <c r="DAG69" s="193"/>
      <c r="DAH69" s="193"/>
      <c r="DAI69" s="193"/>
      <c r="DAJ69" s="193"/>
      <c r="DAK69" s="193"/>
      <c r="DAL69" s="193"/>
      <c r="DAM69" s="193"/>
      <c r="DAN69" s="193"/>
      <c r="DAO69" s="193"/>
      <c r="DAP69" s="193"/>
      <c r="DAQ69" s="193"/>
      <c r="DAR69" s="193"/>
      <c r="DAS69" s="193"/>
      <c r="DAT69" s="193"/>
      <c r="DAU69" s="193"/>
      <c r="DAV69" s="193"/>
      <c r="DAW69" s="193"/>
      <c r="DAX69" s="193"/>
      <c r="DAY69" s="193"/>
      <c r="DAZ69" s="193"/>
      <c r="DBA69" s="193"/>
      <c r="DBB69" s="193"/>
      <c r="DBC69" s="193"/>
      <c r="DBD69" s="193"/>
      <c r="DBE69" s="193"/>
      <c r="DBF69" s="193"/>
      <c r="DBG69" s="193"/>
      <c r="DBH69" s="193"/>
      <c r="DBI69" s="193"/>
      <c r="DBJ69" s="193"/>
      <c r="DBK69" s="193"/>
      <c r="DBL69" s="193"/>
      <c r="DBM69" s="193"/>
      <c r="DBN69" s="193"/>
      <c r="DBO69" s="193"/>
      <c r="DBP69" s="193"/>
      <c r="DBQ69" s="193"/>
      <c r="DBR69" s="193"/>
      <c r="DBS69" s="193"/>
      <c r="DBT69" s="193"/>
      <c r="DBU69" s="193"/>
      <c r="DBV69" s="193"/>
      <c r="DBW69" s="193"/>
      <c r="DBX69" s="193"/>
      <c r="DBY69" s="193"/>
      <c r="DBZ69" s="193"/>
      <c r="DCA69" s="193"/>
      <c r="DCB69" s="193"/>
      <c r="DCC69" s="193"/>
      <c r="DCD69" s="193"/>
      <c r="DCE69" s="193"/>
      <c r="DCF69" s="193"/>
      <c r="DCG69" s="193"/>
      <c r="DCH69" s="193"/>
      <c r="DCI69" s="193"/>
      <c r="DCJ69" s="193"/>
      <c r="DCK69" s="193"/>
      <c r="DCL69" s="193"/>
      <c r="DCM69" s="193"/>
      <c r="DCN69" s="193"/>
      <c r="DCO69" s="193"/>
      <c r="DCP69" s="193"/>
      <c r="DCQ69" s="193"/>
      <c r="DCR69" s="193"/>
      <c r="DCS69" s="193"/>
      <c r="DCT69" s="193"/>
      <c r="DCU69" s="193"/>
      <c r="DCV69" s="193"/>
      <c r="DCW69" s="193"/>
      <c r="DCX69" s="193"/>
      <c r="DCY69" s="193"/>
      <c r="DCZ69" s="193"/>
      <c r="DDA69" s="193"/>
      <c r="DDB69" s="193"/>
      <c r="DDC69" s="193"/>
      <c r="DDD69" s="193"/>
      <c r="DDE69" s="193"/>
      <c r="DDF69" s="193"/>
      <c r="DDG69" s="193"/>
      <c r="DDH69" s="193"/>
      <c r="DDI69" s="193"/>
      <c r="DDJ69" s="193"/>
      <c r="DDK69" s="193"/>
      <c r="DDL69" s="193"/>
      <c r="DDM69" s="193"/>
      <c r="DDN69" s="193"/>
      <c r="DDO69" s="193"/>
      <c r="DDP69" s="193"/>
      <c r="DDQ69" s="193"/>
      <c r="DDR69" s="193"/>
      <c r="DDS69" s="193"/>
      <c r="DDT69" s="193"/>
      <c r="DDU69" s="193"/>
      <c r="DDV69" s="193"/>
      <c r="DDW69" s="193"/>
      <c r="DDX69" s="193"/>
      <c r="DDY69" s="193"/>
      <c r="DDZ69" s="193"/>
      <c r="DEA69" s="193"/>
      <c r="DEB69" s="193"/>
      <c r="DEC69" s="193"/>
      <c r="DED69" s="193"/>
      <c r="DEE69" s="193"/>
      <c r="DEF69" s="193"/>
      <c r="DEG69" s="193"/>
      <c r="DEH69" s="193"/>
      <c r="DEI69" s="193"/>
      <c r="DEJ69" s="193"/>
      <c r="DEK69" s="193"/>
      <c r="DEL69" s="193"/>
      <c r="DEM69" s="193"/>
      <c r="DEN69" s="193"/>
      <c r="DEO69" s="193"/>
      <c r="DEP69" s="193"/>
      <c r="DEQ69" s="193"/>
      <c r="DER69" s="193"/>
      <c r="DES69" s="193"/>
      <c r="DET69" s="193"/>
      <c r="DEU69" s="193"/>
      <c r="DEV69" s="193"/>
      <c r="DEW69" s="193"/>
      <c r="DEX69" s="193"/>
      <c r="DEY69" s="193"/>
      <c r="DEZ69" s="193"/>
      <c r="DFA69" s="193"/>
      <c r="DFB69" s="193"/>
      <c r="DFC69" s="193"/>
      <c r="DFD69" s="193"/>
      <c r="DFE69" s="193"/>
      <c r="DFF69" s="193"/>
      <c r="DFG69" s="193"/>
      <c r="DFH69" s="193"/>
      <c r="DFI69" s="193"/>
      <c r="DFJ69" s="193"/>
    </row>
    <row r="70" spans="1:2870" ht="70.5" customHeight="1">
      <c r="A70" s="350"/>
      <c r="B70" s="371"/>
      <c r="C70" s="354"/>
      <c r="D70" s="352"/>
      <c r="E70" s="399"/>
      <c r="F70" s="383"/>
      <c r="G70" s="227" t="s">
        <v>510</v>
      </c>
      <c r="H70" s="383"/>
      <c r="I70" s="384"/>
      <c r="J70" s="384"/>
      <c r="K70" s="284"/>
      <c r="L70" s="380"/>
      <c r="M70" s="18" t="s">
        <v>56</v>
      </c>
      <c r="N70" s="227" t="s">
        <v>511</v>
      </c>
      <c r="O70" s="231">
        <v>15</v>
      </c>
      <c r="P70" s="388"/>
      <c r="Q70" s="380"/>
      <c r="R70" s="375"/>
      <c r="S70" s="378"/>
      <c r="T70" s="284"/>
      <c r="U70" s="380"/>
      <c r="V70" s="504" t="s">
        <v>512</v>
      </c>
      <c r="W70" s="317">
        <v>43832</v>
      </c>
      <c r="X70" s="317">
        <v>44196</v>
      </c>
      <c r="Y70" s="366" t="s">
        <v>513</v>
      </c>
      <c r="Z70" s="347" t="s">
        <v>97</v>
      </c>
      <c r="AA70" s="22" t="s">
        <v>499</v>
      </c>
      <c r="AB70" s="240" t="s">
        <v>514</v>
      </c>
      <c r="AC70" s="79" t="s">
        <v>501</v>
      </c>
      <c r="AD70" s="35" t="s">
        <v>515</v>
      </c>
      <c r="AE70" s="79" t="s">
        <v>501</v>
      </c>
      <c r="AF70" s="399"/>
      <c r="AG70" s="18" t="str">
        <f t="shared" si="4"/>
        <v>Gestión de atención al ciudadano</v>
      </c>
      <c r="AH70" s="224">
        <f t="shared" si="5"/>
        <v>29</v>
      </c>
      <c r="AI70" s="23" t="str">
        <f t="shared" si="6"/>
        <v>Gestión</v>
      </c>
      <c r="AJ70" s="23" t="str">
        <f t="shared" si="7"/>
        <v>Extremo</v>
      </c>
      <c r="AK70" s="24" t="s">
        <v>216</v>
      </c>
      <c r="AL70" s="524" t="s">
        <v>516</v>
      </c>
      <c r="AM70" s="524" t="s">
        <v>516</v>
      </c>
      <c r="AN70" s="524" t="s">
        <v>516</v>
      </c>
      <c r="AO70" s="524" t="s">
        <v>517</v>
      </c>
      <c r="AP70" s="315" t="s">
        <v>147</v>
      </c>
      <c r="AQ70" s="242" t="s">
        <v>148</v>
      </c>
      <c r="AR70" s="363" t="s">
        <v>518</v>
      </c>
      <c r="AS70" s="509" t="s">
        <v>519</v>
      </c>
      <c r="AT70" s="273"/>
    </row>
    <row r="71" spans="1:2870" ht="70.5" customHeight="1">
      <c r="A71" s="350"/>
      <c r="B71" s="371"/>
      <c r="C71" s="354"/>
      <c r="D71" s="352"/>
      <c r="E71" s="399"/>
      <c r="F71" s="383"/>
      <c r="G71" s="381" t="s">
        <v>520</v>
      </c>
      <c r="H71" s="383"/>
      <c r="I71" s="384"/>
      <c r="J71" s="384"/>
      <c r="K71" s="284"/>
      <c r="L71" s="380"/>
      <c r="M71" s="18" t="s">
        <v>56</v>
      </c>
      <c r="N71" s="227" t="s">
        <v>521</v>
      </c>
      <c r="O71" s="231">
        <v>40</v>
      </c>
      <c r="P71" s="388"/>
      <c r="Q71" s="380"/>
      <c r="R71" s="375"/>
      <c r="S71" s="378"/>
      <c r="T71" s="284"/>
      <c r="U71" s="380"/>
      <c r="V71" s="397"/>
      <c r="W71" s="344"/>
      <c r="X71" s="344"/>
      <c r="Y71" s="505"/>
      <c r="Z71" s="348"/>
      <c r="AA71" s="85"/>
      <c r="AB71" s="35"/>
      <c r="AC71" s="35"/>
      <c r="AD71" s="35"/>
      <c r="AE71" s="35"/>
      <c r="AF71" s="399"/>
      <c r="AG71" s="18" t="str">
        <f t="shared" si="4"/>
        <v>Gestión de atención al ciudadano</v>
      </c>
      <c r="AH71" s="224">
        <f t="shared" si="5"/>
        <v>29</v>
      </c>
      <c r="AI71" s="23" t="str">
        <f t="shared" si="6"/>
        <v>Gestión</v>
      </c>
      <c r="AJ71" s="23" t="str">
        <f t="shared" si="7"/>
        <v>Extremo</v>
      </c>
      <c r="AK71" s="23"/>
      <c r="AL71" s="523"/>
      <c r="AM71" s="523"/>
      <c r="AN71" s="523"/>
      <c r="AO71" s="523"/>
      <c r="AP71" s="323"/>
      <c r="AQ71" s="236"/>
      <c r="AR71" s="525"/>
      <c r="AS71" s="510"/>
      <c r="AT71" s="274"/>
    </row>
    <row r="72" spans="1:2870" ht="53.25" customHeight="1" thickBot="1">
      <c r="A72" s="351"/>
      <c r="B72" s="330"/>
      <c r="C72" s="355"/>
      <c r="D72" s="326"/>
      <c r="E72" s="400"/>
      <c r="F72" s="308"/>
      <c r="G72" s="382"/>
      <c r="H72" s="308"/>
      <c r="I72" s="310"/>
      <c r="J72" s="310"/>
      <c r="K72" s="285"/>
      <c r="L72" s="385"/>
      <c r="M72" s="65" t="s">
        <v>74</v>
      </c>
      <c r="N72" s="228" t="s">
        <v>75</v>
      </c>
      <c r="O72" s="232">
        <v>0</v>
      </c>
      <c r="P72" s="66">
        <f>AVERAGE(O72:O72)</f>
        <v>0</v>
      </c>
      <c r="Q72" s="67" t="str">
        <f>IF(P72&lt;=50,"0",IF(AND(P72&gt;=50.01,P72&lt;=75),"1",IF(P72&gt;=75.01,"2")))</f>
        <v>0</v>
      </c>
      <c r="R72" s="376"/>
      <c r="S72" s="379"/>
      <c r="T72" s="285"/>
      <c r="U72" s="385"/>
      <c r="V72" s="398"/>
      <c r="W72" s="318"/>
      <c r="X72" s="318"/>
      <c r="Y72" s="367"/>
      <c r="Z72" s="349"/>
      <c r="AA72" s="86"/>
      <c r="AB72" s="31"/>
      <c r="AC72" s="31"/>
      <c r="AD72" s="31"/>
      <c r="AE72" s="31"/>
      <c r="AF72" s="400"/>
      <c r="AG72" s="8" t="str">
        <f t="shared" si="4"/>
        <v>Gestión de atención al ciudadano</v>
      </c>
      <c r="AH72" s="225">
        <f t="shared" si="5"/>
        <v>29</v>
      </c>
      <c r="AI72" s="13" t="str">
        <f t="shared" si="6"/>
        <v>Gestión</v>
      </c>
      <c r="AJ72" s="13" t="str">
        <f t="shared" si="7"/>
        <v>Extremo</v>
      </c>
      <c r="AK72" s="13"/>
      <c r="AL72" s="513"/>
      <c r="AM72" s="513"/>
      <c r="AN72" s="513"/>
      <c r="AO72" s="513"/>
      <c r="AP72" s="316"/>
      <c r="AQ72" s="237"/>
      <c r="AR72" s="333"/>
      <c r="AS72" s="511"/>
      <c r="AT72" s="275"/>
    </row>
    <row r="73" spans="1:2870" s="194" customFormat="1" ht="145.5" customHeight="1">
      <c r="A73" s="324">
        <v>30</v>
      </c>
      <c r="B73" s="329" t="s">
        <v>491</v>
      </c>
      <c r="C73" s="327" t="s">
        <v>492</v>
      </c>
      <c r="D73" s="329" t="s">
        <v>493</v>
      </c>
      <c r="E73" s="361" t="s">
        <v>51</v>
      </c>
      <c r="F73" s="307" t="s">
        <v>522</v>
      </c>
      <c r="G73" s="432" t="s">
        <v>523</v>
      </c>
      <c r="H73" s="307" t="s">
        <v>524</v>
      </c>
      <c r="I73" s="309">
        <v>3</v>
      </c>
      <c r="J73" s="309">
        <v>2</v>
      </c>
      <c r="K73" s="329" t="str">
        <f>IF(AND(I73=1,J73=1),"Bajo",IF(AND(I73=1,J73=2),"Bajo",IF(AND(I73=1,J73=3),"Moderado",IF(AND(I73=1,J73=4),"Alto",IF(AND(I73=1,J73=5),"Extremo",IF(AND(I73=2,J73=1),"Bajo",IF(AND(I73=2,J73=2),"Bajo",IF(AND(I73=2,J73=3),"Moderado",IF(AND(I73=2,J73=4),"Alto",IF(AND(I73=2,J73=5),"Extremo",IF(AND(I73=3,J73=1),"Bajo",IF(AND(I73=3,J73=2),"Moderado",IF(AND(I73=3,J73=3),"Alto",IF(AND(I73=3,J73=4),"Extremo",IF(AND(I73=3,J73=5),"Extremo",IF(AND(I73=4,J73=1),"Moderado",IF(AND(I73=4,J73=2),"Alto",IF(AND(I73=4,J73=3),"Alto",IF(AND(I73=4,J73=4),"Extremo",IF(AND(I73=4,J73=5),"Extremo",IF(AND(I73=5,J73=1),"Alto",IF(AND(I73=5,J73=2),"Alto",IF(AND(I73=5,J73=3),"Extremo",IF(AND(I73=5,J73=4),"Extremo",IF(AND(I73=5,J73=5),"Extremo")))))))))))))))))))))))))</f>
        <v>Moderado</v>
      </c>
      <c r="L73" s="329" t="s">
        <v>55</v>
      </c>
      <c r="M73" s="70" t="s">
        <v>56</v>
      </c>
      <c r="N73" s="235" t="s">
        <v>525</v>
      </c>
      <c r="O73" s="229">
        <v>55</v>
      </c>
      <c r="P73" s="221">
        <f>AVERAGE(O73:O73)</f>
        <v>55</v>
      </c>
      <c r="Q73" s="222" t="str">
        <f>IF(P73&lt;=50,"0",IF(AND(P73&gt;=50.01,P73&lt;=75),"1",IF(P73&gt;=75.01,"2")))</f>
        <v>1</v>
      </c>
      <c r="R73" s="374">
        <f>I73-Q73</f>
        <v>2</v>
      </c>
      <c r="S73" s="377">
        <f>J73-Q74</f>
        <v>2</v>
      </c>
      <c r="T73" s="329" t="str">
        <f>IF(AND(R73=1,S73=1),"Bajo",IF(AND(R73=1,S73=2),"Bajo",IF(AND(R73=1,S73=3),"Moderado",IF(AND(R73=1,S73=4),"Alto",IF(AND(R73=1,S73=5),"Extremo",IF(AND(R73=2,S73=1),"Bajo",IF(AND(R73=2,S73=2),"Bajo",IF(AND(R73=2,S73=3),"Moderado",IF(AND(R73=2,S73=4),"Alto",IF(AND(R73=2,S73=5),"Extremo",IF(AND(R73=3,S73=1),"Bajo",IF(AND(R73=3,S73=2),"Moderado",IF(AND(R73=3,S73=3),"Alto",IF(AND(R73=3,S73=4),"Extremo",IF(AND(R73=3,S73=5),"Extremo",IF(AND(R73=4,S73=1),"Moderado",IF(AND(R73=4,S73=2),"Alto",IF(AND(R73=4,S73=3),"Alto",IF(AND(R73=4,S73=4),"Extremo",IF(AND(R73=4,S73=5),"Extremo",IF(AND(R73=5,S73=1),"Alto",IF(AND(R73=5,S73=2),"Alto",IF(AND(R73=5,S73=3),"Extremo",IF(AND(R73=5,S73=4),"Extremo",IF(AND(R73=5,S73=5),"Extremo")))))))))))))))))))))))))</f>
        <v>Bajo</v>
      </c>
      <c r="U73" s="342" t="s">
        <v>55</v>
      </c>
      <c r="V73" s="483" t="s">
        <v>526</v>
      </c>
      <c r="W73" s="395">
        <v>43832</v>
      </c>
      <c r="X73" s="395">
        <v>44196</v>
      </c>
      <c r="Y73" s="517" t="s">
        <v>527</v>
      </c>
      <c r="Z73" s="517" t="s">
        <v>61</v>
      </c>
      <c r="AA73" s="4" t="s">
        <v>499</v>
      </c>
      <c r="AB73" s="239" t="s">
        <v>528</v>
      </c>
      <c r="AC73" s="77" t="s">
        <v>501</v>
      </c>
      <c r="AD73" s="239" t="s">
        <v>529</v>
      </c>
      <c r="AE73" s="77" t="s">
        <v>530</v>
      </c>
      <c r="AF73" s="87" t="s">
        <v>423</v>
      </c>
      <c r="AG73" s="1" t="str">
        <f t="shared" si="4"/>
        <v>Gestión de atención al ciudadano</v>
      </c>
      <c r="AH73" s="5">
        <f t="shared" si="5"/>
        <v>30</v>
      </c>
      <c r="AI73" s="6" t="str">
        <f t="shared" si="6"/>
        <v>Gestión</v>
      </c>
      <c r="AJ73" s="6" t="str">
        <f t="shared" si="7"/>
        <v>Bajo</v>
      </c>
      <c r="AK73" s="17" t="s">
        <v>216</v>
      </c>
      <c r="AL73" s="528" t="s">
        <v>531</v>
      </c>
      <c r="AM73" s="512" t="s">
        <v>532</v>
      </c>
      <c r="AN73" s="512" t="s">
        <v>533</v>
      </c>
      <c r="AO73" s="512" t="s">
        <v>532</v>
      </c>
      <c r="AP73" s="483" t="s">
        <v>70</v>
      </c>
      <c r="AQ73" s="235" t="s">
        <v>71</v>
      </c>
      <c r="AR73" s="332" t="s">
        <v>534</v>
      </c>
      <c r="AS73" s="498" t="s">
        <v>535</v>
      </c>
      <c r="AT73" s="266"/>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3"/>
      <c r="EJ73" s="193"/>
      <c r="EK73" s="193"/>
      <c r="EL73" s="193"/>
      <c r="EM73" s="193"/>
      <c r="EN73" s="193"/>
      <c r="EO73" s="193"/>
      <c r="EP73" s="193"/>
      <c r="EQ73" s="193"/>
      <c r="ER73" s="193"/>
      <c r="ES73" s="193"/>
      <c r="ET73" s="193"/>
      <c r="EU73" s="193"/>
      <c r="EV73" s="193"/>
      <c r="EW73" s="193"/>
      <c r="EX73" s="193"/>
      <c r="EY73" s="193"/>
      <c r="EZ73" s="193"/>
      <c r="FA73" s="193"/>
      <c r="FB73" s="193"/>
      <c r="FC73" s="193"/>
      <c r="FD73" s="193"/>
      <c r="FE73" s="193"/>
      <c r="FF73" s="193"/>
      <c r="FG73" s="193"/>
      <c r="FH73" s="193"/>
      <c r="FI73" s="193"/>
      <c r="FJ73" s="193"/>
      <c r="FK73" s="193"/>
      <c r="FL73" s="193"/>
      <c r="FM73" s="193"/>
      <c r="FN73" s="193"/>
      <c r="FO73" s="193"/>
      <c r="FP73" s="193"/>
      <c r="FQ73" s="193"/>
      <c r="FR73" s="193"/>
      <c r="FS73" s="193"/>
      <c r="FT73" s="193"/>
      <c r="FU73" s="193"/>
      <c r="FV73" s="193"/>
      <c r="FW73" s="193"/>
      <c r="FX73" s="193"/>
      <c r="FY73" s="193"/>
      <c r="FZ73" s="193"/>
      <c r="GA73" s="193"/>
      <c r="GB73" s="193"/>
      <c r="GC73" s="193"/>
      <c r="GD73" s="193"/>
      <c r="GE73" s="193"/>
      <c r="GF73" s="193"/>
      <c r="GG73" s="193"/>
      <c r="GH73" s="193"/>
      <c r="GI73" s="193"/>
      <c r="GJ73" s="193"/>
      <c r="GK73" s="193"/>
      <c r="GL73" s="193"/>
      <c r="GM73" s="193"/>
      <c r="GN73" s="193"/>
      <c r="GO73" s="193"/>
      <c r="GP73" s="193"/>
      <c r="GQ73" s="193"/>
      <c r="GR73" s="193"/>
      <c r="GS73" s="193"/>
      <c r="GT73" s="193"/>
      <c r="GU73" s="193"/>
      <c r="GV73" s="193"/>
      <c r="GW73" s="193"/>
      <c r="GX73" s="193"/>
      <c r="GY73" s="193"/>
      <c r="GZ73" s="193"/>
      <c r="HA73" s="193"/>
      <c r="HB73" s="193"/>
      <c r="HC73" s="193"/>
      <c r="HD73" s="193"/>
      <c r="HE73" s="193"/>
      <c r="HF73" s="193"/>
      <c r="HG73" s="193"/>
      <c r="HH73" s="193"/>
      <c r="HI73" s="193"/>
      <c r="HJ73" s="193"/>
      <c r="HK73" s="193"/>
      <c r="HL73" s="193"/>
      <c r="HM73" s="193"/>
      <c r="HN73" s="193"/>
      <c r="HO73" s="193"/>
      <c r="HP73" s="193"/>
      <c r="HQ73" s="193"/>
      <c r="HR73" s="193"/>
      <c r="HS73" s="193"/>
      <c r="HT73" s="193"/>
      <c r="HU73" s="193"/>
      <c r="HV73" s="193"/>
      <c r="HW73" s="193"/>
      <c r="HX73" s="193"/>
      <c r="HY73" s="193"/>
      <c r="HZ73" s="193"/>
      <c r="IA73" s="193"/>
      <c r="IB73" s="193"/>
      <c r="IC73" s="193"/>
      <c r="ID73" s="193"/>
      <c r="IE73" s="193"/>
      <c r="IF73" s="193"/>
      <c r="IG73" s="193"/>
      <c r="IH73" s="193"/>
      <c r="II73" s="193"/>
      <c r="IJ73" s="193"/>
      <c r="IK73" s="193"/>
      <c r="IL73" s="193"/>
      <c r="IM73" s="193"/>
      <c r="IN73" s="193"/>
      <c r="IO73" s="193"/>
      <c r="IP73" s="193"/>
      <c r="IQ73" s="193"/>
      <c r="IR73" s="193"/>
      <c r="IS73" s="193"/>
      <c r="IT73" s="193"/>
      <c r="IU73" s="193"/>
      <c r="IV73" s="193"/>
      <c r="IW73" s="193"/>
      <c r="IX73" s="193"/>
      <c r="IY73" s="193"/>
      <c r="IZ73" s="193"/>
      <c r="JA73" s="193"/>
      <c r="JB73" s="193"/>
      <c r="JC73" s="193"/>
      <c r="JD73" s="193"/>
      <c r="JE73" s="193"/>
      <c r="JF73" s="193"/>
      <c r="JG73" s="193"/>
      <c r="JH73" s="193"/>
      <c r="JI73" s="193"/>
      <c r="JJ73" s="193"/>
      <c r="JK73" s="193"/>
      <c r="JL73" s="193"/>
      <c r="JM73" s="193"/>
      <c r="JN73" s="193"/>
      <c r="JO73" s="193"/>
      <c r="JP73" s="193"/>
      <c r="JQ73" s="193"/>
      <c r="JR73" s="193"/>
      <c r="JS73" s="193"/>
      <c r="JT73" s="193"/>
      <c r="JU73" s="193"/>
      <c r="JV73" s="193"/>
      <c r="JW73" s="193"/>
      <c r="JX73" s="193"/>
      <c r="JY73" s="193"/>
      <c r="JZ73" s="193"/>
      <c r="KA73" s="193"/>
      <c r="KB73" s="193"/>
      <c r="KC73" s="193"/>
      <c r="KD73" s="193"/>
      <c r="KE73" s="193"/>
      <c r="KF73" s="193"/>
      <c r="KG73" s="193"/>
      <c r="KH73" s="193"/>
      <c r="KI73" s="193"/>
      <c r="KJ73" s="193"/>
      <c r="KK73" s="193"/>
      <c r="KL73" s="193"/>
      <c r="KM73" s="193"/>
      <c r="KN73" s="193"/>
      <c r="KO73" s="193"/>
      <c r="KP73" s="193"/>
      <c r="KQ73" s="193"/>
      <c r="KR73" s="193"/>
      <c r="KS73" s="193"/>
      <c r="KT73" s="193"/>
      <c r="KU73" s="193"/>
      <c r="KV73" s="193"/>
      <c r="KW73" s="193"/>
      <c r="KX73" s="193"/>
      <c r="KY73" s="193"/>
      <c r="KZ73" s="193"/>
      <c r="LA73" s="193"/>
      <c r="LB73" s="193"/>
      <c r="LC73" s="193"/>
      <c r="LD73" s="193"/>
      <c r="LE73" s="193"/>
      <c r="LF73" s="193"/>
      <c r="LG73" s="193"/>
      <c r="LH73" s="193"/>
      <c r="LI73" s="193"/>
      <c r="LJ73" s="193"/>
      <c r="LK73" s="193"/>
      <c r="LL73" s="193"/>
      <c r="LM73" s="193"/>
      <c r="LN73" s="193"/>
      <c r="LO73" s="193"/>
      <c r="LP73" s="193"/>
      <c r="LQ73" s="193"/>
      <c r="LR73" s="193"/>
      <c r="LS73" s="193"/>
      <c r="LT73" s="193"/>
      <c r="LU73" s="193"/>
      <c r="LV73" s="193"/>
      <c r="LW73" s="193"/>
      <c r="LX73" s="193"/>
      <c r="LY73" s="193"/>
      <c r="LZ73" s="193"/>
      <c r="MA73" s="193"/>
      <c r="MB73" s="193"/>
      <c r="MC73" s="193"/>
      <c r="MD73" s="193"/>
      <c r="ME73" s="193"/>
      <c r="MF73" s="193"/>
      <c r="MG73" s="193"/>
      <c r="MH73" s="193"/>
      <c r="MI73" s="193"/>
      <c r="MJ73" s="193"/>
      <c r="MK73" s="193"/>
      <c r="ML73" s="193"/>
      <c r="MM73" s="193"/>
      <c r="MN73" s="193"/>
      <c r="MO73" s="193"/>
      <c r="MP73" s="193"/>
      <c r="MQ73" s="193"/>
      <c r="MR73" s="193"/>
      <c r="MS73" s="193"/>
      <c r="MT73" s="193"/>
      <c r="MU73" s="193"/>
      <c r="MV73" s="193"/>
      <c r="MW73" s="193"/>
      <c r="MX73" s="193"/>
      <c r="MY73" s="193"/>
      <c r="MZ73" s="193"/>
      <c r="NA73" s="193"/>
      <c r="NB73" s="193"/>
      <c r="NC73" s="193"/>
      <c r="ND73" s="193"/>
      <c r="NE73" s="193"/>
      <c r="NF73" s="193"/>
      <c r="NG73" s="193"/>
      <c r="NH73" s="193"/>
      <c r="NI73" s="193"/>
      <c r="NJ73" s="193"/>
      <c r="NK73" s="193"/>
      <c r="NL73" s="193"/>
      <c r="NM73" s="193"/>
      <c r="NN73" s="193"/>
      <c r="NO73" s="193"/>
      <c r="NP73" s="193"/>
      <c r="NQ73" s="193"/>
      <c r="NR73" s="193"/>
      <c r="NS73" s="193"/>
      <c r="NT73" s="193"/>
      <c r="NU73" s="193"/>
      <c r="NV73" s="193"/>
      <c r="NW73" s="193"/>
      <c r="NX73" s="193"/>
      <c r="NY73" s="193"/>
      <c r="NZ73" s="193"/>
      <c r="OA73" s="193"/>
      <c r="OB73" s="193"/>
      <c r="OC73" s="193"/>
      <c r="OD73" s="193"/>
      <c r="OE73" s="193"/>
      <c r="OF73" s="193"/>
      <c r="OG73" s="193"/>
      <c r="OH73" s="193"/>
      <c r="OI73" s="193"/>
      <c r="OJ73" s="193"/>
      <c r="OK73" s="193"/>
      <c r="OL73" s="193"/>
      <c r="OM73" s="193"/>
      <c r="ON73" s="193"/>
      <c r="OO73" s="193"/>
      <c r="OP73" s="193"/>
      <c r="OQ73" s="193"/>
      <c r="OR73" s="193"/>
      <c r="OS73" s="193"/>
      <c r="OT73" s="193"/>
      <c r="OU73" s="193"/>
      <c r="OV73" s="193"/>
      <c r="OW73" s="193"/>
      <c r="OX73" s="193"/>
      <c r="OY73" s="193"/>
      <c r="OZ73" s="193"/>
      <c r="PA73" s="193"/>
      <c r="PB73" s="193"/>
      <c r="PC73" s="193"/>
      <c r="PD73" s="193"/>
      <c r="PE73" s="193"/>
      <c r="PF73" s="193"/>
      <c r="PG73" s="193"/>
      <c r="PH73" s="193"/>
      <c r="PI73" s="193"/>
      <c r="PJ73" s="193"/>
      <c r="PK73" s="193"/>
      <c r="PL73" s="193"/>
      <c r="PM73" s="193"/>
      <c r="PN73" s="193"/>
      <c r="PO73" s="193"/>
      <c r="PP73" s="193"/>
      <c r="PQ73" s="193"/>
      <c r="PR73" s="193"/>
      <c r="PS73" s="193"/>
      <c r="PT73" s="193"/>
      <c r="PU73" s="193"/>
      <c r="PV73" s="193"/>
      <c r="PW73" s="193"/>
      <c r="PX73" s="193"/>
      <c r="PY73" s="193"/>
      <c r="PZ73" s="193"/>
      <c r="QA73" s="193"/>
      <c r="QB73" s="193"/>
      <c r="QC73" s="193"/>
      <c r="QD73" s="193"/>
      <c r="QE73" s="193"/>
      <c r="QF73" s="193"/>
      <c r="QG73" s="193"/>
      <c r="QH73" s="193"/>
      <c r="QI73" s="193"/>
      <c r="QJ73" s="193"/>
      <c r="QK73" s="193"/>
      <c r="QL73" s="193"/>
      <c r="QM73" s="193"/>
      <c r="QN73" s="193"/>
      <c r="QO73" s="193"/>
      <c r="QP73" s="193"/>
      <c r="QQ73" s="193"/>
      <c r="QR73" s="193"/>
      <c r="QS73" s="193"/>
      <c r="QT73" s="193"/>
      <c r="QU73" s="193"/>
      <c r="QV73" s="193"/>
      <c r="QW73" s="193"/>
      <c r="QX73" s="193"/>
      <c r="QY73" s="193"/>
      <c r="QZ73" s="193"/>
      <c r="RA73" s="193"/>
      <c r="RB73" s="193"/>
      <c r="RC73" s="193"/>
      <c r="RD73" s="193"/>
      <c r="RE73" s="193"/>
      <c r="RF73" s="193"/>
      <c r="RG73" s="193"/>
      <c r="RH73" s="193"/>
      <c r="RI73" s="193"/>
      <c r="RJ73" s="193"/>
      <c r="RK73" s="193"/>
      <c r="RL73" s="193"/>
      <c r="RM73" s="193"/>
      <c r="RN73" s="193"/>
      <c r="RO73" s="193"/>
      <c r="RP73" s="193"/>
      <c r="RQ73" s="193"/>
      <c r="RR73" s="193"/>
      <c r="RS73" s="193"/>
      <c r="RT73" s="193"/>
      <c r="RU73" s="193"/>
      <c r="RV73" s="193"/>
      <c r="RW73" s="193"/>
      <c r="RX73" s="193"/>
      <c r="RY73" s="193"/>
      <c r="RZ73" s="193"/>
      <c r="SA73" s="193"/>
      <c r="SB73" s="193"/>
      <c r="SC73" s="193"/>
      <c r="SD73" s="193"/>
      <c r="SE73" s="193"/>
      <c r="SF73" s="193"/>
      <c r="SG73" s="193"/>
      <c r="SH73" s="193"/>
      <c r="SI73" s="193"/>
      <c r="SJ73" s="193"/>
      <c r="SK73" s="193"/>
      <c r="SL73" s="193"/>
      <c r="SM73" s="193"/>
      <c r="SN73" s="193"/>
      <c r="SO73" s="193"/>
      <c r="SP73" s="193"/>
      <c r="SQ73" s="193"/>
      <c r="SR73" s="193"/>
      <c r="SS73" s="193"/>
      <c r="ST73" s="193"/>
      <c r="SU73" s="193"/>
      <c r="SV73" s="193"/>
      <c r="SW73" s="193"/>
      <c r="SX73" s="193"/>
      <c r="SY73" s="193"/>
      <c r="SZ73" s="193"/>
      <c r="TA73" s="193"/>
      <c r="TB73" s="193"/>
      <c r="TC73" s="193"/>
      <c r="TD73" s="193"/>
      <c r="TE73" s="193"/>
      <c r="TF73" s="193"/>
      <c r="TG73" s="193"/>
      <c r="TH73" s="193"/>
      <c r="TI73" s="193"/>
      <c r="TJ73" s="193"/>
      <c r="TK73" s="193"/>
      <c r="TL73" s="193"/>
      <c r="TM73" s="193"/>
      <c r="TN73" s="193"/>
      <c r="TO73" s="193"/>
      <c r="TP73" s="193"/>
      <c r="TQ73" s="193"/>
      <c r="TR73" s="193"/>
      <c r="TS73" s="193"/>
      <c r="TT73" s="193"/>
      <c r="TU73" s="193"/>
      <c r="TV73" s="193"/>
      <c r="TW73" s="193"/>
      <c r="TX73" s="193"/>
      <c r="TY73" s="193"/>
      <c r="TZ73" s="193"/>
      <c r="UA73" s="193"/>
      <c r="UB73" s="193"/>
      <c r="UC73" s="193"/>
      <c r="UD73" s="193"/>
      <c r="UE73" s="193"/>
      <c r="UF73" s="193"/>
      <c r="UG73" s="193"/>
      <c r="UH73" s="193"/>
      <c r="UI73" s="193"/>
      <c r="UJ73" s="193"/>
      <c r="UK73" s="193"/>
      <c r="UL73" s="193"/>
      <c r="UM73" s="193"/>
      <c r="UN73" s="193"/>
      <c r="UO73" s="193"/>
      <c r="UP73" s="193"/>
      <c r="UQ73" s="193"/>
      <c r="UR73" s="193"/>
      <c r="US73" s="193"/>
      <c r="UT73" s="193"/>
      <c r="UU73" s="193"/>
      <c r="UV73" s="193"/>
      <c r="UW73" s="193"/>
      <c r="UX73" s="193"/>
      <c r="UY73" s="193"/>
      <c r="UZ73" s="193"/>
      <c r="VA73" s="193"/>
      <c r="VB73" s="193"/>
      <c r="VC73" s="193"/>
      <c r="VD73" s="193"/>
      <c r="VE73" s="193"/>
      <c r="VF73" s="193"/>
      <c r="VG73" s="193"/>
      <c r="VH73" s="193"/>
      <c r="VI73" s="193"/>
      <c r="VJ73" s="193"/>
      <c r="VK73" s="193"/>
      <c r="VL73" s="193"/>
      <c r="VM73" s="193"/>
      <c r="VN73" s="193"/>
      <c r="VO73" s="193"/>
      <c r="VP73" s="193"/>
      <c r="VQ73" s="193"/>
      <c r="VR73" s="193"/>
      <c r="VS73" s="193"/>
      <c r="VT73" s="193"/>
      <c r="VU73" s="193"/>
      <c r="VV73" s="193"/>
      <c r="VW73" s="193"/>
      <c r="VX73" s="193"/>
      <c r="VY73" s="193"/>
      <c r="VZ73" s="193"/>
      <c r="WA73" s="193"/>
      <c r="WB73" s="193"/>
      <c r="WC73" s="193"/>
      <c r="WD73" s="193"/>
      <c r="WE73" s="193"/>
      <c r="WF73" s="193"/>
      <c r="WG73" s="193"/>
      <c r="WH73" s="193"/>
      <c r="WI73" s="193"/>
      <c r="WJ73" s="193"/>
      <c r="WK73" s="193"/>
      <c r="WL73" s="193"/>
      <c r="WM73" s="193"/>
      <c r="WN73" s="193"/>
      <c r="WO73" s="193"/>
      <c r="WP73" s="193"/>
      <c r="WQ73" s="193"/>
      <c r="WR73" s="193"/>
      <c r="WS73" s="193"/>
      <c r="WT73" s="193"/>
      <c r="WU73" s="193"/>
      <c r="WV73" s="193"/>
      <c r="WW73" s="193"/>
      <c r="WX73" s="193"/>
      <c r="WY73" s="193"/>
      <c r="WZ73" s="193"/>
      <c r="XA73" s="193"/>
      <c r="XB73" s="193"/>
      <c r="XC73" s="193"/>
      <c r="XD73" s="193"/>
      <c r="XE73" s="193"/>
      <c r="XF73" s="193"/>
      <c r="XG73" s="193"/>
      <c r="XH73" s="193"/>
      <c r="XI73" s="193"/>
      <c r="XJ73" s="193"/>
      <c r="XK73" s="193"/>
      <c r="XL73" s="193"/>
      <c r="XM73" s="193"/>
      <c r="XN73" s="193"/>
      <c r="XO73" s="193"/>
      <c r="XP73" s="193"/>
      <c r="XQ73" s="193"/>
      <c r="XR73" s="193"/>
      <c r="XS73" s="193"/>
      <c r="XT73" s="193"/>
      <c r="XU73" s="193"/>
      <c r="XV73" s="193"/>
      <c r="XW73" s="193"/>
      <c r="XX73" s="193"/>
      <c r="XY73" s="193"/>
      <c r="XZ73" s="193"/>
      <c r="YA73" s="193"/>
      <c r="YB73" s="193"/>
      <c r="YC73" s="193"/>
      <c r="YD73" s="193"/>
      <c r="YE73" s="193"/>
      <c r="YF73" s="193"/>
      <c r="YG73" s="193"/>
      <c r="YH73" s="193"/>
      <c r="YI73" s="193"/>
      <c r="YJ73" s="193"/>
      <c r="YK73" s="193"/>
      <c r="YL73" s="193"/>
      <c r="YM73" s="193"/>
      <c r="YN73" s="193"/>
      <c r="YO73" s="193"/>
      <c r="YP73" s="193"/>
      <c r="YQ73" s="193"/>
      <c r="YR73" s="193"/>
      <c r="YS73" s="193"/>
      <c r="YT73" s="193"/>
      <c r="YU73" s="193"/>
      <c r="YV73" s="193"/>
      <c r="YW73" s="193"/>
      <c r="YX73" s="193"/>
      <c r="YY73" s="193"/>
      <c r="YZ73" s="193"/>
      <c r="ZA73" s="193"/>
      <c r="ZB73" s="193"/>
      <c r="ZC73" s="193"/>
      <c r="ZD73" s="193"/>
      <c r="ZE73" s="193"/>
      <c r="ZF73" s="193"/>
      <c r="ZG73" s="193"/>
      <c r="ZH73" s="193"/>
      <c r="ZI73" s="193"/>
      <c r="ZJ73" s="193"/>
      <c r="ZK73" s="193"/>
      <c r="ZL73" s="193"/>
      <c r="ZM73" s="193"/>
      <c r="ZN73" s="193"/>
      <c r="ZO73" s="193"/>
      <c r="ZP73" s="193"/>
      <c r="ZQ73" s="193"/>
      <c r="ZR73" s="193"/>
      <c r="ZS73" s="193"/>
      <c r="ZT73" s="193"/>
      <c r="ZU73" s="193"/>
      <c r="ZV73" s="193"/>
      <c r="ZW73" s="193"/>
      <c r="ZX73" s="193"/>
      <c r="ZY73" s="193"/>
      <c r="ZZ73" s="193"/>
      <c r="AAA73" s="193"/>
      <c r="AAB73" s="193"/>
      <c r="AAC73" s="193"/>
      <c r="AAD73" s="193"/>
      <c r="AAE73" s="193"/>
      <c r="AAF73" s="193"/>
      <c r="AAG73" s="193"/>
      <c r="AAH73" s="193"/>
      <c r="AAI73" s="193"/>
      <c r="AAJ73" s="193"/>
      <c r="AAK73" s="193"/>
      <c r="AAL73" s="193"/>
      <c r="AAM73" s="193"/>
      <c r="AAN73" s="193"/>
      <c r="AAO73" s="193"/>
      <c r="AAP73" s="193"/>
      <c r="AAQ73" s="193"/>
      <c r="AAR73" s="193"/>
      <c r="AAS73" s="193"/>
      <c r="AAT73" s="193"/>
      <c r="AAU73" s="193"/>
      <c r="AAV73" s="193"/>
      <c r="AAW73" s="193"/>
      <c r="AAX73" s="193"/>
      <c r="AAY73" s="193"/>
      <c r="AAZ73" s="193"/>
      <c r="ABA73" s="193"/>
      <c r="ABB73" s="193"/>
      <c r="ABC73" s="193"/>
      <c r="ABD73" s="193"/>
      <c r="ABE73" s="193"/>
      <c r="ABF73" s="193"/>
      <c r="ABG73" s="193"/>
      <c r="ABH73" s="193"/>
      <c r="ABI73" s="193"/>
      <c r="ABJ73" s="193"/>
      <c r="ABK73" s="193"/>
      <c r="ABL73" s="193"/>
      <c r="ABM73" s="193"/>
      <c r="ABN73" s="193"/>
      <c r="ABO73" s="193"/>
      <c r="ABP73" s="193"/>
      <c r="ABQ73" s="193"/>
      <c r="ABR73" s="193"/>
      <c r="ABS73" s="193"/>
      <c r="ABT73" s="193"/>
      <c r="ABU73" s="193"/>
      <c r="ABV73" s="193"/>
      <c r="ABW73" s="193"/>
      <c r="ABX73" s="193"/>
      <c r="ABY73" s="193"/>
      <c r="ABZ73" s="193"/>
      <c r="ACA73" s="193"/>
      <c r="ACB73" s="193"/>
      <c r="ACC73" s="193"/>
      <c r="ACD73" s="193"/>
      <c r="ACE73" s="193"/>
      <c r="ACF73" s="193"/>
      <c r="ACG73" s="193"/>
      <c r="ACH73" s="193"/>
      <c r="ACI73" s="193"/>
      <c r="ACJ73" s="193"/>
      <c r="ACK73" s="193"/>
      <c r="ACL73" s="193"/>
      <c r="ACM73" s="193"/>
      <c r="ACN73" s="193"/>
      <c r="ACO73" s="193"/>
      <c r="ACP73" s="193"/>
      <c r="ACQ73" s="193"/>
      <c r="ACR73" s="193"/>
      <c r="ACS73" s="193"/>
      <c r="ACT73" s="193"/>
      <c r="ACU73" s="193"/>
      <c r="ACV73" s="193"/>
      <c r="ACW73" s="193"/>
      <c r="ACX73" s="193"/>
      <c r="ACY73" s="193"/>
      <c r="ACZ73" s="193"/>
      <c r="ADA73" s="193"/>
      <c r="ADB73" s="193"/>
      <c r="ADC73" s="193"/>
      <c r="ADD73" s="193"/>
      <c r="ADE73" s="193"/>
      <c r="ADF73" s="193"/>
      <c r="ADG73" s="193"/>
      <c r="ADH73" s="193"/>
      <c r="ADI73" s="193"/>
      <c r="ADJ73" s="193"/>
      <c r="ADK73" s="193"/>
      <c r="ADL73" s="193"/>
      <c r="ADM73" s="193"/>
      <c r="ADN73" s="193"/>
      <c r="ADO73" s="193"/>
      <c r="ADP73" s="193"/>
      <c r="ADQ73" s="193"/>
      <c r="ADR73" s="193"/>
      <c r="ADS73" s="193"/>
      <c r="ADT73" s="193"/>
      <c r="ADU73" s="193"/>
      <c r="ADV73" s="193"/>
      <c r="ADW73" s="193"/>
      <c r="ADX73" s="193"/>
      <c r="ADY73" s="193"/>
      <c r="ADZ73" s="193"/>
      <c r="AEA73" s="193"/>
      <c r="AEB73" s="193"/>
      <c r="AEC73" s="193"/>
      <c r="AED73" s="193"/>
      <c r="AEE73" s="193"/>
      <c r="AEF73" s="193"/>
      <c r="AEG73" s="193"/>
      <c r="AEH73" s="193"/>
      <c r="AEI73" s="193"/>
      <c r="AEJ73" s="193"/>
      <c r="AEK73" s="193"/>
      <c r="AEL73" s="193"/>
      <c r="AEM73" s="193"/>
      <c r="AEN73" s="193"/>
      <c r="AEO73" s="193"/>
      <c r="AEP73" s="193"/>
      <c r="AEQ73" s="193"/>
      <c r="AER73" s="193"/>
      <c r="AES73" s="193"/>
      <c r="AET73" s="193"/>
      <c r="AEU73" s="193"/>
      <c r="AEV73" s="193"/>
      <c r="AEW73" s="193"/>
      <c r="AEX73" s="193"/>
      <c r="AEY73" s="193"/>
      <c r="AEZ73" s="193"/>
      <c r="AFA73" s="193"/>
      <c r="AFB73" s="193"/>
      <c r="AFC73" s="193"/>
      <c r="AFD73" s="193"/>
      <c r="AFE73" s="193"/>
      <c r="AFF73" s="193"/>
      <c r="AFG73" s="193"/>
      <c r="AFH73" s="193"/>
      <c r="AFI73" s="193"/>
      <c r="AFJ73" s="193"/>
      <c r="AFK73" s="193"/>
      <c r="AFL73" s="193"/>
      <c r="AFM73" s="193"/>
      <c r="AFN73" s="193"/>
      <c r="AFO73" s="193"/>
      <c r="AFP73" s="193"/>
      <c r="AFQ73" s="193"/>
      <c r="AFR73" s="193"/>
      <c r="AFS73" s="193"/>
      <c r="AFT73" s="193"/>
      <c r="AFU73" s="193"/>
      <c r="AFV73" s="193"/>
      <c r="AFW73" s="193"/>
      <c r="AFX73" s="193"/>
      <c r="AFY73" s="193"/>
      <c r="AFZ73" s="193"/>
      <c r="AGA73" s="193"/>
      <c r="AGB73" s="193"/>
      <c r="AGC73" s="193"/>
      <c r="AGD73" s="193"/>
      <c r="AGE73" s="193"/>
      <c r="AGF73" s="193"/>
      <c r="AGG73" s="193"/>
      <c r="AGH73" s="193"/>
      <c r="AGI73" s="193"/>
      <c r="AGJ73" s="193"/>
      <c r="AGK73" s="193"/>
      <c r="AGL73" s="193"/>
      <c r="AGM73" s="193"/>
      <c r="AGN73" s="193"/>
      <c r="AGO73" s="193"/>
      <c r="AGP73" s="193"/>
      <c r="AGQ73" s="193"/>
      <c r="AGR73" s="193"/>
      <c r="AGS73" s="193"/>
      <c r="AGT73" s="193"/>
      <c r="AGU73" s="193"/>
      <c r="AGV73" s="193"/>
      <c r="AGW73" s="193"/>
      <c r="AGX73" s="193"/>
      <c r="AGY73" s="193"/>
      <c r="AGZ73" s="193"/>
      <c r="AHA73" s="193"/>
      <c r="AHB73" s="193"/>
      <c r="AHC73" s="193"/>
      <c r="AHD73" s="193"/>
      <c r="AHE73" s="193"/>
      <c r="AHF73" s="193"/>
      <c r="AHG73" s="193"/>
      <c r="AHH73" s="193"/>
      <c r="AHI73" s="193"/>
      <c r="AHJ73" s="193"/>
      <c r="AHK73" s="193"/>
      <c r="AHL73" s="193"/>
      <c r="AHM73" s="193"/>
      <c r="AHN73" s="193"/>
      <c r="AHO73" s="193"/>
      <c r="AHP73" s="193"/>
      <c r="AHQ73" s="193"/>
      <c r="AHR73" s="193"/>
      <c r="AHS73" s="193"/>
      <c r="AHT73" s="193"/>
      <c r="AHU73" s="193"/>
      <c r="AHV73" s="193"/>
      <c r="AHW73" s="193"/>
      <c r="AHX73" s="193"/>
      <c r="AHY73" s="193"/>
      <c r="AHZ73" s="193"/>
      <c r="AIA73" s="193"/>
      <c r="AIB73" s="193"/>
      <c r="AIC73" s="193"/>
      <c r="AID73" s="193"/>
      <c r="AIE73" s="193"/>
      <c r="AIF73" s="193"/>
      <c r="AIG73" s="193"/>
      <c r="AIH73" s="193"/>
      <c r="AII73" s="193"/>
      <c r="AIJ73" s="193"/>
      <c r="AIK73" s="193"/>
      <c r="AIL73" s="193"/>
      <c r="AIM73" s="193"/>
      <c r="AIN73" s="193"/>
      <c r="AIO73" s="193"/>
      <c r="AIP73" s="193"/>
      <c r="AIQ73" s="193"/>
      <c r="AIR73" s="193"/>
      <c r="AIS73" s="193"/>
      <c r="AIT73" s="193"/>
      <c r="AIU73" s="193"/>
      <c r="AIV73" s="193"/>
      <c r="AIW73" s="193"/>
      <c r="AIX73" s="193"/>
      <c r="AIY73" s="193"/>
      <c r="AIZ73" s="193"/>
      <c r="AJA73" s="193"/>
      <c r="AJB73" s="193"/>
      <c r="AJC73" s="193"/>
      <c r="AJD73" s="193"/>
      <c r="AJE73" s="193"/>
      <c r="AJF73" s="193"/>
      <c r="AJG73" s="193"/>
      <c r="AJH73" s="193"/>
      <c r="AJI73" s="193"/>
      <c r="AJJ73" s="193"/>
      <c r="AJK73" s="193"/>
      <c r="AJL73" s="193"/>
      <c r="AJM73" s="193"/>
      <c r="AJN73" s="193"/>
      <c r="AJO73" s="193"/>
      <c r="AJP73" s="193"/>
      <c r="AJQ73" s="193"/>
      <c r="AJR73" s="193"/>
      <c r="AJS73" s="193"/>
      <c r="AJT73" s="193"/>
      <c r="AJU73" s="193"/>
      <c r="AJV73" s="193"/>
      <c r="AJW73" s="193"/>
      <c r="AJX73" s="193"/>
      <c r="AJY73" s="193"/>
      <c r="AJZ73" s="193"/>
      <c r="AKA73" s="193"/>
      <c r="AKB73" s="193"/>
      <c r="AKC73" s="193"/>
      <c r="AKD73" s="193"/>
      <c r="AKE73" s="193"/>
      <c r="AKF73" s="193"/>
      <c r="AKG73" s="193"/>
      <c r="AKH73" s="193"/>
      <c r="AKI73" s="193"/>
      <c r="AKJ73" s="193"/>
      <c r="AKK73" s="193"/>
      <c r="AKL73" s="193"/>
      <c r="AKM73" s="193"/>
      <c r="AKN73" s="193"/>
      <c r="AKO73" s="193"/>
      <c r="AKP73" s="193"/>
      <c r="AKQ73" s="193"/>
      <c r="AKR73" s="193"/>
      <c r="AKS73" s="193"/>
      <c r="AKT73" s="193"/>
      <c r="AKU73" s="193"/>
      <c r="AKV73" s="193"/>
      <c r="AKW73" s="193"/>
      <c r="AKX73" s="193"/>
      <c r="AKY73" s="193"/>
      <c r="AKZ73" s="193"/>
      <c r="ALA73" s="193"/>
      <c r="ALB73" s="193"/>
      <c r="ALC73" s="193"/>
      <c r="ALD73" s="193"/>
      <c r="ALE73" s="193"/>
      <c r="ALF73" s="193"/>
      <c r="ALG73" s="193"/>
      <c r="ALH73" s="193"/>
      <c r="ALI73" s="193"/>
      <c r="ALJ73" s="193"/>
      <c r="ALK73" s="193"/>
      <c r="ALL73" s="193"/>
      <c r="ALM73" s="193"/>
      <c r="ALN73" s="193"/>
      <c r="ALO73" s="193"/>
      <c r="ALP73" s="193"/>
      <c r="ALQ73" s="193"/>
      <c r="ALR73" s="193"/>
      <c r="ALS73" s="193"/>
      <c r="ALT73" s="193"/>
      <c r="ALU73" s="193"/>
      <c r="ALV73" s="193"/>
      <c r="ALW73" s="193"/>
      <c r="ALX73" s="193"/>
      <c r="ALY73" s="193"/>
      <c r="ALZ73" s="193"/>
      <c r="AMA73" s="193"/>
      <c r="AMB73" s="193"/>
      <c r="AMC73" s="193"/>
      <c r="AMD73" s="193"/>
      <c r="AME73" s="193"/>
      <c r="AMF73" s="193"/>
      <c r="AMG73" s="193"/>
      <c r="AMH73" s="193"/>
      <c r="AMI73" s="193"/>
      <c r="AMJ73" s="193"/>
      <c r="AMK73" s="193"/>
      <c r="AML73" s="193"/>
      <c r="AMM73" s="193"/>
      <c r="AMN73" s="193"/>
      <c r="AMO73" s="193"/>
      <c r="AMP73" s="193"/>
      <c r="AMQ73" s="193"/>
      <c r="AMR73" s="193"/>
      <c r="AMS73" s="193"/>
      <c r="AMT73" s="193"/>
      <c r="AMU73" s="193"/>
      <c r="AMV73" s="193"/>
      <c r="AMW73" s="193"/>
      <c r="AMX73" s="193"/>
      <c r="AMY73" s="193"/>
      <c r="AMZ73" s="193"/>
      <c r="ANA73" s="193"/>
      <c r="ANB73" s="193"/>
      <c r="ANC73" s="193"/>
      <c r="AND73" s="193"/>
      <c r="ANE73" s="193"/>
      <c r="ANF73" s="193"/>
      <c r="ANG73" s="193"/>
      <c r="ANH73" s="193"/>
      <c r="ANI73" s="193"/>
      <c r="ANJ73" s="193"/>
      <c r="ANK73" s="193"/>
      <c r="ANL73" s="193"/>
      <c r="ANM73" s="193"/>
      <c r="ANN73" s="193"/>
      <c r="ANO73" s="193"/>
      <c r="ANP73" s="193"/>
      <c r="ANQ73" s="193"/>
      <c r="ANR73" s="193"/>
      <c r="ANS73" s="193"/>
      <c r="ANT73" s="193"/>
      <c r="ANU73" s="193"/>
      <c r="ANV73" s="193"/>
      <c r="ANW73" s="193"/>
      <c r="ANX73" s="193"/>
      <c r="ANY73" s="193"/>
      <c r="ANZ73" s="193"/>
      <c r="AOA73" s="193"/>
      <c r="AOB73" s="193"/>
      <c r="AOC73" s="193"/>
      <c r="AOD73" s="193"/>
      <c r="AOE73" s="193"/>
      <c r="AOF73" s="193"/>
      <c r="AOG73" s="193"/>
      <c r="AOH73" s="193"/>
      <c r="AOI73" s="193"/>
      <c r="AOJ73" s="193"/>
      <c r="AOK73" s="193"/>
      <c r="AOL73" s="193"/>
      <c r="AOM73" s="193"/>
      <c r="AON73" s="193"/>
      <c r="AOO73" s="193"/>
      <c r="AOP73" s="193"/>
      <c r="AOQ73" s="193"/>
      <c r="AOR73" s="193"/>
      <c r="AOS73" s="193"/>
      <c r="AOT73" s="193"/>
      <c r="AOU73" s="193"/>
      <c r="AOV73" s="193"/>
      <c r="AOW73" s="193"/>
      <c r="AOX73" s="193"/>
      <c r="AOY73" s="193"/>
      <c r="AOZ73" s="193"/>
      <c r="APA73" s="193"/>
      <c r="APB73" s="193"/>
      <c r="APC73" s="193"/>
      <c r="APD73" s="193"/>
      <c r="APE73" s="193"/>
      <c r="APF73" s="193"/>
      <c r="APG73" s="193"/>
      <c r="APH73" s="193"/>
      <c r="API73" s="193"/>
      <c r="APJ73" s="193"/>
      <c r="APK73" s="193"/>
      <c r="APL73" s="193"/>
      <c r="APM73" s="193"/>
      <c r="APN73" s="193"/>
      <c r="APO73" s="193"/>
      <c r="APP73" s="193"/>
      <c r="APQ73" s="193"/>
      <c r="APR73" s="193"/>
      <c r="APS73" s="193"/>
      <c r="APT73" s="193"/>
      <c r="APU73" s="193"/>
      <c r="APV73" s="193"/>
      <c r="APW73" s="193"/>
      <c r="APX73" s="193"/>
      <c r="APY73" s="193"/>
      <c r="APZ73" s="193"/>
      <c r="AQA73" s="193"/>
      <c r="AQB73" s="193"/>
      <c r="AQC73" s="193"/>
      <c r="AQD73" s="193"/>
      <c r="AQE73" s="193"/>
      <c r="AQF73" s="193"/>
      <c r="AQG73" s="193"/>
      <c r="AQH73" s="193"/>
      <c r="AQI73" s="193"/>
      <c r="AQJ73" s="193"/>
      <c r="AQK73" s="193"/>
      <c r="AQL73" s="193"/>
      <c r="AQM73" s="193"/>
      <c r="AQN73" s="193"/>
      <c r="AQO73" s="193"/>
      <c r="AQP73" s="193"/>
      <c r="AQQ73" s="193"/>
      <c r="AQR73" s="193"/>
      <c r="AQS73" s="193"/>
      <c r="AQT73" s="193"/>
      <c r="AQU73" s="193"/>
      <c r="AQV73" s="193"/>
      <c r="AQW73" s="193"/>
      <c r="AQX73" s="193"/>
      <c r="AQY73" s="193"/>
      <c r="AQZ73" s="193"/>
      <c r="ARA73" s="193"/>
      <c r="ARB73" s="193"/>
      <c r="ARC73" s="193"/>
      <c r="ARD73" s="193"/>
      <c r="ARE73" s="193"/>
      <c r="ARF73" s="193"/>
      <c r="ARG73" s="193"/>
      <c r="ARH73" s="193"/>
      <c r="ARI73" s="193"/>
      <c r="ARJ73" s="193"/>
      <c r="ARK73" s="193"/>
      <c r="ARL73" s="193"/>
      <c r="ARM73" s="193"/>
      <c r="ARN73" s="193"/>
      <c r="ARO73" s="193"/>
      <c r="ARP73" s="193"/>
      <c r="ARQ73" s="193"/>
      <c r="ARR73" s="193"/>
      <c r="ARS73" s="193"/>
      <c r="ART73" s="193"/>
      <c r="ARU73" s="193"/>
      <c r="ARV73" s="193"/>
      <c r="ARW73" s="193"/>
      <c r="ARX73" s="193"/>
      <c r="ARY73" s="193"/>
      <c r="ARZ73" s="193"/>
      <c r="ASA73" s="193"/>
      <c r="ASB73" s="193"/>
      <c r="ASC73" s="193"/>
      <c r="ASD73" s="193"/>
      <c r="ASE73" s="193"/>
      <c r="ASF73" s="193"/>
      <c r="ASG73" s="193"/>
      <c r="ASH73" s="193"/>
      <c r="ASI73" s="193"/>
      <c r="ASJ73" s="193"/>
      <c r="ASK73" s="193"/>
      <c r="ASL73" s="193"/>
      <c r="ASM73" s="193"/>
      <c r="ASN73" s="193"/>
      <c r="ASO73" s="193"/>
      <c r="ASP73" s="193"/>
      <c r="ASQ73" s="193"/>
      <c r="ASR73" s="193"/>
      <c r="ASS73" s="193"/>
      <c r="AST73" s="193"/>
      <c r="ASU73" s="193"/>
      <c r="ASV73" s="193"/>
      <c r="ASW73" s="193"/>
      <c r="ASX73" s="193"/>
      <c r="ASY73" s="193"/>
      <c r="ASZ73" s="193"/>
      <c r="ATA73" s="193"/>
      <c r="ATB73" s="193"/>
      <c r="ATC73" s="193"/>
      <c r="ATD73" s="193"/>
      <c r="ATE73" s="193"/>
      <c r="ATF73" s="193"/>
      <c r="ATG73" s="193"/>
      <c r="ATH73" s="193"/>
      <c r="ATI73" s="193"/>
      <c r="ATJ73" s="193"/>
      <c r="ATK73" s="193"/>
      <c r="ATL73" s="193"/>
      <c r="ATM73" s="193"/>
      <c r="ATN73" s="193"/>
      <c r="ATO73" s="193"/>
      <c r="ATP73" s="193"/>
      <c r="ATQ73" s="193"/>
      <c r="ATR73" s="193"/>
      <c r="ATS73" s="193"/>
      <c r="ATT73" s="193"/>
      <c r="ATU73" s="193"/>
      <c r="ATV73" s="193"/>
      <c r="ATW73" s="193"/>
      <c r="ATX73" s="193"/>
      <c r="ATY73" s="193"/>
      <c r="ATZ73" s="193"/>
      <c r="AUA73" s="193"/>
      <c r="AUB73" s="193"/>
      <c r="AUC73" s="193"/>
      <c r="AUD73" s="193"/>
      <c r="AUE73" s="193"/>
      <c r="AUF73" s="193"/>
      <c r="AUG73" s="193"/>
      <c r="AUH73" s="193"/>
      <c r="AUI73" s="193"/>
      <c r="AUJ73" s="193"/>
      <c r="AUK73" s="193"/>
      <c r="AUL73" s="193"/>
      <c r="AUM73" s="193"/>
      <c r="AUN73" s="193"/>
      <c r="AUO73" s="193"/>
      <c r="AUP73" s="193"/>
      <c r="AUQ73" s="193"/>
      <c r="AUR73" s="193"/>
      <c r="AUS73" s="193"/>
      <c r="AUT73" s="193"/>
      <c r="AUU73" s="193"/>
      <c r="AUV73" s="193"/>
      <c r="AUW73" s="193"/>
      <c r="AUX73" s="193"/>
      <c r="AUY73" s="193"/>
      <c r="AUZ73" s="193"/>
      <c r="AVA73" s="193"/>
      <c r="AVB73" s="193"/>
      <c r="AVC73" s="193"/>
      <c r="AVD73" s="193"/>
      <c r="AVE73" s="193"/>
      <c r="AVF73" s="193"/>
      <c r="AVG73" s="193"/>
      <c r="AVH73" s="193"/>
      <c r="AVI73" s="193"/>
      <c r="AVJ73" s="193"/>
      <c r="AVK73" s="193"/>
      <c r="AVL73" s="193"/>
      <c r="AVM73" s="193"/>
      <c r="AVN73" s="193"/>
      <c r="AVO73" s="193"/>
      <c r="AVP73" s="193"/>
      <c r="AVQ73" s="193"/>
      <c r="AVR73" s="193"/>
      <c r="AVS73" s="193"/>
      <c r="AVT73" s="193"/>
      <c r="AVU73" s="193"/>
      <c r="AVV73" s="193"/>
      <c r="AVW73" s="193"/>
      <c r="AVX73" s="193"/>
      <c r="AVY73" s="193"/>
      <c r="AVZ73" s="193"/>
      <c r="AWA73" s="193"/>
      <c r="AWB73" s="193"/>
      <c r="AWC73" s="193"/>
      <c r="AWD73" s="193"/>
      <c r="AWE73" s="193"/>
      <c r="AWF73" s="193"/>
      <c r="AWG73" s="193"/>
      <c r="AWH73" s="193"/>
      <c r="AWI73" s="193"/>
      <c r="AWJ73" s="193"/>
      <c r="AWK73" s="193"/>
      <c r="AWL73" s="193"/>
      <c r="AWM73" s="193"/>
      <c r="AWN73" s="193"/>
      <c r="AWO73" s="193"/>
      <c r="AWP73" s="193"/>
      <c r="AWQ73" s="193"/>
      <c r="AWR73" s="193"/>
      <c r="AWS73" s="193"/>
      <c r="AWT73" s="193"/>
      <c r="AWU73" s="193"/>
      <c r="AWV73" s="193"/>
      <c r="AWW73" s="193"/>
      <c r="AWX73" s="193"/>
      <c r="AWY73" s="193"/>
      <c r="AWZ73" s="193"/>
      <c r="AXA73" s="193"/>
      <c r="AXB73" s="193"/>
      <c r="AXC73" s="193"/>
      <c r="AXD73" s="193"/>
      <c r="AXE73" s="193"/>
      <c r="AXF73" s="193"/>
      <c r="AXG73" s="193"/>
      <c r="AXH73" s="193"/>
      <c r="AXI73" s="193"/>
      <c r="AXJ73" s="193"/>
      <c r="AXK73" s="193"/>
      <c r="AXL73" s="193"/>
      <c r="AXM73" s="193"/>
      <c r="AXN73" s="193"/>
      <c r="AXO73" s="193"/>
      <c r="AXP73" s="193"/>
      <c r="AXQ73" s="193"/>
      <c r="AXR73" s="193"/>
      <c r="AXS73" s="193"/>
      <c r="AXT73" s="193"/>
      <c r="AXU73" s="193"/>
      <c r="AXV73" s="193"/>
      <c r="AXW73" s="193"/>
      <c r="AXX73" s="193"/>
      <c r="AXY73" s="193"/>
      <c r="AXZ73" s="193"/>
      <c r="AYA73" s="193"/>
      <c r="AYB73" s="193"/>
      <c r="AYC73" s="193"/>
      <c r="AYD73" s="193"/>
      <c r="AYE73" s="193"/>
      <c r="AYF73" s="193"/>
      <c r="AYG73" s="193"/>
      <c r="AYH73" s="193"/>
      <c r="AYI73" s="193"/>
      <c r="AYJ73" s="193"/>
      <c r="AYK73" s="193"/>
      <c r="AYL73" s="193"/>
      <c r="AYM73" s="193"/>
      <c r="AYN73" s="193"/>
      <c r="AYO73" s="193"/>
      <c r="AYP73" s="193"/>
      <c r="AYQ73" s="193"/>
      <c r="AYR73" s="193"/>
      <c r="AYS73" s="193"/>
      <c r="AYT73" s="193"/>
      <c r="AYU73" s="193"/>
      <c r="AYV73" s="193"/>
      <c r="AYW73" s="193"/>
      <c r="AYX73" s="193"/>
      <c r="AYY73" s="193"/>
      <c r="AYZ73" s="193"/>
      <c r="AZA73" s="193"/>
      <c r="AZB73" s="193"/>
      <c r="AZC73" s="193"/>
      <c r="AZD73" s="193"/>
      <c r="AZE73" s="193"/>
      <c r="AZF73" s="193"/>
      <c r="AZG73" s="193"/>
      <c r="AZH73" s="193"/>
      <c r="AZI73" s="193"/>
      <c r="AZJ73" s="193"/>
      <c r="AZK73" s="193"/>
      <c r="AZL73" s="193"/>
      <c r="AZM73" s="193"/>
      <c r="AZN73" s="193"/>
      <c r="AZO73" s="193"/>
      <c r="AZP73" s="193"/>
      <c r="AZQ73" s="193"/>
      <c r="AZR73" s="193"/>
      <c r="AZS73" s="193"/>
      <c r="AZT73" s="193"/>
      <c r="AZU73" s="193"/>
      <c r="AZV73" s="193"/>
      <c r="AZW73" s="193"/>
      <c r="AZX73" s="193"/>
      <c r="AZY73" s="193"/>
      <c r="AZZ73" s="193"/>
      <c r="BAA73" s="193"/>
      <c r="BAB73" s="193"/>
      <c r="BAC73" s="193"/>
      <c r="BAD73" s="193"/>
      <c r="BAE73" s="193"/>
      <c r="BAF73" s="193"/>
      <c r="BAG73" s="193"/>
      <c r="BAH73" s="193"/>
      <c r="BAI73" s="193"/>
      <c r="BAJ73" s="193"/>
      <c r="BAK73" s="193"/>
      <c r="BAL73" s="193"/>
      <c r="BAM73" s="193"/>
      <c r="BAN73" s="193"/>
      <c r="BAO73" s="193"/>
      <c r="BAP73" s="193"/>
      <c r="BAQ73" s="193"/>
      <c r="BAR73" s="193"/>
      <c r="BAS73" s="193"/>
      <c r="BAT73" s="193"/>
      <c r="BAU73" s="193"/>
      <c r="BAV73" s="193"/>
      <c r="BAW73" s="193"/>
      <c r="BAX73" s="193"/>
      <c r="BAY73" s="193"/>
      <c r="BAZ73" s="193"/>
      <c r="BBA73" s="193"/>
      <c r="BBB73" s="193"/>
      <c r="BBC73" s="193"/>
      <c r="BBD73" s="193"/>
      <c r="BBE73" s="193"/>
      <c r="BBF73" s="193"/>
      <c r="BBG73" s="193"/>
      <c r="BBH73" s="193"/>
      <c r="BBI73" s="193"/>
      <c r="BBJ73" s="193"/>
      <c r="BBK73" s="193"/>
      <c r="BBL73" s="193"/>
      <c r="BBM73" s="193"/>
      <c r="BBN73" s="193"/>
      <c r="BBO73" s="193"/>
      <c r="BBP73" s="193"/>
      <c r="BBQ73" s="193"/>
      <c r="BBR73" s="193"/>
      <c r="BBS73" s="193"/>
      <c r="BBT73" s="193"/>
      <c r="BBU73" s="193"/>
      <c r="BBV73" s="193"/>
      <c r="BBW73" s="193"/>
      <c r="BBX73" s="193"/>
      <c r="BBY73" s="193"/>
      <c r="BBZ73" s="193"/>
      <c r="BCA73" s="193"/>
      <c r="BCB73" s="193"/>
      <c r="BCC73" s="193"/>
      <c r="BCD73" s="193"/>
      <c r="BCE73" s="193"/>
      <c r="BCF73" s="193"/>
      <c r="BCG73" s="193"/>
      <c r="BCH73" s="193"/>
      <c r="BCI73" s="193"/>
      <c r="BCJ73" s="193"/>
      <c r="BCK73" s="193"/>
      <c r="BCL73" s="193"/>
      <c r="BCM73" s="193"/>
      <c r="BCN73" s="193"/>
      <c r="BCO73" s="193"/>
      <c r="BCP73" s="193"/>
      <c r="BCQ73" s="193"/>
      <c r="BCR73" s="193"/>
      <c r="BCS73" s="193"/>
      <c r="BCT73" s="193"/>
      <c r="BCU73" s="193"/>
      <c r="BCV73" s="193"/>
      <c r="BCW73" s="193"/>
      <c r="BCX73" s="193"/>
      <c r="BCY73" s="193"/>
      <c r="BCZ73" s="193"/>
      <c r="BDA73" s="193"/>
      <c r="BDB73" s="193"/>
      <c r="BDC73" s="193"/>
      <c r="BDD73" s="193"/>
      <c r="BDE73" s="193"/>
      <c r="BDF73" s="193"/>
      <c r="BDG73" s="193"/>
      <c r="BDH73" s="193"/>
      <c r="BDI73" s="193"/>
      <c r="BDJ73" s="193"/>
      <c r="BDK73" s="193"/>
      <c r="BDL73" s="193"/>
      <c r="BDM73" s="193"/>
      <c r="BDN73" s="193"/>
      <c r="BDO73" s="193"/>
      <c r="BDP73" s="193"/>
      <c r="BDQ73" s="193"/>
      <c r="BDR73" s="193"/>
      <c r="BDS73" s="193"/>
      <c r="BDT73" s="193"/>
      <c r="BDU73" s="193"/>
      <c r="BDV73" s="193"/>
      <c r="BDW73" s="193"/>
      <c r="BDX73" s="193"/>
      <c r="BDY73" s="193"/>
      <c r="BDZ73" s="193"/>
      <c r="BEA73" s="193"/>
      <c r="BEB73" s="193"/>
      <c r="BEC73" s="193"/>
      <c r="BED73" s="193"/>
      <c r="BEE73" s="193"/>
      <c r="BEF73" s="193"/>
      <c r="BEG73" s="193"/>
      <c r="BEH73" s="193"/>
      <c r="BEI73" s="193"/>
      <c r="BEJ73" s="193"/>
      <c r="BEK73" s="193"/>
      <c r="BEL73" s="193"/>
      <c r="BEM73" s="193"/>
      <c r="BEN73" s="193"/>
      <c r="BEO73" s="193"/>
      <c r="BEP73" s="193"/>
      <c r="BEQ73" s="193"/>
      <c r="BER73" s="193"/>
      <c r="BES73" s="193"/>
      <c r="BET73" s="193"/>
      <c r="BEU73" s="193"/>
      <c r="BEV73" s="193"/>
      <c r="BEW73" s="193"/>
      <c r="BEX73" s="193"/>
      <c r="BEY73" s="193"/>
      <c r="BEZ73" s="193"/>
      <c r="BFA73" s="193"/>
      <c r="BFB73" s="193"/>
      <c r="BFC73" s="193"/>
      <c r="BFD73" s="193"/>
      <c r="BFE73" s="193"/>
      <c r="BFF73" s="193"/>
      <c r="BFG73" s="193"/>
      <c r="BFH73" s="193"/>
      <c r="BFI73" s="193"/>
      <c r="BFJ73" s="193"/>
      <c r="BFK73" s="193"/>
      <c r="BFL73" s="193"/>
      <c r="BFM73" s="193"/>
      <c r="BFN73" s="193"/>
      <c r="BFO73" s="193"/>
      <c r="BFP73" s="193"/>
      <c r="BFQ73" s="193"/>
      <c r="BFR73" s="193"/>
      <c r="BFS73" s="193"/>
      <c r="BFT73" s="193"/>
      <c r="BFU73" s="193"/>
      <c r="BFV73" s="193"/>
      <c r="BFW73" s="193"/>
      <c r="BFX73" s="193"/>
      <c r="BFY73" s="193"/>
      <c r="BFZ73" s="193"/>
      <c r="BGA73" s="193"/>
      <c r="BGB73" s="193"/>
      <c r="BGC73" s="193"/>
      <c r="BGD73" s="193"/>
      <c r="BGE73" s="193"/>
      <c r="BGF73" s="193"/>
      <c r="BGG73" s="193"/>
      <c r="BGH73" s="193"/>
      <c r="BGI73" s="193"/>
      <c r="BGJ73" s="193"/>
      <c r="BGK73" s="193"/>
      <c r="BGL73" s="193"/>
      <c r="BGM73" s="193"/>
      <c r="BGN73" s="193"/>
      <c r="BGO73" s="193"/>
      <c r="BGP73" s="193"/>
      <c r="BGQ73" s="193"/>
      <c r="BGR73" s="193"/>
      <c r="BGS73" s="193"/>
      <c r="BGT73" s="193"/>
      <c r="BGU73" s="193"/>
      <c r="BGV73" s="193"/>
      <c r="BGW73" s="193"/>
      <c r="BGX73" s="193"/>
      <c r="BGY73" s="193"/>
      <c r="BGZ73" s="193"/>
      <c r="BHA73" s="193"/>
      <c r="BHB73" s="193"/>
      <c r="BHC73" s="193"/>
      <c r="BHD73" s="193"/>
      <c r="BHE73" s="193"/>
      <c r="BHF73" s="193"/>
      <c r="BHG73" s="193"/>
      <c r="BHH73" s="193"/>
      <c r="BHI73" s="193"/>
      <c r="BHJ73" s="193"/>
      <c r="BHK73" s="193"/>
      <c r="BHL73" s="193"/>
      <c r="BHM73" s="193"/>
      <c r="BHN73" s="193"/>
      <c r="BHO73" s="193"/>
      <c r="BHP73" s="193"/>
      <c r="BHQ73" s="193"/>
      <c r="BHR73" s="193"/>
      <c r="BHS73" s="193"/>
      <c r="BHT73" s="193"/>
      <c r="BHU73" s="193"/>
      <c r="BHV73" s="193"/>
      <c r="BHW73" s="193"/>
      <c r="BHX73" s="193"/>
      <c r="BHY73" s="193"/>
      <c r="BHZ73" s="193"/>
      <c r="BIA73" s="193"/>
      <c r="BIB73" s="193"/>
      <c r="BIC73" s="193"/>
      <c r="BID73" s="193"/>
      <c r="BIE73" s="193"/>
      <c r="BIF73" s="193"/>
      <c r="BIG73" s="193"/>
      <c r="BIH73" s="193"/>
      <c r="BII73" s="193"/>
      <c r="BIJ73" s="193"/>
      <c r="BIK73" s="193"/>
      <c r="BIL73" s="193"/>
      <c r="BIM73" s="193"/>
      <c r="BIN73" s="193"/>
      <c r="BIO73" s="193"/>
      <c r="BIP73" s="193"/>
      <c r="BIQ73" s="193"/>
      <c r="BIR73" s="193"/>
      <c r="BIS73" s="193"/>
      <c r="BIT73" s="193"/>
      <c r="BIU73" s="193"/>
      <c r="BIV73" s="193"/>
      <c r="BIW73" s="193"/>
      <c r="BIX73" s="193"/>
      <c r="BIY73" s="193"/>
      <c r="BIZ73" s="193"/>
      <c r="BJA73" s="193"/>
      <c r="BJB73" s="193"/>
      <c r="BJC73" s="193"/>
      <c r="BJD73" s="193"/>
      <c r="BJE73" s="193"/>
      <c r="BJF73" s="193"/>
      <c r="BJG73" s="193"/>
      <c r="BJH73" s="193"/>
      <c r="BJI73" s="193"/>
      <c r="BJJ73" s="193"/>
      <c r="BJK73" s="193"/>
      <c r="BJL73" s="193"/>
      <c r="BJM73" s="193"/>
      <c r="BJN73" s="193"/>
      <c r="BJO73" s="193"/>
      <c r="BJP73" s="193"/>
      <c r="BJQ73" s="193"/>
      <c r="BJR73" s="193"/>
      <c r="BJS73" s="193"/>
      <c r="BJT73" s="193"/>
      <c r="BJU73" s="193"/>
      <c r="BJV73" s="193"/>
      <c r="BJW73" s="193"/>
      <c r="BJX73" s="193"/>
      <c r="BJY73" s="193"/>
      <c r="BJZ73" s="193"/>
      <c r="BKA73" s="193"/>
      <c r="BKB73" s="193"/>
      <c r="BKC73" s="193"/>
      <c r="BKD73" s="193"/>
      <c r="BKE73" s="193"/>
      <c r="BKF73" s="193"/>
      <c r="BKG73" s="193"/>
      <c r="BKH73" s="193"/>
      <c r="BKI73" s="193"/>
      <c r="BKJ73" s="193"/>
      <c r="BKK73" s="193"/>
      <c r="BKL73" s="193"/>
      <c r="BKM73" s="193"/>
      <c r="BKN73" s="193"/>
      <c r="BKO73" s="193"/>
      <c r="BKP73" s="193"/>
      <c r="BKQ73" s="193"/>
      <c r="BKR73" s="193"/>
      <c r="BKS73" s="193"/>
      <c r="BKT73" s="193"/>
      <c r="BKU73" s="193"/>
      <c r="BKV73" s="193"/>
      <c r="BKW73" s="193"/>
      <c r="BKX73" s="193"/>
      <c r="BKY73" s="193"/>
      <c r="BKZ73" s="193"/>
      <c r="BLA73" s="193"/>
      <c r="BLB73" s="193"/>
      <c r="BLC73" s="193"/>
      <c r="BLD73" s="193"/>
      <c r="BLE73" s="193"/>
      <c r="BLF73" s="193"/>
      <c r="BLG73" s="193"/>
      <c r="BLH73" s="193"/>
      <c r="BLI73" s="193"/>
      <c r="BLJ73" s="193"/>
      <c r="BLK73" s="193"/>
      <c r="BLL73" s="193"/>
      <c r="BLM73" s="193"/>
      <c r="BLN73" s="193"/>
      <c r="BLO73" s="193"/>
      <c r="BLP73" s="193"/>
      <c r="BLQ73" s="193"/>
      <c r="BLR73" s="193"/>
      <c r="BLS73" s="193"/>
      <c r="BLT73" s="193"/>
      <c r="BLU73" s="193"/>
      <c r="BLV73" s="193"/>
      <c r="BLW73" s="193"/>
      <c r="BLX73" s="193"/>
      <c r="BLY73" s="193"/>
      <c r="BLZ73" s="193"/>
      <c r="BMA73" s="193"/>
      <c r="BMB73" s="193"/>
      <c r="BMC73" s="193"/>
      <c r="BMD73" s="193"/>
      <c r="BME73" s="193"/>
      <c r="BMF73" s="193"/>
      <c r="BMG73" s="193"/>
      <c r="BMH73" s="193"/>
      <c r="BMI73" s="193"/>
      <c r="BMJ73" s="193"/>
      <c r="BMK73" s="193"/>
      <c r="BML73" s="193"/>
      <c r="BMM73" s="193"/>
      <c r="BMN73" s="193"/>
      <c r="BMO73" s="193"/>
      <c r="BMP73" s="193"/>
      <c r="BMQ73" s="193"/>
      <c r="BMR73" s="193"/>
      <c r="BMS73" s="193"/>
      <c r="BMT73" s="193"/>
      <c r="BMU73" s="193"/>
      <c r="BMV73" s="193"/>
      <c r="BMW73" s="193"/>
      <c r="BMX73" s="193"/>
      <c r="BMY73" s="193"/>
      <c r="BMZ73" s="193"/>
      <c r="BNA73" s="193"/>
      <c r="BNB73" s="193"/>
      <c r="BNC73" s="193"/>
      <c r="BND73" s="193"/>
      <c r="BNE73" s="193"/>
      <c r="BNF73" s="193"/>
      <c r="BNG73" s="193"/>
      <c r="BNH73" s="193"/>
      <c r="BNI73" s="193"/>
      <c r="BNJ73" s="193"/>
      <c r="BNK73" s="193"/>
      <c r="BNL73" s="193"/>
      <c r="BNM73" s="193"/>
      <c r="BNN73" s="193"/>
      <c r="BNO73" s="193"/>
      <c r="BNP73" s="193"/>
      <c r="BNQ73" s="193"/>
      <c r="BNR73" s="193"/>
      <c r="BNS73" s="193"/>
      <c r="BNT73" s="193"/>
      <c r="BNU73" s="193"/>
      <c r="BNV73" s="193"/>
      <c r="BNW73" s="193"/>
      <c r="BNX73" s="193"/>
      <c r="BNY73" s="193"/>
      <c r="BNZ73" s="193"/>
      <c r="BOA73" s="193"/>
      <c r="BOB73" s="193"/>
      <c r="BOC73" s="193"/>
      <c r="BOD73" s="193"/>
      <c r="BOE73" s="193"/>
      <c r="BOF73" s="193"/>
      <c r="BOG73" s="193"/>
      <c r="BOH73" s="193"/>
      <c r="BOI73" s="193"/>
      <c r="BOJ73" s="193"/>
      <c r="BOK73" s="193"/>
      <c r="BOL73" s="193"/>
      <c r="BOM73" s="193"/>
      <c r="BON73" s="193"/>
      <c r="BOO73" s="193"/>
      <c r="BOP73" s="193"/>
      <c r="BOQ73" s="193"/>
      <c r="BOR73" s="193"/>
      <c r="BOS73" s="193"/>
      <c r="BOT73" s="193"/>
      <c r="BOU73" s="193"/>
      <c r="BOV73" s="193"/>
      <c r="BOW73" s="193"/>
      <c r="BOX73" s="193"/>
      <c r="BOY73" s="193"/>
      <c r="BOZ73" s="193"/>
      <c r="BPA73" s="193"/>
      <c r="BPB73" s="193"/>
      <c r="BPC73" s="193"/>
      <c r="BPD73" s="193"/>
      <c r="BPE73" s="193"/>
      <c r="BPF73" s="193"/>
      <c r="BPG73" s="193"/>
      <c r="BPH73" s="193"/>
      <c r="BPI73" s="193"/>
      <c r="BPJ73" s="193"/>
      <c r="BPK73" s="193"/>
      <c r="BPL73" s="193"/>
      <c r="BPM73" s="193"/>
      <c r="BPN73" s="193"/>
      <c r="BPO73" s="193"/>
      <c r="BPP73" s="193"/>
      <c r="BPQ73" s="193"/>
      <c r="BPR73" s="193"/>
      <c r="BPS73" s="193"/>
      <c r="BPT73" s="193"/>
      <c r="BPU73" s="193"/>
      <c r="BPV73" s="193"/>
      <c r="BPW73" s="193"/>
      <c r="BPX73" s="193"/>
      <c r="BPY73" s="193"/>
      <c r="BPZ73" s="193"/>
      <c r="BQA73" s="193"/>
      <c r="BQB73" s="193"/>
      <c r="BQC73" s="193"/>
      <c r="BQD73" s="193"/>
      <c r="BQE73" s="193"/>
      <c r="BQF73" s="193"/>
      <c r="BQG73" s="193"/>
      <c r="BQH73" s="193"/>
      <c r="BQI73" s="193"/>
      <c r="BQJ73" s="193"/>
      <c r="BQK73" s="193"/>
      <c r="BQL73" s="193"/>
      <c r="BQM73" s="193"/>
      <c r="BQN73" s="193"/>
      <c r="BQO73" s="193"/>
      <c r="BQP73" s="193"/>
      <c r="BQQ73" s="193"/>
      <c r="BQR73" s="193"/>
      <c r="BQS73" s="193"/>
      <c r="BQT73" s="193"/>
      <c r="BQU73" s="193"/>
      <c r="BQV73" s="193"/>
      <c r="BQW73" s="193"/>
      <c r="BQX73" s="193"/>
      <c r="BQY73" s="193"/>
      <c r="BQZ73" s="193"/>
      <c r="BRA73" s="193"/>
      <c r="BRB73" s="193"/>
      <c r="BRC73" s="193"/>
      <c r="BRD73" s="193"/>
      <c r="BRE73" s="193"/>
      <c r="BRF73" s="193"/>
      <c r="BRG73" s="193"/>
      <c r="BRH73" s="193"/>
      <c r="BRI73" s="193"/>
      <c r="BRJ73" s="193"/>
      <c r="BRK73" s="193"/>
      <c r="BRL73" s="193"/>
      <c r="BRM73" s="193"/>
      <c r="BRN73" s="193"/>
      <c r="BRO73" s="193"/>
      <c r="BRP73" s="193"/>
      <c r="BRQ73" s="193"/>
      <c r="BRR73" s="193"/>
      <c r="BRS73" s="193"/>
      <c r="BRT73" s="193"/>
      <c r="BRU73" s="193"/>
      <c r="BRV73" s="193"/>
      <c r="BRW73" s="193"/>
      <c r="BRX73" s="193"/>
      <c r="BRY73" s="193"/>
      <c r="BRZ73" s="193"/>
      <c r="BSA73" s="193"/>
      <c r="BSB73" s="193"/>
      <c r="BSC73" s="193"/>
      <c r="BSD73" s="193"/>
      <c r="BSE73" s="193"/>
      <c r="BSF73" s="193"/>
      <c r="BSG73" s="193"/>
      <c r="BSH73" s="193"/>
      <c r="BSI73" s="193"/>
      <c r="BSJ73" s="193"/>
      <c r="BSK73" s="193"/>
      <c r="BSL73" s="193"/>
      <c r="BSM73" s="193"/>
      <c r="BSN73" s="193"/>
      <c r="BSO73" s="193"/>
      <c r="BSP73" s="193"/>
      <c r="BSQ73" s="193"/>
      <c r="BSR73" s="193"/>
      <c r="BSS73" s="193"/>
      <c r="BST73" s="193"/>
      <c r="BSU73" s="193"/>
      <c r="BSV73" s="193"/>
      <c r="BSW73" s="193"/>
      <c r="BSX73" s="193"/>
      <c r="BSY73" s="193"/>
      <c r="BSZ73" s="193"/>
      <c r="BTA73" s="193"/>
      <c r="BTB73" s="193"/>
      <c r="BTC73" s="193"/>
      <c r="BTD73" s="193"/>
      <c r="BTE73" s="193"/>
      <c r="BTF73" s="193"/>
      <c r="BTG73" s="193"/>
      <c r="BTH73" s="193"/>
      <c r="BTI73" s="193"/>
      <c r="BTJ73" s="193"/>
      <c r="BTK73" s="193"/>
      <c r="BTL73" s="193"/>
      <c r="BTM73" s="193"/>
      <c r="BTN73" s="193"/>
      <c r="BTO73" s="193"/>
      <c r="BTP73" s="193"/>
      <c r="BTQ73" s="193"/>
      <c r="BTR73" s="193"/>
      <c r="BTS73" s="193"/>
      <c r="BTT73" s="193"/>
      <c r="BTU73" s="193"/>
      <c r="BTV73" s="193"/>
      <c r="BTW73" s="193"/>
      <c r="BTX73" s="193"/>
      <c r="BTY73" s="193"/>
      <c r="BTZ73" s="193"/>
      <c r="BUA73" s="193"/>
      <c r="BUB73" s="193"/>
      <c r="BUC73" s="193"/>
      <c r="BUD73" s="193"/>
      <c r="BUE73" s="193"/>
      <c r="BUF73" s="193"/>
      <c r="BUG73" s="193"/>
      <c r="BUH73" s="193"/>
      <c r="BUI73" s="193"/>
      <c r="BUJ73" s="193"/>
      <c r="BUK73" s="193"/>
      <c r="BUL73" s="193"/>
      <c r="BUM73" s="193"/>
      <c r="BUN73" s="193"/>
      <c r="BUO73" s="193"/>
      <c r="BUP73" s="193"/>
      <c r="BUQ73" s="193"/>
      <c r="BUR73" s="193"/>
      <c r="BUS73" s="193"/>
      <c r="BUT73" s="193"/>
      <c r="BUU73" s="193"/>
      <c r="BUV73" s="193"/>
      <c r="BUW73" s="193"/>
      <c r="BUX73" s="193"/>
      <c r="BUY73" s="193"/>
      <c r="BUZ73" s="193"/>
      <c r="BVA73" s="193"/>
      <c r="BVB73" s="193"/>
      <c r="BVC73" s="193"/>
      <c r="BVD73" s="193"/>
      <c r="BVE73" s="193"/>
      <c r="BVF73" s="193"/>
      <c r="BVG73" s="193"/>
      <c r="BVH73" s="193"/>
      <c r="BVI73" s="193"/>
      <c r="BVJ73" s="193"/>
      <c r="BVK73" s="193"/>
      <c r="BVL73" s="193"/>
      <c r="BVM73" s="193"/>
      <c r="BVN73" s="193"/>
      <c r="BVO73" s="193"/>
      <c r="BVP73" s="193"/>
      <c r="BVQ73" s="193"/>
      <c r="BVR73" s="193"/>
      <c r="BVS73" s="193"/>
      <c r="BVT73" s="193"/>
      <c r="BVU73" s="193"/>
      <c r="BVV73" s="193"/>
      <c r="BVW73" s="193"/>
      <c r="BVX73" s="193"/>
      <c r="BVY73" s="193"/>
      <c r="BVZ73" s="193"/>
      <c r="BWA73" s="193"/>
      <c r="BWB73" s="193"/>
      <c r="BWC73" s="193"/>
      <c r="BWD73" s="193"/>
      <c r="BWE73" s="193"/>
      <c r="BWF73" s="193"/>
      <c r="BWG73" s="193"/>
      <c r="BWH73" s="193"/>
      <c r="BWI73" s="193"/>
      <c r="BWJ73" s="193"/>
      <c r="BWK73" s="193"/>
      <c r="BWL73" s="193"/>
      <c r="BWM73" s="193"/>
      <c r="BWN73" s="193"/>
      <c r="BWO73" s="193"/>
      <c r="BWP73" s="193"/>
      <c r="BWQ73" s="193"/>
      <c r="BWR73" s="193"/>
      <c r="BWS73" s="193"/>
      <c r="BWT73" s="193"/>
      <c r="BWU73" s="193"/>
      <c r="BWV73" s="193"/>
      <c r="BWW73" s="193"/>
      <c r="BWX73" s="193"/>
      <c r="BWY73" s="193"/>
      <c r="BWZ73" s="193"/>
      <c r="BXA73" s="193"/>
      <c r="BXB73" s="193"/>
      <c r="BXC73" s="193"/>
      <c r="BXD73" s="193"/>
      <c r="BXE73" s="193"/>
      <c r="BXF73" s="193"/>
      <c r="BXG73" s="193"/>
      <c r="BXH73" s="193"/>
      <c r="BXI73" s="193"/>
      <c r="BXJ73" s="193"/>
      <c r="BXK73" s="193"/>
      <c r="BXL73" s="193"/>
      <c r="BXM73" s="193"/>
      <c r="BXN73" s="193"/>
      <c r="BXO73" s="193"/>
      <c r="BXP73" s="193"/>
      <c r="BXQ73" s="193"/>
      <c r="BXR73" s="193"/>
      <c r="BXS73" s="193"/>
      <c r="BXT73" s="193"/>
      <c r="BXU73" s="193"/>
      <c r="BXV73" s="193"/>
      <c r="BXW73" s="193"/>
      <c r="BXX73" s="193"/>
      <c r="BXY73" s="193"/>
      <c r="BXZ73" s="193"/>
      <c r="BYA73" s="193"/>
      <c r="BYB73" s="193"/>
      <c r="BYC73" s="193"/>
      <c r="BYD73" s="193"/>
      <c r="BYE73" s="193"/>
      <c r="BYF73" s="193"/>
      <c r="BYG73" s="193"/>
      <c r="BYH73" s="193"/>
      <c r="BYI73" s="193"/>
      <c r="BYJ73" s="193"/>
      <c r="BYK73" s="193"/>
      <c r="BYL73" s="193"/>
      <c r="BYM73" s="193"/>
      <c r="BYN73" s="193"/>
      <c r="BYO73" s="193"/>
      <c r="BYP73" s="193"/>
      <c r="BYQ73" s="193"/>
      <c r="BYR73" s="193"/>
      <c r="BYS73" s="193"/>
      <c r="BYT73" s="193"/>
      <c r="BYU73" s="193"/>
      <c r="BYV73" s="193"/>
      <c r="BYW73" s="193"/>
      <c r="BYX73" s="193"/>
      <c r="BYY73" s="193"/>
      <c r="BYZ73" s="193"/>
      <c r="BZA73" s="193"/>
      <c r="BZB73" s="193"/>
      <c r="BZC73" s="193"/>
      <c r="BZD73" s="193"/>
      <c r="BZE73" s="193"/>
      <c r="BZF73" s="193"/>
      <c r="BZG73" s="193"/>
      <c r="BZH73" s="193"/>
      <c r="BZI73" s="193"/>
      <c r="BZJ73" s="193"/>
      <c r="BZK73" s="193"/>
      <c r="BZL73" s="193"/>
      <c r="BZM73" s="193"/>
      <c r="BZN73" s="193"/>
      <c r="BZO73" s="193"/>
      <c r="BZP73" s="193"/>
      <c r="BZQ73" s="193"/>
      <c r="BZR73" s="193"/>
      <c r="BZS73" s="193"/>
      <c r="BZT73" s="193"/>
      <c r="BZU73" s="193"/>
      <c r="BZV73" s="193"/>
      <c r="BZW73" s="193"/>
      <c r="BZX73" s="193"/>
      <c r="BZY73" s="193"/>
      <c r="BZZ73" s="193"/>
      <c r="CAA73" s="193"/>
      <c r="CAB73" s="193"/>
      <c r="CAC73" s="193"/>
      <c r="CAD73" s="193"/>
      <c r="CAE73" s="193"/>
      <c r="CAF73" s="193"/>
      <c r="CAG73" s="193"/>
      <c r="CAH73" s="193"/>
      <c r="CAI73" s="193"/>
      <c r="CAJ73" s="193"/>
      <c r="CAK73" s="193"/>
      <c r="CAL73" s="193"/>
      <c r="CAM73" s="193"/>
      <c r="CAN73" s="193"/>
      <c r="CAO73" s="193"/>
      <c r="CAP73" s="193"/>
      <c r="CAQ73" s="193"/>
      <c r="CAR73" s="193"/>
      <c r="CAS73" s="193"/>
      <c r="CAT73" s="193"/>
      <c r="CAU73" s="193"/>
      <c r="CAV73" s="193"/>
      <c r="CAW73" s="193"/>
      <c r="CAX73" s="193"/>
      <c r="CAY73" s="193"/>
      <c r="CAZ73" s="193"/>
      <c r="CBA73" s="193"/>
      <c r="CBB73" s="193"/>
      <c r="CBC73" s="193"/>
      <c r="CBD73" s="193"/>
      <c r="CBE73" s="193"/>
      <c r="CBF73" s="193"/>
      <c r="CBG73" s="193"/>
      <c r="CBH73" s="193"/>
      <c r="CBI73" s="193"/>
      <c r="CBJ73" s="193"/>
      <c r="CBK73" s="193"/>
      <c r="CBL73" s="193"/>
      <c r="CBM73" s="193"/>
      <c r="CBN73" s="193"/>
      <c r="CBO73" s="193"/>
      <c r="CBP73" s="193"/>
      <c r="CBQ73" s="193"/>
      <c r="CBR73" s="193"/>
      <c r="CBS73" s="193"/>
      <c r="CBT73" s="193"/>
      <c r="CBU73" s="193"/>
      <c r="CBV73" s="193"/>
      <c r="CBW73" s="193"/>
      <c r="CBX73" s="193"/>
      <c r="CBY73" s="193"/>
      <c r="CBZ73" s="193"/>
      <c r="CCA73" s="193"/>
      <c r="CCB73" s="193"/>
      <c r="CCC73" s="193"/>
      <c r="CCD73" s="193"/>
      <c r="CCE73" s="193"/>
      <c r="CCF73" s="193"/>
      <c r="CCG73" s="193"/>
      <c r="CCH73" s="193"/>
      <c r="CCI73" s="193"/>
      <c r="CCJ73" s="193"/>
      <c r="CCK73" s="193"/>
      <c r="CCL73" s="193"/>
      <c r="CCM73" s="193"/>
      <c r="CCN73" s="193"/>
      <c r="CCO73" s="193"/>
      <c r="CCP73" s="193"/>
      <c r="CCQ73" s="193"/>
      <c r="CCR73" s="193"/>
      <c r="CCS73" s="193"/>
      <c r="CCT73" s="193"/>
      <c r="CCU73" s="193"/>
      <c r="CCV73" s="193"/>
      <c r="CCW73" s="193"/>
      <c r="CCX73" s="193"/>
      <c r="CCY73" s="193"/>
      <c r="CCZ73" s="193"/>
      <c r="CDA73" s="193"/>
      <c r="CDB73" s="193"/>
      <c r="CDC73" s="193"/>
      <c r="CDD73" s="193"/>
      <c r="CDE73" s="193"/>
      <c r="CDF73" s="193"/>
      <c r="CDG73" s="193"/>
      <c r="CDH73" s="193"/>
      <c r="CDI73" s="193"/>
      <c r="CDJ73" s="193"/>
      <c r="CDK73" s="193"/>
      <c r="CDL73" s="193"/>
      <c r="CDM73" s="193"/>
      <c r="CDN73" s="193"/>
      <c r="CDO73" s="193"/>
      <c r="CDP73" s="193"/>
      <c r="CDQ73" s="193"/>
      <c r="CDR73" s="193"/>
      <c r="CDS73" s="193"/>
      <c r="CDT73" s="193"/>
      <c r="CDU73" s="193"/>
      <c r="CDV73" s="193"/>
      <c r="CDW73" s="193"/>
      <c r="CDX73" s="193"/>
      <c r="CDY73" s="193"/>
      <c r="CDZ73" s="193"/>
      <c r="CEA73" s="193"/>
      <c r="CEB73" s="193"/>
      <c r="CEC73" s="193"/>
      <c r="CED73" s="193"/>
      <c r="CEE73" s="193"/>
      <c r="CEF73" s="193"/>
      <c r="CEG73" s="193"/>
      <c r="CEH73" s="193"/>
      <c r="CEI73" s="193"/>
      <c r="CEJ73" s="193"/>
      <c r="CEK73" s="193"/>
      <c r="CEL73" s="193"/>
      <c r="CEM73" s="193"/>
      <c r="CEN73" s="193"/>
      <c r="CEO73" s="193"/>
      <c r="CEP73" s="193"/>
      <c r="CEQ73" s="193"/>
      <c r="CER73" s="193"/>
      <c r="CES73" s="193"/>
      <c r="CET73" s="193"/>
      <c r="CEU73" s="193"/>
      <c r="CEV73" s="193"/>
      <c r="CEW73" s="193"/>
      <c r="CEX73" s="193"/>
      <c r="CEY73" s="193"/>
      <c r="CEZ73" s="193"/>
      <c r="CFA73" s="193"/>
      <c r="CFB73" s="193"/>
      <c r="CFC73" s="193"/>
      <c r="CFD73" s="193"/>
      <c r="CFE73" s="193"/>
      <c r="CFF73" s="193"/>
      <c r="CFG73" s="193"/>
      <c r="CFH73" s="193"/>
      <c r="CFI73" s="193"/>
      <c r="CFJ73" s="193"/>
      <c r="CFK73" s="193"/>
      <c r="CFL73" s="193"/>
      <c r="CFM73" s="193"/>
      <c r="CFN73" s="193"/>
      <c r="CFO73" s="193"/>
      <c r="CFP73" s="193"/>
      <c r="CFQ73" s="193"/>
      <c r="CFR73" s="193"/>
      <c r="CFS73" s="193"/>
      <c r="CFT73" s="193"/>
      <c r="CFU73" s="193"/>
      <c r="CFV73" s="193"/>
      <c r="CFW73" s="193"/>
      <c r="CFX73" s="193"/>
      <c r="CFY73" s="193"/>
      <c r="CFZ73" s="193"/>
      <c r="CGA73" s="193"/>
      <c r="CGB73" s="193"/>
      <c r="CGC73" s="193"/>
      <c r="CGD73" s="193"/>
      <c r="CGE73" s="193"/>
      <c r="CGF73" s="193"/>
      <c r="CGG73" s="193"/>
      <c r="CGH73" s="193"/>
      <c r="CGI73" s="193"/>
      <c r="CGJ73" s="193"/>
      <c r="CGK73" s="193"/>
      <c r="CGL73" s="193"/>
      <c r="CGM73" s="193"/>
      <c r="CGN73" s="193"/>
      <c r="CGO73" s="193"/>
      <c r="CGP73" s="193"/>
      <c r="CGQ73" s="193"/>
      <c r="CGR73" s="193"/>
      <c r="CGS73" s="193"/>
      <c r="CGT73" s="193"/>
      <c r="CGU73" s="193"/>
      <c r="CGV73" s="193"/>
      <c r="CGW73" s="193"/>
      <c r="CGX73" s="193"/>
      <c r="CGY73" s="193"/>
      <c r="CGZ73" s="193"/>
      <c r="CHA73" s="193"/>
      <c r="CHB73" s="193"/>
      <c r="CHC73" s="193"/>
      <c r="CHD73" s="193"/>
      <c r="CHE73" s="193"/>
      <c r="CHF73" s="193"/>
      <c r="CHG73" s="193"/>
      <c r="CHH73" s="193"/>
      <c r="CHI73" s="193"/>
      <c r="CHJ73" s="193"/>
      <c r="CHK73" s="193"/>
      <c r="CHL73" s="193"/>
      <c r="CHM73" s="193"/>
      <c r="CHN73" s="193"/>
      <c r="CHO73" s="193"/>
      <c r="CHP73" s="193"/>
      <c r="CHQ73" s="193"/>
      <c r="CHR73" s="193"/>
      <c r="CHS73" s="193"/>
      <c r="CHT73" s="193"/>
      <c r="CHU73" s="193"/>
      <c r="CHV73" s="193"/>
      <c r="CHW73" s="193"/>
      <c r="CHX73" s="193"/>
      <c r="CHY73" s="193"/>
      <c r="CHZ73" s="193"/>
      <c r="CIA73" s="193"/>
      <c r="CIB73" s="193"/>
      <c r="CIC73" s="193"/>
      <c r="CID73" s="193"/>
      <c r="CIE73" s="193"/>
      <c r="CIF73" s="193"/>
      <c r="CIG73" s="193"/>
      <c r="CIH73" s="193"/>
      <c r="CII73" s="193"/>
      <c r="CIJ73" s="193"/>
      <c r="CIK73" s="193"/>
      <c r="CIL73" s="193"/>
      <c r="CIM73" s="193"/>
      <c r="CIN73" s="193"/>
      <c r="CIO73" s="193"/>
      <c r="CIP73" s="193"/>
      <c r="CIQ73" s="193"/>
      <c r="CIR73" s="193"/>
      <c r="CIS73" s="193"/>
      <c r="CIT73" s="193"/>
      <c r="CIU73" s="193"/>
      <c r="CIV73" s="193"/>
      <c r="CIW73" s="193"/>
      <c r="CIX73" s="193"/>
      <c r="CIY73" s="193"/>
      <c r="CIZ73" s="193"/>
      <c r="CJA73" s="193"/>
      <c r="CJB73" s="193"/>
      <c r="CJC73" s="193"/>
      <c r="CJD73" s="193"/>
      <c r="CJE73" s="193"/>
      <c r="CJF73" s="193"/>
      <c r="CJG73" s="193"/>
      <c r="CJH73" s="193"/>
      <c r="CJI73" s="193"/>
      <c r="CJJ73" s="193"/>
      <c r="CJK73" s="193"/>
      <c r="CJL73" s="193"/>
      <c r="CJM73" s="193"/>
      <c r="CJN73" s="193"/>
      <c r="CJO73" s="193"/>
      <c r="CJP73" s="193"/>
      <c r="CJQ73" s="193"/>
      <c r="CJR73" s="193"/>
      <c r="CJS73" s="193"/>
      <c r="CJT73" s="193"/>
      <c r="CJU73" s="193"/>
      <c r="CJV73" s="193"/>
      <c r="CJW73" s="193"/>
      <c r="CJX73" s="193"/>
      <c r="CJY73" s="193"/>
      <c r="CJZ73" s="193"/>
      <c r="CKA73" s="193"/>
      <c r="CKB73" s="193"/>
      <c r="CKC73" s="193"/>
      <c r="CKD73" s="193"/>
      <c r="CKE73" s="193"/>
      <c r="CKF73" s="193"/>
      <c r="CKG73" s="193"/>
      <c r="CKH73" s="193"/>
      <c r="CKI73" s="193"/>
      <c r="CKJ73" s="193"/>
      <c r="CKK73" s="193"/>
      <c r="CKL73" s="193"/>
      <c r="CKM73" s="193"/>
      <c r="CKN73" s="193"/>
      <c r="CKO73" s="193"/>
      <c r="CKP73" s="193"/>
      <c r="CKQ73" s="193"/>
      <c r="CKR73" s="193"/>
      <c r="CKS73" s="193"/>
      <c r="CKT73" s="193"/>
      <c r="CKU73" s="193"/>
      <c r="CKV73" s="193"/>
      <c r="CKW73" s="193"/>
      <c r="CKX73" s="193"/>
      <c r="CKY73" s="193"/>
      <c r="CKZ73" s="193"/>
      <c r="CLA73" s="193"/>
      <c r="CLB73" s="193"/>
      <c r="CLC73" s="193"/>
      <c r="CLD73" s="193"/>
      <c r="CLE73" s="193"/>
      <c r="CLF73" s="193"/>
      <c r="CLG73" s="193"/>
      <c r="CLH73" s="193"/>
      <c r="CLI73" s="193"/>
      <c r="CLJ73" s="193"/>
      <c r="CLK73" s="193"/>
      <c r="CLL73" s="193"/>
      <c r="CLM73" s="193"/>
      <c r="CLN73" s="193"/>
      <c r="CLO73" s="193"/>
      <c r="CLP73" s="193"/>
      <c r="CLQ73" s="193"/>
      <c r="CLR73" s="193"/>
      <c r="CLS73" s="193"/>
      <c r="CLT73" s="193"/>
      <c r="CLU73" s="193"/>
      <c r="CLV73" s="193"/>
      <c r="CLW73" s="193"/>
      <c r="CLX73" s="193"/>
      <c r="CLY73" s="193"/>
      <c r="CLZ73" s="193"/>
      <c r="CMA73" s="193"/>
      <c r="CMB73" s="193"/>
      <c r="CMC73" s="193"/>
      <c r="CMD73" s="193"/>
      <c r="CME73" s="193"/>
      <c r="CMF73" s="193"/>
      <c r="CMG73" s="193"/>
      <c r="CMH73" s="193"/>
      <c r="CMI73" s="193"/>
      <c r="CMJ73" s="193"/>
      <c r="CMK73" s="193"/>
      <c r="CML73" s="193"/>
      <c r="CMM73" s="193"/>
      <c r="CMN73" s="193"/>
      <c r="CMO73" s="193"/>
      <c r="CMP73" s="193"/>
      <c r="CMQ73" s="193"/>
      <c r="CMR73" s="193"/>
      <c r="CMS73" s="193"/>
      <c r="CMT73" s="193"/>
      <c r="CMU73" s="193"/>
      <c r="CMV73" s="193"/>
      <c r="CMW73" s="193"/>
      <c r="CMX73" s="193"/>
      <c r="CMY73" s="193"/>
      <c r="CMZ73" s="193"/>
      <c r="CNA73" s="193"/>
      <c r="CNB73" s="193"/>
      <c r="CNC73" s="193"/>
      <c r="CND73" s="193"/>
      <c r="CNE73" s="193"/>
      <c r="CNF73" s="193"/>
      <c r="CNG73" s="193"/>
      <c r="CNH73" s="193"/>
      <c r="CNI73" s="193"/>
      <c r="CNJ73" s="193"/>
      <c r="CNK73" s="193"/>
      <c r="CNL73" s="193"/>
      <c r="CNM73" s="193"/>
      <c r="CNN73" s="193"/>
      <c r="CNO73" s="193"/>
      <c r="CNP73" s="193"/>
      <c r="CNQ73" s="193"/>
      <c r="CNR73" s="193"/>
      <c r="CNS73" s="193"/>
      <c r="CNT73" s="193"/>
      <c r="CNU73" s="193"/>
      <c r="CNV73" s="193"/>
      <c r="CNW73" s="193"/>
      <c r="CNX73" s="193"/>
      <c r="CNY73" s="193"/>
      <c r="CNZ73" s="193"/>
      <c r="COA73" s="193"/>
      <c r="COB73" s="193"/>
      <c r="COC73" s="193"/>
      <c r="COD73" s="193"/>
      <c r="COE73" s="193"/>
      <c r="COF73" s="193"/>
      <c r="COG73" s="193"/>
      <c r="COH73" s="193"/>
      <c r="COI73" s="193"/>
      <c r="COJ73" s="193"/>
      <c r="COK73" s="193"/>
      <c r="COL73" s="193"/>
      <c r="COM73" s="193"/>
      <c r="CON73" s="193"/>
      <c r="COO73" s="193"/>
      <c r="COP73" s="193"/>
      <c r="COQ73" s="193"/>
      <c r="COR73" s="193"/>
      <c r="COS73" s="193"/>
      <c r="COT73" s="193"/>
      <c r="COU73" s="193"/>
      <c r="COV73" s="193"/>
      <c r="COW73" s="193"/>
      <c r="COX73" s="193"/>
      <c r="COY73" s="193"/>
      <c r="COZ73" s="193"/>
      <c r="CPA73" s="193"/>
      <c r="CPB73" s="193"/>
      <c r="CPC73" s="193"/>
      <c r="CPD73" s="193"/>
      <c r="CPE73" s="193"/>
      <c r="CPF73" s="193"/>
      <c r="CPG73" s="193"/>
      <c r="CPH73" s="193"/>
      <c r="CPI73" s="193"/>
      <c r="CPJ73" s="193"/>
      <c r="CPK73" s="193"/>
      <c r="CPL73" s="193"/>
      <c r="CPM73" s="193"/>
      <c r="CPN73" s="193"/>
      <c r="CPO73" s="193"/>
      <c r="CPP73" s="193"/>
      <c r="CPQ73" s="193"/>
      <c r="CPR73" s="193"/>
      <c r="CPS73" s="193"/>
      <c r="CPT73" s="193"/>
      <c r="CPU73" s="193"/>
      <c r="CPV73" s="193"/>
      <c r="CPW73" s="193"/>
      <c r="CPX73" s="193"/>
      <c r="CPY73" s="193"/>
      <c r="CPZ73" s="193"/>
      <c r="CQA73" s="193"/>
      <c r="CQB73" s="193"/>
      <c r="CQC73" s="193"/>
      <c r="CQD73" s="193"/>
      <c r="CQE73" s="193"/>
      <c r="CQF73" s="193"/>
      <c r="CQG73" s="193"/>
      <c r="CQH73" s="193"/>
      <c r="CQI73" s="193"/>
      <c r="CQJ73" s="193"/>
      <c r="CQK73" s="193"/>
      <c r="CQL73" s="193"/>
      <c r="CQM73" s="193"/>
      <c r="CQN73" s="193"/>
      <c r="CQO73" s="193"/>
      <c r="CQP73" s="193"/>
      <c r="CQQ73" s="193"/>
      <c r="CQR73" s="193"/>
      <c r="CQS73" s="193"/>
      <c r="CQT73" s="193"/>
      <c r="CQU73" s="193"/>
      <c r="CQV73" s="193"/>
      <c r="CQW73" s="193"/>
      <c r="CQX73" s="193"/>
      <c r="CQY73" s="193"/>
      <c r="CQZ73" s="193"/>
      <c r="CRA73" s="193"/>
      <c r="CRB73" s="193"/>
      <c r="CRC73" s="193"/>
      <c r="CRD73" s="193"/>
      <c r="CRE73" s="193"/>
      <c r="CRF73" s="193"/>
      <c r="CRG73" s="193"/>
      <c r="CRH73" s="193"/>
      <c r="CRI73" s="193"/>
      <c r="CRJ73" s="193"/>
      <c r="CRK73" s="193"/>
      <c r="CRL73" s="193"/>
      <c r="CRM73" s="193"/>
      <c r="CRN73" s="193"/>
      <c r="CRO73" s="193"/>
      <c r="CRP73" s="193"/>
      <c r="CRQ73" s="193"/>
      <c r="CRR73" s="193"/>
      <c r="CRS73" s="193"/>
      <c r="CRT73" s="193"/>
      <c r="CRU73" s="193"/>
      <c r="CRV73" s="193"/>
      <c r="CRW73" s="193"/>
      <c r="CRX73" s="193"/>
      <c r="CRY73" s="193"/>
      <c r="CRZ73" s="193"/>
      <c r="CSA73" s="193"/>
      <c r="CSB73" s="193"/>
      <c r="CSC73" s="193"/>
      <c r="CSD73" s="193"/>
      <c r="CSE73" s="193"/>
      <c r="CSF73" s="193"/>
      <c r="CSG73" s="193"/>
      <c r="CSH73" s="193"/>
      <c r="CSI73" s="193"/>
      <c r="CSJ73" s="193"/>
      <c r="CSK73" s="193"/>
      <c r="CSL73" s="193"/>
      <c r="CSM73" s="193"/>
      <c r="CSN73" s="193"/>
      <c r="CSO73" s="193"/>
      <c r="CSP73" s="193"/>
      <c r="CSQ73" s="193"/>
      <c r="CSR73" s="193"/>
      <c r="CSS73" s="193"/>
      <c r="CST73" s="193"/>
      <c r="CSU73" s="193"/>
      <c r="CSV73" s="193"/>
      <c r="CSW73" s="193"/>
      <c r="CSX73" s="193"/>
      <c r="CSY73" s="193"/>
      <c r="CSZ73" s="193"/>
      <c r="CTA73" s="193"/>
      <c r="CTB73" s="193"/>
      <c r="CTC73" s="193"/>
      <c r="CTD73" s="193"/>
      <c r="CTE73" s="193"/>
      <c r="CTF73" s="193"/>
      <c r="CTG73" s="193"/>
      <c r="CTH73" s="193"/>
      <c r="CTI73" s="193"/>
      <c r="CTJ73" s="193"/>
      <c r="CTK73" s="193"/>
      <c r="CTL73" s="193"/>
      <c r="CTM73" s="193"/>
      <c r="CTN73" s="193"/>
      <c r="CTO73" s="193"/>
      <c r="CTP73" s="193"/>
      <c r="CTQ73" s="193"/>
      <c r="CTR73" s="193"/>
      <c r="CTS73" s="193"/>
      <c r="CTT73" s="193"/>
      <c r="CTU73" s="193"/>
      <c r="CTV73" s="193"/>
      <c r="CTW73" s="193"/>
      <c r="CTX73" s="193"/>
      <c r="CTY73" s="193"/>
      <c r="CTZ73" s="193"/>
      <c r="CUA73" s="193"/>
      <c r="CUB73" s="193"/>
      <c r="CUC73" s="193"/>
      <c r="CUD73" s="193"/>
      <c r="CUE73" s="193"/>
      <c r="CUF73" s="193"/>
      <c r="CUG73" s="193"/>
      <c r="CUH73" s="193"/>
      <c r="CUI73" s="193"/>
      <c r="CUJ73" s="193"/>
      <c r="CUK73" s="193"/>
      <c r="CUL73" s="193"/>
      <c r="CUM73" s="193"/>
      <c r="CUN73" s="193"/>
      <c r="CUO73" s="193"/>
      <c r="CUP73" s="193"/>
      <c r="CUQ73" s="193"/>
      <c r="CUR73" s="193"/>
      <c r="CUS73" s="193"/>
      <c r="CUT73" s="193"/>
      <c r="CUU73" s="193"/>
      <c r="CUV73" s="193"/>
      <c r="CUW73" s="193"/>
      <c r="CUX73" s="193"/>
      <c r="CUY73" s="193"/>
      <c r="CUZ73" s="193"/>
      <c r="CVA73" s="193"/>
      <c r="CVB73" s="193"/>
      <c r="CVC73" s="193"/>
      <c r="CVD73" s="193"/>
      <c r="CVE73" s="193"/>
      <c r="CVF73" s="193"/>
      <c r="CVG73" s="193"/>
      <c r="CVH73" s="193"/>
      <c r="CVI73" s="193"/>
      <c r="CVJ73" s="193"/>
      <c r="CVK73" s="193"/>
      <c r="CVL73" s="193"/>
      <c r="CVM73" s="193"/>
      <c r="CVN73" s="193"/>
      <c r="CVO73" s="193"/>
      <c r="CVP73" s="193"/>
      <c r="CVQ73" s="193"/>
      <c r="CVR73" s="193"/>
      <c r="CVS73" s="193"/>
      <c r="CVT73" s="193"/>
      <c r="CVU73" s="193"/>
      <c r="CVV73" s="193"/>
      <c r="CVW73" s="193"/>
      <c r="CVX73" s="193"/>
      <c r="CVY73" s="193"/>
      <c r="CVZ73" s="193"/>
      <c r="CWA73" s="193"/>
      <c r="CWB73" s="193"/>
      <c r="CWC73" s="193"/>
      <c r="CWD73" s="193"/>
      <c r="CWE73" s="193"/>
      <c r="CWF73" s="193"/>
      <c r="CWG73" s="193"/>
      <c r="CWH73" s="193"/>
      <c r="CWI73" s="193"/>
      <c r="CWJ73" s="193"/>
      <c r="CWK73" s="193"/>
      <c r="CWL73" s="193"/>
      <c r="CWM73" s="193"/>
      <c r="CWN73" s="193"/>
      <c r="CWO73" s="193"/>
      <c r="CWP73" s="193"/>
      <c r="CWQ73" s="193"/>
      <c r="CWR73" s="193"/>
      <c r="CWS73" s="193"/>
      <c r="CWT73" s="193"/>
      <c r="CWU73" s="193"/>
      <c r="CWV73" s="193"/>
      <c r="CWW73" s="193"/>
      <c r="CWX73" s="193"/>
      <c r="CWY73" s="193"/>
      <c r="CWZ73" s="193"/>
      <c r="CXA73" s="193"/>
      <c r="CXB73" s="193"/>
      <c r="CXC73" s="193"/>
      <c r="CXD73" s="193"/>
      <c r="CXE73" s="193"/>
      <c r="CXF73" s="193"/>
      <c r="CXG73" s="193"/>
      <c r="CXH73" s="193"/>
      <c r="CXI73" s="193"/>
      <c r="CXJ73" s="193"/>
      <c r="CXK73" s="193"/>
      <c r="CXL73" s="193"/>
      <c r="CXM73" s="193"/>
      <c r="CXN73" s="193"/>
      <c r="CXO73" s="193"/>
      <c r="CXP73" s="193"/>
      <c r="CXQ73" s="193"/>
      <c r="CXR73" s="193"/>
      <c r="CXS73" s="193"/>
      <c r="CXT73" s="193"/>
      <c r="CXU73" s="193"/>
      <c r="CXV73" s="193"/>
      <c r="CXW73" s="193"/>
      <c r="CXX73" s="193"/>
      <c r="CXY73" s="193"/>
      <c r="CXZ73" s="193"/>
      <c r="CYA73" s="193"/>
      <c r="CYB73" s="193"/>
      <c r="CYC73" s="193"/>
      <c r="CYD73" s="193"/>
      <c r="CYE73" s="193"/>
      <c r="CYF73" s="193"/>
      <c r="CYG73" s="193"/>
      <c r="CYH73" s="193"/>
      <c r="CYI73" s="193"/>
      <c r="CYJ73" s="193"/>
      <c r="CYK73" s="193"/>
      <c r="CYL73" s="193"/>
      <c r="CYM73" s="193"/>
      <c r="CYN73" s="193"/>
      <c r="CYO73" s="193"/>
      <c r="CYP73" s="193"/>
      <c r="CYQ73" s="193"/>
      <c r="CYR73" s="193"/>
      <c r="CYS73" s="193"/>
      <c r="CYT73" s="193"/>
      <c r="CYU73" s="193"/>
      <c r="CYV73" s="193"/>
      <c r="CYW73" s="193"/>
      <c r="CYX73" s="193"/>
      <c r="CYY73" s="193"/>
      <c r="CYZ73" s="193"/>
      <c r="CZA73" s="193"/>
      <c r="CZB73" s="193"/>
      <c r="CZC73" s="193"/>
      <c r="CZD73" s="193"/>
      <c r="CZE73" s="193"/>
      <c r="CZF73" s="193"/>
      <c r="CZG73" s="193"/>
      <c r="CZH73" s="193"/>
      <c r="CZI73" s="193"/>
      <c r="CZJ73" s="193"/>
      <c r="CZK73" s="193"/>
      <c r="CZL73" s="193"/>
      <c r="CZM73" s="193"/>
      <c r="CZN73" s="193"/>
      <c r="CZO73" s="193"/>
      <c r="CZP73" s="193"/>
      <c r="CZQ73" s="193"/>
      <c r="CZR73" s="193"/>
      <c r="CZS73" s="193"/>
      <c r="CZT73" s="193"/>
      <c r="CZU73" s="193"/>
      <c r="CZV73" s="193"/>
      <c r="CZW73" s="193"/>
      <c r="CZX73" s="193"/>
      <c r="CZY73" s="193"/>
      <c r="CZZ73" s="193"/>
      <c r="DAA73" s="193"/>
      <c r="DAB73" s="193"/>
      <c r="DAC73" s="193"/>
      <c r="DAD73" s="193"/>
      <c r="DAE73" s="193"/>
      <c r="DAF73" s="193"/>
      <c r="DAG73" s="193"/>
      <c r="DAH73" s="193"/>
      <c r="DAI73" s="193"/>
      <c r="DAJ73" s="193"/>
      <c r="DAK73" s="193"/>
      <c r="DAL73" s="193"/>
      <c r="DAM73" s="193"/>
      <c r="DAN73" s="193"/>
      <c r="DAO73" s="193"/>
      <c r="DAP73" s="193"/>
      <c r="DAQ73" s="193"/>
      <c r="DAR73" s="193"/>
      <c r="DAS73" s="193"/>
      <c r="DAT73" s="193"/>
      <c r="DAU73" s="193"/>
      <c r="DAV73" s="193"/>
      <c r="DAW73" s="193"/>
      <c r="DAX73" s="193"/>
      <c r="DAY73" s="193"/>
      <c r="DAZ73" s="193"/>
      <c r="DBA73" s="193"/>
      <c r="DBB73" s="193"/>
      <c r="DBC73" s="193"/>
      <c r="DBD73" s="193"/>
      <c r="DBE73" s="193"/>
      <c r="DBF73" s="193"/>
      <c r="DBG73" s="193"/>
      <c r="DBH73" s="193"/>
      <c r="DBI73" s="193"/>
      <c r="DBJ73" s="193"/>
      <c r="DBK73" s="193"/>
      <c r="DBL73" s="193"/>
      <c r="DBM73" s="193"/>
      <c r="DBN73" s="193"/>
      <c r="DBO73" s="193"/>
      <c r="DBP73" s="193"/>
      <c r="DBQ73" s="193"/>
      <c r="DBR73" s="193"/>
      <c r="DBS73" s="193"/>
      <c r="DBT73" s="193"/>
      <c r="DBU73" s="193"/>
      <c r="DBV73" s="193"/>
      <c r="DBW73" s="193"/>
      <c r="DBX73" s="193"/>
      <c r="DBY73" s="193"/>
      <c r="DBZ73" s="193"/>
      <c r="DCA73" s="193"/>
      <c r="DCB73" s="193"/>
      <c r="DCC73" s="193"/>
      <c r="DCD73" s="193"/>
      <c r="DCE73" s="193"/>
      <c r="DCF73" s="193"/>
      <c r="DCG73" s="193"/>
      <c r="DCH73" s="193"/>
      <c r="DCI73" s="193"/>
      <c r="DCJ73" s="193"/>
      <c r="DCK73" s="193"/>
      <c r="DCL73" s="193"/>
      <c r="DCM73" s="193"/>
      <c r="DCN73" s="193"/>
      <c r="DCO73" s="193"/>
      <c r="DCP73" s="193"/>
      <c r="DCQ73" s="193"/>
      <c r="DCR73" s="193"/>
      <c r="DCS73" s="193"/>
      <c r="DCT73" s="193"/>
      <c r="DCU73" s="193"/>
      <c r="DCV73" s="193"/>
      <c r="DCW73" s="193"/>
      <c r="DCX73" s="193"/>
      <c r="DCY73" s="193"/>
      <c r="DCZ73" s="193"/>
      <c r="DDA73" s="193"/>
      <c r="DDB73" s="193"/>
      <c r="DDC73" s="193"/>
      <c r="DDD73" s="193"/>
      <c r="DDE73" s="193"/>
      <c r="DDF73" s="193"/>
      <c r="DDG73" s="193"/>
      <c r="DDH73" s="193"/>
      <c r="DDI73" s="193"/>
      <c r="DDJ73" s="193"/>
      <c r="DDK73" s="193"/>
      <c r="DDL73" s="193"/>
      <c r="DDM73" s="193"/>
      <c r="DDN73" s="193"/>
      <c r="DDO73" s="193"/>
      <c r="DDP73" s="193"/>
      <c r="DDQ73" s="193"/>
      <c r="DDR73" s="193"/>
      <c r="DDS73" s="193"/>
      <c r="DDT73" s="193"/>
      <c r="DDU73" s="193"/>
      <c r="DDV73" s="193"/>
      <c r="DDW73" s="193"/>
      <c r="DDX73" s="193"/>
      <c r="DDY73" s="193"/>
      <c r="DDZ73" s="193"/>
      <c r="DEA73" s="193"/>
      <c r="DEB73" s="193"/>
      <c r="DEC73" s="193"/>
      <c r="DED73" s="193"/>
      <c r="DEE73" s="193"/>
      <c r="DEF73" s="193"/>
      <c r="DEG73" s="193"/>
      <c r="DEH73" s="193"/>
      <c r="DEI73" s="193"/>
      <c r="DEJ73" s="193"/>
      <c r="DEK73" s="193"/>
      <c r="DEL73" s="193"/>
      <c r="DEM73" s="193"/>
      <c r="DEN73" s="193"/>
      <c r="DEO73" s="193"/>
      <c r="DEP73" s="193"/>
      <c r="DEQ73" s="193"/>
      <c r="DER73" s="193"/>
      <c r="DES73" s="193"/>
      <c r="DET73" s="193"/>
      <c r="DEU73" s="193"/>
      <c r="DEV73" s="193"/>
      <c r="DEW73" s="193"/>
      <c r="DEX73" s="193"/>
      <c r="DEY73" s="193"/>
      <c r="DEZ73" s="193"/>
      <c r="DFA73" s="193"/>
      <c r="DFB73" s="193"/>
      <c r="DFC73" s="193"/>
      <c r="DFD73" s="193"/>
      <c r="DFE73" s="193"/>
      <c r="DFF73" s="193"/>
      <c r="DFG73" s="193"/>
      <c r="DFH73" s="193"/>
      <c r="DFI73" s="193"/>
      <c r="DFJ73" s="193"/>
    </row>
    <row r="74" spans="1:2870" s="194" customFormat="1" ht="200.25" customHeight="1" thickBot="1">
      <c r="A74" s="351"/>
      <c r="B74" s="330"/>
      <c r="C74" s="328"/>
      <c r="D74" s="330"/>
      <c r="E74" s="400"/>
      <c r="F74" s="308"/>
      <c r="G74" s="382"/>
      <c r="H74" s="308"/>
      <c r="I74" s="310"/>
      <c r="J74" s="310"/>
      <c r="K74" s="385"/>
      <c r="L74" s="385"/>
      <c r="M74" s="65" t="s">
        <v>74</v>
      </c>
      <c r="N74" s="228" t="s">
        <v>75</v>
      </c>
      <c r="O74" s="232">
        <v>0</v>
      </c>
      <c r="P74" s="66">
        <f>AVERAGE(O74:O74)</f>
        <v>0</v>
      </c>
      <c r="Q74" s="67" t="str">
        <f>IF(P74&lt;=50,"0",IF(AND(P74&gt;=50.01,P74&lt;=75),"1",IF(P74&gt;=75.01,"2")))</f>
        <v>0</v>
      </c>
      <c r="R74" s="376"/>
      <c r="S74" s="379"/>
      <c r="T74" s="385"/>
      <c r="U74" s="385"/>
      <c r="V74" s="316"/>
      <c r="W74" s="318"/>
      <c r="X74" s="318"/>
      <c r="Y74" s="367"/>
      <c r="Z74" s="367"/>
      <c r="AA74" s="86"/>
      <c r="AB74" s="88"/>
      <c r="AC74" s="88"/>
      <c r="AD74" s="88"/>
      <c r="AE74" s="88"/>
      <c r="AF74" s="89"/>
      <c r="AG74" s="8" t="str">
        <f t="shared" si="4"/>
        <v>Gestión de atención al ciudadano</v>
      </c>
      <c r="AH74" s="225">
        <f t="shared" si="5"/>
        <v>30</v>
      </c>
      <c r="AI74" s="13" t="str">
        <f t="shared" si="6"/>
        <v>Gestión</v>
      </c>
      <c r="AJ74" s="13" t="str">
        <f t="shared" si="7"/>
        <v>Bajo</v>
      </c>
      <c r="AK74" s="90"/>
      <c r="AL74" s="529"/>
      <c r="AM74" s="513"/>
      <c r="AN74" s="513"/>
      <c r="AO74" s="513"/>
      <c r="AP74" s="316"/>
      <c r="AQ74" s="245"/>
      <c r="AR74" s="333"/>
      <c r="AS74" s="500"/>
      <c r="AT74" s="268"/>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3"/>
      <c r="DL74" s="193"/>
      <c r="DM74" s="193"/>
      <c r="DN74" s="193"/>
      <c r="DO74" s="193"/>
      <c r="DP74" s="193"/>
      <c r="DQ74" s="193"/>
      <c r="DR74" s="193"/>
      <c r="DS74" s="193"/>
      <c r="DT74" s="193"/>
      <c r="DU74" s="193"/>
      <c r="DV74" s="193"/>
      <c r="DW74" s="193"/>
      <c r="DX74" s="193"/>
      <c r="DY74" s="193"/>
      <c r="DZ74" s="193"/>
      <c r="EA74" s="193"/>
      <c r="EB74" s="193"/>
      <c r="EC74" s="193"/>
      <c r="ED74" s="193"/>
      <c r="EE74" s="193"/>
      <c r="EF74" s="193"/>
      <c r="EG74" s="193"/>
      <c r="EH74" s="193"/>
      <c r="EI74" s="193"/>
      <c r="EJ74" s="193"/>
      <c r="EK74" s="193"/>
      <c r="EL74" s="193"/>
      <c r="EM74" s="193"/>
      <c r="EN74" s="193"/>
      <c r="EO74" s="193"/>
      <c r="EP74" s="193"/>
      <c r="EQ74" s="193"/>
      <c r="ER74" s="193"/>
      <c r="ES74" s="193"/>
      <c r="ET74" s="193"/>
      <c r="EU74" s="193"/>
      <c r="EV74" s="193"/>
      <c r="EW74" s="193"/>
      <c r="EX74" s="193"/>
      <c r="EY74" s="193"/>
      <c r="EZ74" s="193"/>
      <c r="FA74" s="193"/>
      <c r="FB74" s="193"/>
      <c r="FC74" s="193"/>
      <c r="FD74" s="193"/>
      <c r="FE74" s="193"/>
      <c r="FF74" s="193"/>
      <c r="FG74" s="193"/>
      <c r="FH74" s="193"/>
      <c r="FI74" s="193"/>
      <c r="FJ74" s="193"/>
      <c r="FK74" s="193"/>
      <c r="FL74" s="193"/>
      <c r="FM74" s="193"/>
      <c r="FN74" s="193"/>
      <c r="FO74" s="193"/>
      <c r="FP74" s="193"/>
      <c r="FQ74" s="193"/>
      <c r="FR74" s="193"/>
      <c r="FS74" s="193"/>
      <c r="FT74" s="193"/>
      <c r="FU74" s="193"/>
      <c r="FV74" s="193"/>
      <c r="FW74" s="193"/>
      <c r="FX74" s="193"/>
      <c r="FY74" s="193"/>
      <c r="FZ74" s="193"/>
      <c r="GA74" s="193"/>
      <c r="GB74" s="193"/>
      <c r="GC74" s="193"/>
      <c r="GD74" s="193"/>
      <c r="GE74" s="193"/>
      <c r="GF74" s="193"/>
      <c r="GG74" s="193"/>
      <c r="GH74" s="193"/>
      <c r="GI74" s="193"/>
      <c r="GJ74" s="193"/>
      <c r="GK74" s="193"/>
      <c r="GL74" s="193"/>
      <c r="GM74" s="193"/>
      <c r="GN74" s="193"/>
      <c r="GO74" s="193"/>
      <c r="GP74" s="193"/>
      <c r="GQ74" s="193"/>
      <c r="GR74" s="193"/>
      <c r="GS74" s="193"/>
      <c r="GT74" s="193"/>
      <c r="GU74" s="193"/>
      <c r="GV74" s="193"/>
      <c r="GW74" s="193"/>
      <c r="GX74" s="193"/>
      <c r="GY74" s="193"/>
      <c r="GZ74" s="193"/>
      <c r="HA74" s="193"/>
      <c r="HB74" s="193"/>
      <c r="HC74" s="193"/>
      <c r="HD74" s="193"/>
      <c r="HE74" s="193"/>
      <c r="HF74" s="193"/>
      <c r="HG74" s="193"/>
      <c r="HH74" s="193"/>
      <c r="HI74" s="193"/>
      <c r="HJ74" s="193"/>
      <c r="HK74" s="193"/>
      <c r="HL74" s="193"/>
      <c r="HM74" s="193"/>
      <c r="HN74" s="193"/>
      <c r="HO74" s="193"/>
      <c r="HP74" s="193"/>
      <c r="HQ74" s="193"/>
      <c r="HR74" s="193"/>
      <c r="HS74" s="193"/>
      <c r="HT74" s="193"/>
      <c r="HU74" s="193"/>
      <c r="HV74" s="193"/>
      <c r="HW74" s="193"/>
      <c r="HX74" s="193"/>
      <c r="HY74" s="193"/>
      <c r="HZ74" s="193"/>
      <c r="IA74" s="193"/>
      <c r="IB74" s="193"/>
      <c r="IC74" s="193"/>
      <c r="ID74" s="193"/>
      <c r="IE74" s="193"/>
      <c r="IF74" s="193"/>
      <c r="IG74" s="193"/>
      <c r="IH74" s="193"/>
      <c r="II74" s="193"/>
      <c r="IJ74" s="193"/>
      <c r="IK74" s="193"/>
      <c r="IL74" s="193"/>
      <c r="IM74" s="193"/>
      <c r="IN74" s="193"/>
      <c r="IO74" s="193"/>
      <c r="IP74" s="193"/>
      <c r="IQ74" s="193"/>
      <c r="IR74" s="193"/>
      <c r="IS74" s="193"/>
      <c r="IT74" s="193"/>
      <c r="IU74" s="193"/>
      <c r="IV74" s="193"/>
      <c r="IW74" s="193"/>
      <c r="IX74" s="193"/>
      <c r="IY74" s="193"/>
      <c r="IZ74" s="193"/>
      <c r="JA74" s="193"/>
      <c r="JB74" s="193"/>
      <c r="JC74" s="193"/>
      <c r="JD74" s="193"/>
      <c r="JE74" s="193"/>
      <c r="JF74" s="193"/>
      <c r="JG74" s="193"/>
      <c r="JH74" s="193"/>
      <c r="JI74" s="193"/>
      <c r="JJ74" s="193"/>
      <c r="JK74" s="193"/>
      <c r="JL74" s="193"/>
      <c r="JM74" s="193"/>
      <c r="JN74" s="193"/>
      <c r="JO74" s="193"/>
      <c r="JP74" s="193"/>
      <c r="JQ74" s="193"/>
      <c r="JR74" s="193"/>
      <c r="JS74" s="193"/>
      <c r="JT74" s="193"/>
      <c r="JU74" s="193"/>
      <c r="JV74" s="193"/>
      <c r="JW74" s="193"/>
      <c r="JX74" s="193"/>
      <c r="JY74" s="193"/>
      <c r="JZ74" s="193"/>
      <c r="KA74" s="193"/>
      <c r="KB74" s="193"/>
      <c r="KC74" s="193"/>
      <c r="KD74" s="193"/>
      <c r="KE74" s="193"/>
      <c r="KF74" s="193"/>
      <c r="KG74" s="193"/>
      <c r="KH74" s="193"/>
      <c r="KI74" s="193"/>
      <c r="KJ74" s="193"/>
      <c r="KK74" s="193"/>
      <c r="KL74" s="193"/>
      <c r="KM74" s="193"/>
      <c r="KN74" s="193"/>
      <c r="KO74" s="193"/>
      <c r="KP74" s="193"/>
      <c r="KQ74" s="193"/>
      <c r="KR74" s="193"/>
      <c r="KS74" s="193"/>
      <c r="KT74" s="193"/>
      <c r="KU74" s="193"/>
      <c r="KV74" s="193"/>
      <c r="KW74" s="193"/>
      <c r="KX74" s="193"/>
      <c r="KY74" s="193"/>
      <c r="KZ74" s="193"/>
      <c r="LA74" s="193"/>
      <c r="LB74" s="193"/>
      <c r="LC74" s="193"/>
      <c r="LD74" s="193"/>
      <c r="LE74" s="193"/>
      <c r="LF74" s="193"/>
      <c r="LG74" s="193"/>
      <c r="LH74" s="193"/>
      <c r="LI74" s="193"/>
      <c r="LJ74" s="193"/>
      <c r="LK74" s="193"/>
      <c r="LL74" s="193"/>
      <c r="LM74" s="193"/>
      <c r="LN74" s="193"/>
      <c r="LO74" s="193"/>
      <c r="LP74" s="193"/>
      <c r="LQ74" s="193"/>
      <c r="LR74" s="193"/>
      <c r="LS74" s="193"/>
      <c r="LT74" s="193"/>
      <c r="LU74" s="193"/>
      <c r="LV74" s="193"/>
      <c r="LW74" s="193"/>
      <c r="LX74" s="193"/>
      <c r="LY74" s="193"/>
      <c r="LZ74" s="193"/>
      <c r="MA74" s="193"/>
      <c r="MB74" s="193"/>
      <c r="MC74" s="193"/>
      <c r="MD74" s="193"/>
      <c r="ME74" s="193"/>
      <c r="MF74" s="193"/>
      <c r="MG74" s="193"/>
      <c r="MH74" s="193"/>
      <c r="MI74" s="193"/>
      <c r="MJ74" s="193"/>
      <c r="MK74" s="193"/>
      <c r="ML74" s="193"/>
      <c r="MM74" s="193"/>
      <c r="MN74" s="193"/>
      <c r="MO74" s="193"/>
      <c r="MP74" s="193"/>
      <c r="MQ74" s="193"/>
      <c r="MR74" s="193"/>
      <c r="MS74" s="193"/>
      <c r="MT74" s="193"/>
      <c r="MU74" s="193"/>
      <c r="MV74" s="193"/>
      <c r="MW74" s="193"/>
      <c r="MX74" s="193"/>
      <c r="MY74" s="193"/>
      <c r="MZ74" s="193"/>
      <c r="NA74" s="193"/>
      <c r="NB74" s="193"/>
      <c r="NC74" s="193"/>
      <c r="ND74" s="193"/>
      <c r="NE74" s="193"/>
      <c r="NF74" s="193"/>
      <c r="NG74" s="193"/>
      <c r="NH74" s="193"/>
      <c r="NI74" s="193"/>
      <c r="NJ74" s="193"/>
      <c r="NK74" s="193"/>
      <c r="NL74" s="193"/>
      <c r="NM74" s="193"/>
      <c r="NN74" s="193"/>
      <c r="NO74" s="193"/>
      <c r="NP74" s="193"/>
      <c r="NQ74" s="193"/>
      <c r="NR74" s="193"/>
      <c r="NS74" s="193"/>
      <c r="NT74" s="193"/>
      <c r="NU74" s="193"/>
      <c r="NV74" s="193"/>
      <c r="NW74" s="193"/>
      <c r="NX74" s="193"/>
      <c r="NY74" s="193"/>
      <c r="NZ74" s="193"/>
      <c r="OA74" s="193"/>
      <c r="OB74" s="193"/>
      <c r="OC74" s="193"/>
      <c r="OD74" s="193"/>
      <c r="OE74" s="193"/>
      <c r="OF74" s="193"/>
      <c r="OG74" s="193"/>
      <c r="OH74" s="193"/>
      <c r="OI74" s="193"/>
      <c r="OJ74" s="193"/>
      <c r="OK74" s="193"/>
      <c r="OL74" s="193"/>
      <c r="OM74" s="193"/>
      <c r="ON74" s="193"/>
      <c r="OO74" s="193"/>
      <c r="OP74" s="193"/>
      <c r="OQ74" s="193"/>
      <c r="OR74" s="193"/>
      <c r="OS74" s="193"/>
      <c r="OT74" s="193"/>
      <c r="OU74" s="193"/>
      <c r="OV74" s="193"/>
      <c r="OW74" s="193"/>
      <c r="OX74" s="193"/>
      <c r="OY74" s="193"/>
      <c r="OZ74" s="193"/>
      <c r="PA74" s="193"/>
      <c r="PB74" s="193"/>
      <c r="PC74" s="193"/>
      <c r="PD74" s="193"/>
      <c r="PE74" s="193"/>
      <c r="PF74" s="193"/>
      <c r="PG74" s="193"/>
      <c r="PH74" s="193"/>
      <c r="PI74" s="193"/>
      <c r="PJ74" s="193"/>
      <c r="PK74" s="193"/>
      <c r="PL74" s="193"/>
      <c r="PM74" s="193"/>
      <c r="PN74" s="193"/>
      <c r="PO74" s="193"/>
      <c r="PP74" s="193"/>
      <c r="PQ74" s="193"/>
      <c r="PR74" s="193"/>
      <c r="PS74" s="193"/>
      <c r="PT74" s="193"/>
      <c r="PU74" s="193"/>
      <c r="PV74" s="193"/>
      <c r="PW74" s="193"/>
      <c r="PX74" s="193"/>
      <c r="PY74" s="193"/>
      <c r="PZ74" s="193"/>
      <c r="QA74" s="193"/>
      <c r="QB74" s="193"/>
      <c r="QC74" s="193"/>
      <c r="QD74" s="193"/>
      <c r="QE74" s="193"/>
      <c r="QF74" s="193"/>
      <c r="QG74" s="193"/>
      <c r="QH74" s="193"/>
      <c r="QI74" s="193"/>
      <c r="QJ74" s="193"/>
      <c r="QK74" s="193"/>
      <c r="QL74" s="193"/>
      <c r="QM74" s="193"/>
      <c r="QN74" s="193"/>
      <c r="QO74" s="193"/>
      <c r="QP74" s="193"/>
      <c r="QQ74" s="193"/>
      <c r="QR74" s="193"/>
      <c r="QS74" s="193"/>
      <c r="QT74" s="193"/>
      <c r="QU74" s="193"/>
      <c r="QV74" s="193"/>
      <c r="QW74" s="193"/>
      <c r="QX74" s="193"/>
      <c r="QY74" s="193"/>
      <c r="QZ74" s="193"/>
      <c r="RA74" s="193"/>
      <c r="RB74" s="193"/>
      <c r="RC74" s="193"/>
      <c r="RD74" s="193"/>
      <c r="RE74" s="193"/>
      <c r="RF74" s="193"/>
      <c r="RG74" s="193"/>
      <c r="RH74" s="193"/>
      <c r="RI74" s="193"/>
      <c r="RJ74" s="193"/>
      <c r="RK74" s="193"/>
      <c r="RL74" s="193"/>
      <c r="RM74" s="193"/>
      <c r="RN74" s="193"/>
      <c r="RO74" s="193"/>
      <c r="RP74" s="193"/>
      <c r="RQ74" s="193"/>
      <c r="RR74" s="193"/>
      <c r="RS74" s="193"/>
      <c r="RT74" s="193"/>
      <c r="RU74" s="193"/>
      <c r="RV74" s="193"/>
      <c r="RW74" s="193"/>
      <c r="RX74" s="193"/>
      <c r="RY74" s="193"/>
      <c r="RZ74" s="193"/>
      <c r="SA74" s="193"/>
      <c r="SB74" s="193"/>
      <c r="SC74" s="193"/>
      <c r="SD74" s="193"/>
      <c r="SE74" s="193"/>
      <c r="SF74" s="193"/>
      <c r="SG74" s="193"/>
      <c r="SH74" s="193"/>
      <c r="SI74" s="193"/>
      <c r="SJ74" s="193"/>
      <c r="SK74" s="193"/>
      <c r="SL74" s="193"/>
      <c r="SM74" s="193"/>
      <c r="SN74" s="193"/>
      <c r="SO74" s="193"/>
      <c r="SP74" s="193"/>
      <c r="SQ74" s="193"/>
      <c r="SR74" s="193"/>
      <c r="SS74" s="193"/>
      <c r="ST74" s="193"/>
      <c r="SU74" s="193"/>
      <c r="SV74" s="193"/>
      <c r="SW74" s="193"/>
      <c r="SX74" s="193"/>
      <c r="SY74" s="193"/>
      <c r="SZ74" s="193"/>
      <c r="TA74" s="193"/>
      <c r="TB74" s="193"/>
      <c r="TC74" s="193"/>
      <c r="TD74" s="193"/>
      <c r="TE74" s="193"/>
      <c r="TF74" s="193"/>
      <c r="TG74" s="193"/>
      <c r="TH74" s="193"/>
      <c r="TI74" s="193"/>
      <c r="TJ74" s="193"/>
      <c r="TK74" s="193"/>
      <c r="TL74" s="193"/>
      <c r="TM74" s="193"/>
      <c r="TN74" s="193"/>
      <c r="TO74" s="193"/>
      <c r="TP74" s="193"/>
      <c r="TQ74" s="193"/>
      <c r="TR74" s="193"/>
      <c r="TS74" s="193"/>
      <c r="TT74" s="193"/>
      <c r="TU74" s="193"/>
      <c r="TV74" s="193"/>
      <c r="TW74" s="193"/>
      <c r="TX74" s="193"/>
      <c r="TY74" s="193"/>
      <c r="TZ74" s="193"/>
      <c r="UA74" s="193"/>
      <c r="UB74" s="193"/>
      <c r="UC74" s="193"/>
      <c r="UD74" s="193"/>
      <c r="UE74" s="193"/>
      <c r="UF74" s="193"/>
      <c r="UG74" s="193"/>
      <c r="UH74" s="193"/>
      <c r="UI74" s="193"/>
      <c r="UJ74" s="193"/>
      <c r="UK74" s="193"/>
      <c r="UL74" s="193"/>
      <c r="UM74" s="193"/>
      <c r="UN74" s="193"/>
      <c r="UO74" s="193"/>
      <c r="UP74" s="193"/>
      <c r="UQ74" s="193"/>
      <c r="UR74" s="193"/>
      <c r="US74" s="193"/>
      <c r="UT74" s="193"/>
      <c r="UU74" s="193"/>
      <c r="UV74" s="193"/>
      <c r="UW74" s="193"/>
      <c r="UX74" s="193"/>
      <c r="UY74" s="193"/>
      <c r="UZ74" s="193"/>
      <c r="VA74" s="193"/>
      <c r="VB74" s="193"/>
      <c r="VC74" s="193"/>
      <c r="VD74" s="193"/>
      <c r="VE74" s="193"/>
      <c r="VF74" s="193"/>
      <c r="VG74" s="193"/>
      <c r="VH74" s="193"/>
      <c r="VI74" s="193"/>
      <c r="VJ74" s="193"/>
      <c r="VK74" s="193"/>
      <c r="VL74" s="193"/>
      <c r="VM74" s="193"/>
      <c r="VN74" s="193"/>
      <c r="VO74" s="193"/>
      <c r="VP74" s="193"/>
      <c r="VQ74" s="193"/>
      <c r="VR74" s="193"/>
      <c r="VS74" s="193"/>
      <c r="VT74" s="193"/>
      <c r="VU74" s="193"/>
      <c r="VV74" s="193"/>
      <c r="VW74" s="193"/>
      <c r="VX74" s="193"/>
      <c r="VY74" s="193"/>
      <c r="VZ74" s="193"/>
      <c r="WA74" s="193"/>
      <c r="WB74" s="193"/>
      <c r="WC74" s="193"/>
      <c r="WD74" s="193"/>
      <c r="WE74" s="193"/>
      <c r="WF74" s="193"/>
      <c r="WG74" s="193"/>
      <c r="WH74" s="193"/>
      <c r="WI74" s="193"/>
      <c r="WJ74" s="193"/>
      <c r="WK74" s="193"/>
      <c r="WL74" s="193"/>
      <c r="WM74" s="193"/>
      <c r="WN74" s="193"/>
      <c r="WO74" s="193"/>
      <c r="WP74" s="193"/>
      <c r="WQ74" s="193"/>
      <c r="WR74" s="193"/>
      <c r="WS74" s="193"/>
      <c r="WT74" s="193"/>
      <c r="WU74" s="193"/>
      <c r="WV74" s="193"/>
      <c r="WW74" s="193"/>
      <c r="WX74" s="193"/>
      <c r="WY74" s="193"/>
      <c r="WZ74" s="193"/>
      <c r="XA74" s="193"/>
      <c r="XB74" s="193"/>
      <c r="XC74" s="193"/>
      <c r="XD74" s="193"/>
      <c r="XE74" s="193"/>
      <c r="XF74" s="193"/>
      <c r="XG74" s="193"/>
      <c r="XH74" s="193"/>
      <c r="XI74" s="193"/>
      <c r="XJ74" s="193"/>
      <c r="XK74" s="193"/>
      <c r="XL74" s="193"/>
      <c r="XM74" s="193"/>
      <c r="XN74" s="193"/>
      <c r="XO74" s="193"/>
      <c r="XP74" s="193"/>
      <c r="XQ74" s="193"/>
      <c r="XR74" s="193"/>
      <c r="XS74" s="193"/>
      <c r="XT74" s="193"/>
      <c r="XU74" s="193"/>
      <c r="XV74" s="193"/>
      <c r="XW74" s="193"/>
      <c r="XX74" s="193"/>
      <c r="XY74" s="193"/>
      <c r="XZ74" s="193"/>
      <c r="YA74" s="193"/>
      <c r="YB74" s="193"/>
      <c r="YC74" s="193"/>
      <c r="YD74" s="193"/>
      <c r="YE74" s="193"/>
      <c r="YF74" s="193"/>
      <c r="YG74" s="193"/>
      <c r="YH74" s="193"/>
      <c r="YI74" s="193"/>
      <c r="YJ74" s="193"/>
      <c r="YK74" s="193"/>
      <c r="YL74" s="193"/>
      <c r="YM74" s="193"/>
      <c r="YN74" s="193"/>
      <c r="YO74" s="193"/>
      <c r="YP74" s="193"/>
      <c r="YQ74" s="193"/>
      <c r="YR74" s="193"/>
      <c r="YS74" s="193"/>
      <c r="YT74" s="193"/>
      <c r="YU74" s="193"/>
      <c r="YV74" s="193"/>
      <c r="YW74" s="193"/>
      <c r="YX74" s="193"/>
      <c r="YY74" s="193"/>
      <c r="YZ74" s="193"/>
      <c r="ZA74" s="193"/>
      <c r="ZB74" s="193"/>
      <c r="ZC74" s="193"/>
      <c r="ZD74" s="193"/>
      <c r="ZE74" s="193"/>
      <c r="ZF74" s="193"/>
      <c r="ZG74" s="193"/>
      <c r="ZH74" s="193"/>
      <c r="ZI74" s="193"/>
      <c r="ZJ74" s="193"/>
      <c r="ZK74" s="193"/>
      <c r="ZL74" s="193"/>
      <c r="ZM74" s="193"/>
      <c r="ZN74" s="193"/>
      <c r="ZO74" s="193"/>
      <c r="ZP74" s="193"/>
      <c r="ZQ74" s="193"/>
      <c r="ZR74" s="193"/>
      <c r="ZS74" s="193"/>
      <c r="ZT74" s="193"/>
      <c r="ZU74" s="193"/>
      <c r="ZV74" s="193"/>
      <c r="ZW74" s="193"/>
      <c r="ZX74" s="193"/>
      <c r="ZY74" s="193"/>
      <c r="ZZ74" s="193"/>
      <c r="AAA74" s="193"/>
      <c r="AAB74" s="193"/>
      <c r="AAC74" s="193"/>
      <c r="AAD74" s="193"/>
      <c r="AAE74" s="193"/>
      <c r="AAF74" s="193"/>
      <c r="AAG74" s="193"/>
      <c r="AAH74" s="193"/>
      <c r="AAI74" s="193"/>
      <c r="AAJ74" s="193"/>
      <c r="AAK74" s="193"/>
      <c r="AAL74" s="193"/>
      <c r="AAM74" s="193"/>
      <c r="AAN74" s="193"/>
      <c r="AAO74" s="193"/>
      <c r="AAP74" s="193"/>
      <c r="AAQ74" s="193"/>
      <c r="AAR74" s="193"/>
      <c r="AAS74" s="193"/>
      <c r="AAT74" s="193"/>
      <c r="AAU74" s="193"/>
      <c r="AAV74" s="193"/>
      <c r="AAW74" s="193"/>
      <c r="AAX74" s="193"/>
      <c r="AAY74" s="193"/>
      <c r="AAZ74" s="193"/>
      <c r="ABA74" s="193"/>
      <c r="ABB74" s="193"/>
      <c r="ABC74" s="193"/>
      <c r="ABD74" s="193"/>
      <c r="ABE74" s="193"/>
      <c r="ABF74" s="193"/>
      <c r="ABG74" s="193"/>
      <c r="ABH74" s="193"/>
      <c r="ABI74" s="193"/>
      <c r="ABJ74" s="193"/>
      <c r="ABK74" s="193"/>
      <c r="ABL74" s="193"/>
      <c r="ABM74" s="193"/>
      <c r="ABN74" s="193"/>
      <c r="ABO74" s="193"/>
      <c r="ABP74" s="193"/>
      <c r="ABQ74" s="193"/>
      <c r="ABR74" s="193"/>
      <c r="ABS74" s="193"/>
      <c r="ABT74" s="193"/>
      <c r="ABU74" s="193"/>
      <c r="ABV74" s="193"/>
      <c r="ABW74" s="193"/>
      <c r="ABX74" s="193"/>
      <c r="ABY74" s="193"/>
      <c r="ABZ74" s="193"/>
      <c r="ACA74" s="193"/>
      <c r="ACB74" s="193"/>
      <c r="ACC74" s="193"/>
      <c r="ACD74" s="193"/>
      <c r="ACE74" s="193"/>
      <c r="ACF74" s="193"/>
      <c r="ACG74" s="193"/>
      <c r="ACH74" s="193"/>
      <c r="ACI74" s="193"/>
      <c r="ACJ74" s="193"/>
      <c r="ACK74" s="193"/>
      <c r="ACL74" s="193"/>
      <c r="ACM74" s="193"/>
      <c r="ACN74" s="193"/>
      <c r="ACO74" s="193"/>
      <c r="ACP74" s="193"/>
      <c r="ACQ74" s="193"/>
      <c r="ACR74" s="193"/>
      <c r="ACS74" s="193"/>
      <c r="ACT74" s="193"/>
      <c r="ACU74" s="193"/>
      <c r="ACV74" s="193"/>
      <c r="ACW74" s="193"/>
      <c r="ACX74" s="193"/>
      <c r="ACY74" s="193"/>
      <c r="ACZ74" s="193"/>
      <c r="ADA74" s="193"/>
      <c r="ADB74" s="193"/>
      <c r="ADC74" s="193"/>
      <c r="ADD74" s="193"/>
      <c r="ADE74" s="193"/>
      <c r="ADF74" s="193"/>
      <c r="ADG74" s="193"/>
      <c r="ADH74" s="193"/>
      <c r="ADI74" s="193"/>
      <c r="ADJ74" s="193"/>
      <c r="ADK74" s="193"/>
      <c r="ADL74" s="193"/>
      <c r="ADM74" s="193"/>
      <c r="ADN74" s="193"/>
      <c r="ADO74" s="193"/>
      <c r="ADP74" s="193"/>
      <c r="ADQ74" s="193"/>
      <c r="ADR74" s="193"/>
      <c r="ADS74" s="193"/>
      <c r="ADT74" s="193"/>
      <c r="ADU74" s="193"/>
      <c r="ADV74" s="193"/>
      <c r="ADW74" s="193"/>
      <c r="ADX74" s="193"/>
      <c r="ADY74" s="193"/>
      <c r="ADZ74" s="193"/>
      <c r="AEA74" s="193"/>
      <c r="AEB74" s="193"/>
      <c r="AEC74" s="193"/>
      <c r="AED74" s="193"/>
      <c r="AEE74" s="193"/>
      <c r="AEF74" s="193"/>
      <c r="AEG74" s="193"/>
      <c r="AEH74" s="193"/>
      <c r="AEI74" s="193"/>
      <c r="AEJ74" s="193"/>
      <c r="AEK74" s="193"/>
      <c r="AEL74" s="193"/>
      <c r="AEM74" s="193"/>
      <c r="AEN74" s="193"/>
      <c r="AEO74" s="193"/>
      <c r="AEP74" s="193"/>
      <c r="AEQ74" s="193"/>
      <c r="AER74" s="193"/>
      <c r="AES74" s="193"/>
      <c r="AET74" s="193"/>
      <c r="AEU74" s="193"/>
      <c r="AEV74" s="193"/>
      <c r="AEW74" s="193"/>
      <c r="AEX74" s="193"/>
      <c r="AEY74" s="193"/>
      <c r="AEZ74" s="193"/>
      <c r="AFA74" s="193"/>
      <c r="AFB74" s="193"/>
      <c r="AFC74" s="193"/>
      <c r="AFD74" s="193"/>
      <c r="AFE74" s="193"/>
      <c r="AFF74" s="193"/>
      <c r="AFG74" s="193"/>
      <c r="AFH74" s="193"/>
      <c r="AFI74" s="193"/>
      <c r="AFJ74" s="193"/>
      <c r="AFK74" s="193"/>
      <c r="AFL74" s="193"/>
      <c r="AFM74" s="193"/>
      <c r="AFN74" s="193"/>
      <c r="AFO74" s="193"/>
      <c r="AFP74" s="193"/>
      <c r="AFQ74" s="193"/>
      <c r="AFR74" s="193"/>
      <c r="AFS74" s="193"/>
      <c r="AFT74" s="193"/>
      <c r="AFU74" s="193"/>
      <c r="AFV74" s="193"/>
      <c r="AFW74" s="193"/>
      <c r="AFX74" s="193"/>
      <c r="AFY74" s="193"/>
      <c r="AFZ74" s="193"/>
      <c r="AGA74" s="193"/>
      <c r="AGB74" s="193"/>
      <c r="AGC74" s="193"/>
      <c r="AGD74" s="193"/>
      <c r="AGE74" s="193"/>
      <c r="AGF74" s="193"/>
      <c r="AGG74" s="193"/>
      <c r="AGH74" s="193"/>
      <c r="AGI74" s="193"/>
      <c r="AGJ74" s="193"/>
      <c r="AGK74" s="193"/>
      <c r="AGL74" s="193"/>
      <c r="AGM74" s="193"/>
      <c r="AGN74" s="193"/>
      <c r="AGO74" s="193"/>
      <c r="AGP74" s="193"/>
      <c r="AGQ74" s="193"/>
      <c r="AGR74" s="193"/>
      <c r="AGS74" s="193"/>
      <c r="AGT74" s="193"/>
      <c r="AGU74" s="193"/>
      <c r="AGV74" s="193"/>
      <c r="AGW74" s="193"/>
      <c r="AGX74" s="193"/>
      <c r="AGY74" s="193"/>
      <c r="AGZ74" s="193"/>
      <c r="AHA74" s="193"/>
      <c r="AHB74" s="193"/>
      <c r="AHC74" s="193"/>
      <c r="AHD74" s="193"/>
      <c r="AHE74" s="193"/>
      <c r="AHF74" s="193"/>
      <c r="AHG74" s="193"/>
      <c r="AHH74" s="193"/>
      <c r="AHI74" s="193"/>
      <c r="AHJ74" s="193"/>
      <c r="AHK74" s="193"/>
      <c r="AHL74" s="193"/>
      <c r="AHM74" s="193"/>
      <c r="AHN74" s="193"/>
      <c r="AHO74" s="193"/>
      <c r="AHP74" s="193"/>
      <c r="AHQ74" s="193"/>
      <c r="AHR74" s="193"/>
      <c r="AHS74" s="193"/>
      <c r="AHT74" s="193"/>
      <c r="AHU74" s="193"/>
      <c r="AHV74" s="193"/>
      <c r="AHW74" s="193"/>
      <c r="AHX74" s="193"/>
      <c r="AHY74" s="193"/>
      <c r="AHZ74" s="193"/>
      <c r="AIA74" s="193"/>
      <c r="AIB74" s="193"/>
      <c r="AIC74" s="193"/>
      <c r="AID74" s="193"/>
      <c r="AIE74" s="193"/>
      <c r="AIF74" s="193"/>
      <c r="AIG74" s="193"/>
      <c r="AIH74" s="193"/>
      <c r="AII74" s="193"/>
      <c r="AIJ74" s="193"/>
      <c r="AIK74" s="193"/>
      <c r="AIL74" s="193"/>
      <c r="AIM74" s="193"/>
      <c r="AIN74" s="193"/>
      <c r="AIO74" s="193"/>
      <c r="AIP74" s="193"/>
      <c r="AIQ74" s="193"/>
      <c r="AIR74" s="193"/>
      <c r="AIS74" s="193"/>
      <c r="AIT74" s="193"/>
      <c r="AIU74" s="193"/>
      <c r="AIV74" s="193"/>
      <c r="AIW74" s="193"/>
      <c r="AIX74" s="193"/>
      <c r="AIY74" s="193"/>
      <c r="AIZ74" s="193"/>
      <c r="AJA74" s="193"/>
      <c r="AJB74" s="193"/>
      <c r="AJC74" s="193"/>
      <c r="AJD74" s="193"/>
      <c r="AJE74" s="193"/>
      <c r="AJF74" s="193"/>
      <c r="AJG74" s="193"/>
      <c r="AJH74" s="193"/>
      <c r="AJI74" s="193"/>
      <c r="AJJ74" s="193"/>
      <c r="AJK74" s="193"/>
      <c r="AJL74" s="193"/>
      <c r="AJM74" s="193"/>
      <c r="AJN74" s="193"/>
      <c r="AJO74" s="193"/>
      <c r="AJP74" s="193"/>
      <c r="AJQ74" s="193"/>
      <c r="AJR74" s="193"/>
      <c r="AJS74" s="193"/>
      <c r="AJT74" s="193"/>
      <c r="AJU74" s="193"/>
      <c r="AJV74" s="193"/>
      <c r="AJW74" s="193"/>
      <c r="AJX74" s="193"/>
      <c r="AJY74" s="193"/>
      <c r="AJZ74" s="193"/>
      <c r="AKA74" s="193"/>
      <c r="AKB74" s="193"/>
      <c r="AKC74" s="193"/>
      <c r="AKD74" s="193"/>
      <c r="AKE74" s="193"/>
      <c r="AKF74" s="193"/>
      <c r="AKG74" s="193"/>
      <c r="AKH74" s="193"/>
      <c r="AKI74" s="193"/>
      <c r="AKJ74" s="193"/>
      <c r="AKK74" s="193"/>
      <c r="AKL74" s="193"/>
      <c r="AKM74" s="193"/>
      <c r="AKN74" s="193"/>
      <c r="AKO74" s="193"/>
      <c r="AKP74" s="193"/>
      <c r="AKQ74" s="193"/>
      <c r="AKR74" s="193"/>
      <c r="AKS74" s="193"/>
      <c r="AKT74" s="193"/>
      <c r="AKU74" s="193"/>
      <c r="AKV74" s="193"/>
      <c r="AKW74" s="193"/>
      <c r="AKX74" s="193"/>
      <c r="AKY74" s="193"/>
      <c r="AKZ74" s="193"/>
      <c r="ALA74" s="193"/>
      <c r="ALB74" s="193"/>
      <c r="ALC74" s="193"/>
      <c r="ALD74" s="193"/>
      <c r="ALE74" s="193"/>
      <c r="ALF74" s="193"/>
      <c r="ALG74" s="193"/>
      <c r="ALH74" s="193"/>
      <c r="ALI74" s="193"/>
      <c r="ALJ74" s="193"/>
      <c r="ALK74" s="193"/>
      <c r="ALL74" s="193"/>
      <c r="ALM74" s="193"/>
      <c r="ALN74" s="193"/>
      <c r="ALO74" s="193"/>
      <c r="ALP74" s="193"/>
      <c r="ALQ74" s="193"/>
      <c r="ALR74" s="193"/>
      <c r="ALS74" s="193"/>
      <c r="ALT74" s="193"/>
      <c r="ALU74" s="193"/>
      <c r="ALV74" s="193"/>
      <c r="ALW74" s="193"/>
      <c r="ALX74" s="193"/>
      <c r="ALY74" s="193"/>
      <c r="ALZ74" s="193"/>
      <c r="AMA74" s="193"/>
      <c r="AMB74" s="193"/>
      <c r="AMC74" s="193"/>
      <c r="AMD74" s="193"/>
      <c r="AME74" s="193"/>
      <c r="AMF74" s="193"/>
      <c r="AMG74" s="193"/>
      <c r="AMH74" s="193"/>
      <c r="AMI74" s="193"/>
      <c r="AMJ74" s="193"/>
      <c r="AMK74" s="193"/>
      <c r="AML74" s="193"/>
      <c r="AMM74" s="193"/>
      <c r="AMN74" s="193"/>
      <c r="AMO74" s="193"/>
      <c r="AMP74" s="193"/>
      <c r="AMQ74" s="193"/>
      <c r="AMR74" s="193"/>
      <c r="AMS74" s="193"/>
      <c r="AMT74" s="193"/>
      <c r="AMU74" s="193"/>
      <c r="AMV74" s="193"/>
      <c r="AMW74" s="193"/>
      <c r="AMX74" s="193"/>
      <c r="AMY74" s="193"/>
      <c r="AMZ74" s="193"/>
      <c r="ANA74" s="193"/>
      <c r="ANB74" s="193"/>
      <c r="ANC74" s="193"/>
      <c r="AND74" s="193"/>
      <c r="ANE74" s="193"/>
      <c r="ANF74" s="193"/>
      <c r="ANG74" s="193"/>
      <c r="ANH74" s="193"/>
      <c r="ANI74" s="193"/>
      <c r="ANJ74" s="193"/>
      <c r="ANK74" s="193"/>
      <c r="ANL74" s="193"/>
      <c r="ANM74" s="193"/>
      <c r="ANN74" s="193"/>
      <c r="ANO74" s="193"/>
      <c r="ANP74" s="193"/>
      <c r="ANQ74" s="193"/>
      <c r="ANR74" s="193"/>
      <c r="ANS74" s="193"/>
      <c r="ANT74" s="193"/>
      <c r="ANU74" s="193"/>
      <c r="ANV74" s="193"/>
      <c r="ANW74" s="193"/>
      <c r="ANX74" s="193"/>
      <c r="ANY74" s="193"/>
      <c r="ANZ74" s="193"/>
      <c r="AOA74" s="193"/>
      <c r="AOB74" s="193"/>
      <c r="AOC74" s="193"/>
      <c r="AOD74" s="193"/>
      <c r="AOE74" s="193"/>
      <c r="AOF74" s="193"/>
      <c r="AOG74" s="193"/>
      <c r="AOH74" s="193"/>
      <c r="AOI74" s="193"/>
      <c r="AOJ74" s="193"/>
      <c r="AOK74" s="193"/>
      <c r="AOL74" s="193"/>
      <c r="AOM74" s="193"/>
      <c r="AON74" s="193"/>
      <c r="AOO74" s="193"/>
      <c r="AOP74" s="193"/>
      <c r="AOQ74" s="193"/>
      <c r="AOR74" s="193"/>
      <c r="AOS74" s="193"/>
      <c r="AOT74" s="193"/>
      <c r="AOU74" s="193"/>
      <c r="AOV74" s="193"/>
      <c r="AOW74" s="193"/>
      <c r="AOX74" s="193"/>
      <c r="AOY74" s="193"/>
      <c r="AOZ74" s="193"/>
      <c r="APA74" s="193"/>
      <c r="APB74" s="193"/>
      <c r="APC74" s="193"/>
      <c r="APD74" s="193"/>
      <c r="APE74" s="193"/>
      <c r="APF74" s="193"/>
      <c r="APG74" s="193"/>
      <c r="APH74" s="193"/>
      <c r="API74" s="193"/>
      <c r="APJ74" s="193"/>
      <c r="APK74" s="193"/>
      <c r="APL74" s="193"/>
      <c r="APM74" s="193"/>
      <c r="APN74" s="193"/>
      <c r="APO74" s="193"/>
      <c r="APP74" s="193"/>
      <c r="APQ74" s="193"/>
      <c r="APR74" s="193"/>
      <c r="APS74" s="193"/>
      <c r="APT74" s="193"/>
      <c r="APU74" s="193"/>
      <c r="APV74" s="193"/>
      <c r="APW74" s="193"/>
      <c r="APX74" s="193"/>
      <c r="APY74" s="193"/>
      <c r="APZ74" s="193"/>
      <c r="AQA74" s="193"/>
      <c r="AQB74" s="193"/>
      <c r="AQC74" s="193"/>
      <c r="AQD74" s="193"/>
      <c r="AQE74" s="193"/>
      <c r="AQF74" s="193"/>
      <c r="AQG74" s="193"/>
      <c r="AQH74" s="193"/>
      <c r="AQI74" s="193"/>
      <c r="AQJ74" s="193"/>
      <c r="AQK74" s="193"/>
      <c r="AQL74" s="193"/>
      <c r="AQM74" s="193"/>
      <c r="AQN74" s="193"/>
      <c r="AQO74" s="193"/>
      <c r="AQP74" s="193"/>
      <c r="AQQ74" s="193"/>
      <c r="AQR74" s="193"/>
      <c r="AQS74" s="193"/>
      <c r="AQT74" s="193"/>
      <c r="AQU74" s="193"/>
      <c r="AQV74" s="193"/>
      <c r="AQW74" s="193"/>
      <c r="AQX74" s="193"/>
      <c r="AQY74" s="193"/>
      <c r="AQZ74" s="193"/>
      <c r="ARA74" s="193"/>
      <c r="ARB74" s="193"/>
      <c r="ARC74" s="193"/>
      <c r="ARD74" s="193"/>
      <c r="ARE74" s="193"/>
      <c r="ARF74" s="193"/>
      <c r="ARG74" s="193"/>
      <c r="ARH74" s="193"/>
      <c r="ARI74" s="193"/>
      <c r="ARJ74" s="193"/>
      <c r="ARK74" s="193"/>
      <c r="ARL74" s="193"/>
      <c r="ARM74" s="193"/>
      <c r="ARN74" s="193"/>
      <c r="ARO74" s="193"/>
      <c r="ARP74" s="193"/>
      <c r="ARQ74" s="193"/>
      <c r="ARR74" s="193"/>
      <c r="ARS74" s="193"/>
      <c r="ART74" s="193"/>
      <c r="ARU74" s="193"/>
      <c r="ARV74" s="193"/>
      <c r="ARW74" s="193"/>
      <c r="ARX74" s="193"/>
      <c r="ARY74" s="193"/>
      <c r="ARZ74" s="193"/>
      <c r="ASA74" s="193"/>
      <c r="ASB74" s="193"/>
      <c r="ASC74" s="193"/>
      <c r="ASD74" s="193"/>
      <c r="ASE74" s="193"/>
      <c r="ASF74" s="193"/>
      <c r="ASG74" s="193"/>
      <c r="ASH74" s="193"/>
      <c r="ASI74" s="193"/>
      <c r="ASJ74" s="193"/>
      <c r="ASK74" s="193"/>
      <c r="ASL74" s="193"/>
      <c r="ASM74" s="193"/>
      <c r="ASN74" s="193"/>
      <c r="ASO74" s="193"/>
      <c r="ASP74" s="193"/>
      <c r="ASQ74" s="193"/>
      <c r="ASR74" s="193"/>
      <c r="ASS74" s="193"/>
      <c r="AST74" s="193"/>
      <c r="ASU74" s="193"/>
      <c r="ASV74" s="193"/>
      <c r="ASW74" s="193"/>
      <c r="ASX74" s="193"/>
      <c r="ASY74" s="193"/>
      <c r="ASZ74" s="193"/>
      <c r="ATA74" s="193"/>
      <c r="ATB74" s="193"/>
      <c r="ATC74" s="193"/>
      <c r="ATD74" s="193"/>
      <c r="ATE74" s="193"/>
      <c r="ATF74" s="193"/>
      <c r="ATG74" s="193"/>
      <c r="ATH74" s="193"/>
      <c r="ATI74" s="193"/>
      <c r="ATJ74" s="193"/>
      <c r="ATK74" s="193"/>
      <c r="ATL74" s="193"/>
      <c r="ATM74" s="193"/>
      <c r="ATN74" s="193"/>
      <c r="ATO74" s="193"/>
      <c r="ATP74" s="193"/>
      <c r="ATQ74" s="193"/>
      <c r="ATR74" s="193"/>
      <c r="ATS74" s="193"/>
      <c r="ATT74" s="193"/>
      <c r="ATU74" s="193"/>
      <c r="ATV74" s="193"/>
      <c r="ATW74" s="193"/>
      <c r="ATX74" s="193"/>
      <c r="ATY74" s="193"/>
      <c r="ATZ74" s="193"/>
      <c r="AUA74" s="193"/>
      <c r="AUB74" s="193"/>
      <c r="AUC74" s="193"/>
      <c r="AUD74" s="193"/>
      <c r="AUE74" s="193"/>
      <c r="AUF74" s="193"/>
      <c r="AUG74" s="193"/>
      <c r="AUH74" s="193"/>
      <c r="AUI74" s="193"/>
      <c r="AUJ74" s="193"/>
      <c r="AUK74" s="193"/>
      <c r="AUL74" s="193"/>
      <c r="AUM74" s="193"/>
      <c r="AUN74" s="193"/>
      <c r="AUO74" s="193"/>
      <c r="AUP74" s="193"/>
      <c r="AUQ74" s="193"/>
      <c r="AUR74" s="193"/>
      <c r="AUS74" s="193"/>
      <c r="AUT74" s="193"/>
      <c r="AUU74" s="193"/>
      <c r="AUV74" s="193"/>
      <c r="AUW74" s="193"/>
      <c r="AUX74" s="193"/>
      <c r="AUY74" s="193"/>
      <c r="AUZ74" s="193"/>
      <c r="AVA74" s="193"/>
      <c r="AVB74" s="193"/>
      <c r="AVC74" s="193"/>
      <c r="AVD74" s="193"/>
      <c r="AVE74" s="193"/>
      <c r="AVF74" s="193"/>
      <c r="AVG74" s="193"/>
      <c r="AVH74" s="193"/>
      <c r="AVI74" s="193"/>
      <c r="AVJ74" s="193"/>
      <c r="AVK74" s="193"/>
      <c r="AVL74" s="193"/>
      <c r="AVM74" s="193"/>
      <c r="AVN74" s="193"/>
      <c r="AVO74" s="193"/>
      <c r="AVP74" s="193"/>
      <c r="AVQ74" s="193"/>
      <c r="AVR74" s="193"/>
      <c r="AVS74" s="193"/>
      <c r="AVT74" s="193"/>
      <c r="AVU74" s="193"/>
      <c r="AVV74" s="193"/>
      <c r="AVW74" s="193"/>
      <c r="AVX74" s="193"/>
      <c r="AVY74" s="193"/>
      <c r="AVZ74" s="193"/>
      <c r="AWA74" s="193"/>
      <c r="AWB74" s="193"/>
      <c r="AWC74" s="193"/>
      <c r="AWD74" s="193"/>
      <c r="AWE74" s="193"/>
      <c r="AWF74" s="193"/>
      <c r="AWG74" s="193"/>
      <c r="AWH74" s="193"/>
      <c r="AWI74" s="193"/>
      <c r="AWJ74" s="193"/>
      <c r="AWK74" s="193"/>
      <c r="AWL74" s="193"/>
      <c r="AWM74" s="193"/>
      <c r="AWN74" s="193"/>
      <c r="AWO74" s="193"/>
      <c r="AWP74" s="193"/>
      <c r="AWQ74" s="193"/>
      <c r="AWR74" s="193"/>
      <c r="AWS74" s="193"/>
      <c r="AWT74" s="193"/>
      <c r="AWU74" s="193"/>
      <c r="AWV74" s="193"/>
      <c r="AWW74" s="193"/>
      <c r="AWX74" s="193"/>
      <c r="AWY74" s="193"/>
      <c r="AWZ74" s="193"/>
      <c r="AXA74" s="193"/>
      <c r="AXB74" s="193"/>
      <c r="AXC74" s="193"/>
      <c r="AXD74" s="193"/>
      <c r="AXE74" s="193"/>
      <c r="AXF74" s="193"/>
      <c r="AXG74" s="193"/>
      <c r="AXH74" s="193"/>
      <c r="AXI74" s="193"/>
      <c r="AXJ74" s="193"/>
      <c r="AXK74" s="193"/>
      <c r="AXL74" s="193"/>
      <c r="AXM74" s="193"/>
      <c r="AXN74" s="193"/>
      <c r="AXO74" s="193"/>
      <c r="AXP74" s="193"/>
      <c r="AXQ74" s="193"/>
      <c r="AXR74" s="193"/>
      <c r="AXS74" s="193"/>
      <c r="AXT74" s="193"/>
      <c r="AXU74" s="193"/>
      <c r="AXV74" s="193"/>
      <c r="AXW74" s="193"/>
      <c r="AXX74" s="193"/>
      <c r="AXY74" s="193"/>
      <c r="AXZ74" s="193"/>
      <c r="AYA74" s="193"/>
      <c r="AYB74" s="193"/>
      <c r="AYC74" s="193"/>
      <c r="AYD74" s="193"/>
      <c r="AYE74" s="193"/>
      <c r="AYF74" s="193"/>
      <c r="AYG74" s="193"/>
      <c r="AYH74" s="193"/>
      <c r="AYI74" s="193"/>
      <c r="AYJ74" s="193"/>
      <c r="AYK74" s="193"/>
      <c r="AYL74" s="193"/>
      <c r="AYM74" s="193"/>
      <c r="AYN74" s="193"/>
      <c r="AYO74" s="193"/>
      <c r="AYP74" s="193"/>
      <c r="AYQ74" s="193"/>
      <c r="AYR74" s="193"/>
      <c r="AYS74" s="193"/>
      <c r="AYT74" s="193"/>
      <c r="AYU74" s="193"/>
      <c r="AYV74" s="193"/>
      <c r="AYW74" s="193"/>
      <c r="AYX74" s="193"/>
      <c r="AYY74" s="193"/>
      <c r="AYZ74" s="193"/>
      <c r="AZA74" s="193"/>
      <c r="AZB74" s="193"/>
      <c r="AZC74" s="193"/>
      <c r="AZD74" s="193"/>
      <c r="AZE74" s="193"/>
      <c r="AZF74" s="193"/>
      <c r="AZG74" s="193"/>
      <c r="AZH74" s="193"/>
      <c r="AZI74" s="193"/>
      <c r="AZJ74" s="193"/>
      <c r="AZK74" s="193"/>
      <c r="AZL74" s="193"/>
      <c r="AZM74" s="193"/>
      <c r="AZN74" s="193"/>
      <c r="AZO74" s="193"/>
      <c r="AZP74" s="193"/>
      <c r="AZQ74" s="193"/>
      <c r="AZR74" s="193"/>
      <c r="AZS74" s="193"/>
      <c r="AZT74" s="193"/>
      <c r="AZU74" s="193"/>
      <c r="AZV74" s="193"/>
      <c r="AZW74" s="193"/>
      <c r="AZX74" s="193"/>
      <c r="AZY74" s="193"/>
      <c r="AZZ74" s="193"/>
      <c r="BAA74" s="193"/>
      <c r="BAB74" s="193"/>
      <c r="BAC74" s="193"/>
      <c r="BAD74" s="193"/>
      <c r="BAE74" s="193"/>
      <c r="BAF74" s="193"/>
      <c r="BAG74" s="193"/>
      <c r="BAH74" s="193"/>
      <c r="BAI74" s="193"/>
      <c r="BAJ74" s="193"/>
      <c r="BAK74" s="193"/>
      <c r="BAL74" s="193"/>
      <c r="BAM74" s="193"/>
      <c r="BAN74" s="193"/>
      <c r="BAO74" s="193"/>
      <c r="BAP74" s="193"/>
      <c r="BAQ74" s="193"/>
      <c r="BAR74" s="193"/>
      <c r="BAS74" s="193"/>
      <c r="BAT74" s="193"/>
      <c r="BAU74" s="193"/>
      <c r="BAV74" s="193"/>
      <c r="BAW74" s="193"/>
      <c r="BAX74" s="193"/>
      <c r="BAY74" s="193"/>
      <c r="BAZ74" s="193"/>
      <c r="BBA74" s="193"/>
      <c r="BBB74" s="193"/>
      <c r="BBC74" s="193"/>
      <c r="BBD74" s="193"/>
      <c r="BBE74" s="193"/>
      <c r="BBF74" s="193"/>
      <c r="BBG74" s="193"/>
      <c r="BBH74" s="193"/>
      <c r="BBI74" s="193"/>
      <c r="BBJ74" s="193"/>
      <c r="BBK74" s="193"/>
      <c r="BBL74" s="193"/>
      <c r="BBM74" s="193"/>
      <c r="BBN74" s="193"/>
      <c r="BBO74" s="193"/>
      <c r="BBP74" s="193"/>
      <c r="BBQ74" s="193"/>
      <c r="BBR74" s="193"/>
      <c r="BBS74" s="193"/>
      <c r="BBT74" s="193"/>
      <c r="BBU74" s="193"/>
      <c r="BBV74" s="193"/>
      <c r="BBW74" s="193"/>
      <c r="BBX74" s="193"/>
      <c r="BBY74" s="193"/>
      <c r="BBZ74" s="193"/>
      <c r="BCA74" s="193"/>
      <c r="BCB74" s="193"/>
      <c r="BCC74" s="193"/>
      <c r="BCD74" s="193"/>
      <c r="BCE74" s="193"/>
      <c r="BCF74" s="193"/>
      <c r="BCG74" s="193"/>
      <c r="BCH74" s="193"/>
      <c r="BCI74" s="193"/>
      <c r="BCJ74" s="193"/>
      <c r="BCK74" s="193"/>
      <c r="BCL74" s="193"/>
      <c r="BCM74" s="193"/>
      <c r="BCN74" s="193"/>
      <c r="BCO74" s="193"/>
      <c r="BCP74" s="193"/>
      <c r="BCQ74" s="193"/>
      <c r="BCR74" s="193"/>
      <c r="BCS74" s="193"/>
      <c r="BCT74" s="193"/>
      <c r="BCU74" s="193"/>
      <c r="BCV74" s="193"/>
      <c r="BCW74" s="193"/>
      <c r="BCX74" s="193"/>
      <c r="BCY74" s="193"/>
      <c r="BCZ74" s="193"/>
      <c r="BDA74" s="193"/>
      <c r="BDB74" s="193"/>
      <c r="BDC74" s="193"/>
      <c r="BDD74" s="193"/>
      <c r="BDE74" s="193"/>
      <c r="BDF74" s="193"/>
      <c r="BDG74" s="193"/>
      <c r="BDH74" s="193"/>
      <c r="BDI74" s="193"/>
      <c r="BDJ74" s="193"/>
      <c r="BDK74" s="193"/>
      <c r="BDL74" s="193"/>
      <c r="BDM74" s="193"/>
      <c r="BDN74" s="193"/>
      <c r="BDO74" s="193"/>
      <c r="BDP74" s="193"/>
      <c r="BDQ74" s="193"/>
      <c r="BDR74" s="193"/>
      <c r="BDS74" s="193"/>
      <c r="BDT74" s="193"/>
      <c r="BDU74" s="193"/>
      <c r="BDV74" s="193"/>
      <c r="BDW74" s="193"/>
      <c r="BDX74" s="193"/>
      <c r="BDY74" s="193"/>
      <c r="BDZ74" s="193"/>
      <c r="BEA74" s="193"/>
      <c r="BEB74" s="193"/>
      <c r="BEC74" s="193"/>
      <c r="BED74" s="193"/>
      <c r="BEE74" s="193"/>
      <c r="BEF74" s="193"/>
      <c r="BEG74" s="193"/>
      <c r="BEH74" s="193"/>
      <c r="BEI74" s="193"/>
      <c r="BEJ74" s="193"/>
      <c r="BEK74" s="193"/>
      <c r="BEL74" s="193"/>
      <c r="BEM74" s="193"/>
      <c r="BEN74" s="193"/>
      <c r="BEO74" s="193"/>
      <c r="BEP74" s="193"/>
      <c r="BEQ74" s="193"/>
      <c r="BER74" s="193"/>
      <c r="BES74" s="193"/>
      <c r="BET74" s="193"/>
      <c r="BEU74" s="193"/>
      <c r="BEV74" s="193"/>
      <c r="BEW74" s="193"/>
      <c r="BEX74" s="193"/>
      <c r="BEY74" s="193"/>
      <c r="BEZ74" s="193"/>
      <c r="BFA74" s="193"/>
      <c r="BFB74" s="193"/>
      <c r="BFC74" s="193"/>
      <c r="BFD74" s="193"/>
      <c r="BFE74" s="193"/>
      <c r="BFF74" s="193"/>
      <c r="BFG74" s="193"/>
      <c r="BFH74" s="193"/>
      <c r="BFI74" s="193"/>
      <c r="BFJ74" s="193"/>
      <c r="BFK74" s="193"/>
      <c r="BFL74" s="193"/>
      <c r="BFM74" s="193"/>
      <c r="BFN74" s="193"/>
      <c r="BFO74" s="193"/>
      <c r="BFP74" s="193"/>
      <c r="BFQ74" s="193"/>
      <c r="BFR74" s="193"/>
      <c r="BFS74" s="193"/>
      <c r="BFT74" s="193"/>
      <c r="BFU74" s="193"/>
      <c r="BFV74" s="193"/>
      <c r="BFW74" s="193"/>
      <c r="BFX74" s="193"/>
      <c r="BFY74" s="193"/>
      <c r="BFZ74" s="193"/>
      <c r="BGA74" s="193"/>
      <c r="BGB74" s="193"/>
      <c r="BGC74" s="193"/>
      <c r="BGD74" s="193"/>
      <c r="BGE74" s="193"/>
      <c r="BGF74" s="193"/>
      <c r="BGG74" s="193"/>
      <c r="BGH74" s="193"/>
      <c r="BGI74" s="193"/>
      <c r="BGJ74" s="193"/>
      <c r="BGK74" s="193"/>
      <c r="BGL74" s="193"/>
      <c r="BGM74" s="193"/>
      <c r="BGN74" s="193"/>
      <c r="BGO74" s="193"/>
      <c r="BGP74" s="193"/>
      <c r="BGQ74" s="193"/>
      <c r="BGR74" s="193"/>
      <c r="BGS74" s="193"/>
      <c r="BGT74" s="193"/>
      <c r="BGU74" s="193"/>
      <c r="BGV74" s="193"/>
      <c r="BGW74" s="193"/>
      <c r="BGX74" s="193"/>
      <c r="BGY74" s="193"/>
      <c r="BGZ74" s="193"/>
      <c r="BHA74" s="193"/>
      <c r="BHB74" s="193"/>
      <c r="BHC74" s="193"/>
      <c r="BHD74" s="193"/>
      <c r="BHE74" s="193"/>
      <c r="BHF74" s="193"/>
      <c r="BHG74" s="193"/>
      <c r="BHH74" s="193"/>
      <c r="BHI74" s="193"/>
      <c r="BHJ74" s="193"/>
      <c r="BHK74" s="193"/>
      <c r="BHL74" s="193"/>
      <c r="BHM74" s="193"/>
      <c r="BHN74" s="193"/>
      <c r="BHO74" s="193"/>
      <c r="BHP74" s="193"/>
      <c r="BHQ74" s="193"/>
      <c r="BHR74" s="193"/>
      <c r="BHS74" s="193"/>
      <c r="BHT74" s="193"/>
      <c r="BHU74" s="193"/>
      <c r="BHV74" s="193"/>
      <c r="BHW74" s="193"/>
      <c r="BHX74" s="193"/>
      <c r="BHY74" s="193"/>
      <c r="BHZ74" s="193"/>
      <c r="BIA74" s="193"/>
      <c r="BIB74" s="193"/>
      <c r="BIC74" s="193"/>
      <c r="BID74" s="193"/>
      <c r="BIE74" s="193"/>
      <c r="BIF74" s="193"/>
      <c r="BIG74" s="193"/>
      <c r="BIH74" s="193"/>
      <c r="BII74" s="193"/>
      <c r="BIJ74" s="193"/>
      <c r="BIK74" s="193"/>
      <c r="BIL74" s="193"/>
      <c r="BIM74" s="193"/>
      <c r="BIN74" s="193"/>
      <c r="BIO74" s="193"/>
      <c r="BIP74" s="193"/>
      <c r="BIQ74" s="193"/>
      <c r="BIR74" s="193"/>
      <c r="BIS74" s="193"/>
      <c r="BIT74" s="193"/>
      <c r="BIU74" s="193"/>
      <c r="BIV74" s="193"/>
      <c r="BIW74" s="193"/>
      <c r="BIX74" s="193"/>
      <c r="BIY74" s="193"/>
      <c r="BIZ74" s="193"/>
      <c r="BJA74" s="193"/>
      <c r="BJB74" s="193"/>
      <c r="BJC74" s="193"/>
      <c r="BJD74" s="193"/>
      <c r="BJE74" s="193"/>
      <c r="BJF74" s="193"/>
      <c r="BJG74" s="193"/>
      <c r="BJH74" s="193"/>
      <c r="BJI74" s="193"/>
      <c r="BJJ74" s="193"/>
      <c r="BJK74" s="193"/>
      <c r="BJL74" s="193"/>
      <c r="BJM74" s="193"/>
      <c r="BJN74" s="193"/>
      <c r="BJO74" s="193"/>
      <c r="BJP74" s="193"/>
      <c r="BJQ74" s="193"/>
      <c r="BJR74" s="193"/>
      <c r="BJS74" s="193"/>
      <c r="BJT74" s="193"/>
      <c r="BJU74" s="193"/>
      <c r="BJV74" s="193"/>
      <c r="BJW74" s="193"/>
      <c r="BJX74" s="193"/>
      <c r="BJY74" s="193"/>
      <c r="BJZ74" s="193"/>
      <c r="BKA74" s="193"/>
      <c r="BKB74" s="193"/>
      <c r="BKC74" s="193"/>
      <c r="BKD74" s="193"/>
      <c r="BKE74" s="193"/>
      <c r="BKF74" s="193"/>
      <c r="BKG74" s="193"/>
      <c r="BKH74" s="193"/>
      <c r="BKI74" s="193"/>
      <c r="BKJ74" s="193"/>
      <c r="BKK74" s="193"/>
      <c r="BKL74" s="193"/>
      <c r="BKM74" s="193"/>
      <c r="BKN74" s="193"/>
      <c r="BKO74" s="193"/>
      <c r="BKP74" s="193"/>
      <c r="BKQ74" s="193"/>
      <c r="BKR74" s="193"/>
      <c r="BKS74" s="193"/>
      <c r="BKT74" s="193"/>
      <c r="BKU74" s="193"/>
      <c r="BKV74" s="193"/>
      <c r="BKW74" s="193"/>
      <c r="BKX74" s="193"/>
      <c r="BKY74" s="193"/>
      <c r="BKZ74" s="193"/>
      <c r="BLA74" s="193"/>
      <c r="BLB74" s="193"/>
      <c r="BLC74" s="193"/>
      <c r="BLD74" s="193"/>
      <c r="BLE74" s="193"/>
      <c r="BLF74" s="193"/>
      <c r="BLG74" s="193"/>
      <c r="BLH74" s="193"/>
      <c r="BLI74" s="193"/>
      <c r="BLJ74" s="193"/>
      <c r="BLK74" s="193"/>
      <c r="BLL74" s="193"/>
      <c r="BLM74" s="193"/>
      <c r="BLN74" s="193"/>
      <c r="BLO74" s="193"/>
      <c r="BLP74" s="193"/>
      <c r="BLQ74" s="193"/>
      <c r="BLR74" s="193"/>
      <c r="BLS74" s="193"/>
      <c r="BLT74" s="193"/>
      <c r="BLU74" s="193"/>
      <c r="BLV74" s="193"/>
      <c r="BLW74" s="193"/>
      <c r="BLX74" s="193"/>
      <c r="BLY74" s="193"/>
      <c r="BLZ74" s="193"/>
      <c r="BMA74" s="193"/>
      <c r="BMB74" s="193"/>
      <c r="BMC74" s="193"/>
      <c r="BMD74" s="193"/>
      <c r="BME74" s="193"/>
      <c r="BMF74" s="193"/>
      <c r="BMG74" s="193"/>
      <c r="BMH74" s="193"/>
      <c r="BMI74" s="193"/>
      <c r="BMJ74" s="193"/>
      <c r="BMK74" s="193"/>
      <c r="BML74" s="193"/>
      <c r="BMM74" s="193"/>
      <c r="BMN74" s="193"/>
      <c r="BMO74" s="193"/>
      <c r="BMP74" s="193"/>
      <c r="BMQ74" s="193"/>
      <c r="BMR74" s="193"/>
      <c r="BMS74" s="193"/>
      <c r="BMT74" s="193"/>
      <c r="BMU74" s="193"/>
      <c r="BMV74" s="193"/>
      <c r="BMW74" s="193"/>
      <c r="BMX74" s="193"/>
      <c r="BMY74" s="193"/>
      <c r="BMZ74" s="193"/>
      <c r="BNA74" s="193"/>
      <c r="BNB74" s="193"/>
      <c r="BNC74" s="193"/>
      <c r="BND74" s="193"/>
      <c r="BNE74" s="193"/>
      <c r="BNF74" s="193"/>
      <c r="BNG74" s="193"/>
      <c r="BNH74" s="193"/>
      <c r="BNI74" s="193"/>
      <c r="BNJ74" s="193"/>
      <c r="BNK74" s="193"/>
      <c r="BNL74" s="193"/>
      <c r="BNM74" s="193"/>
      <c r="BNN74" s="193"/>
      <c r="BNO74" s="193"/>
      <c r="BNP74" s="193"/>
      <c r="BNQ74" s="193"/>
      <c r="BNR74" s="193"/>
      <c r="BNS74" s="193"/>
      <c r="BNT74" s="193"/>
      <c r="BNU74" s="193"/>
      <c r="BNV74" s="193"/>
      <c r="BNW74" s="193"/>
      <c r="BNX74" s="193"/>
      <c r="BNY74" s="193"/>
      <c r="BNZ74" s="193"/>
      <c r="BOA74" s="193"/>
      <c r="BOB74" s="193"/>
      <c r="BOC74" s="193"/>
      <c r="BOD74" s="193"/>
      <c r="BOE74" s="193"/>
      <c r="BOF74" s="193"/>
      <c r="BOG74" s="193"/>
      <c r="BOH74" s="193"/>
      <c r="BOI74" s="193"/>
      <c r="BOJ74" s="193"/>
      <c r="BOK74" s="193"/>
      <c r="BOL74" s="193"/>
      <c r="BOM74" s="193"/>
      <c r="BON74" s="193"/>
      <c r="BOO74" s="193"/>
      <c r="BOP74" s="193"/>
      <c r="BOQ74" s="193"/>
      <c r="BOR74" s="193"/>
      <c r="BOS74" s="193"/>
      <c r="BOT74" s="193"/>
      <c r="BOU74" s="193"/>
      <c r="BOV74" s="193"/>
      <c r="BOW74" s="193"/>
      <c r="BOX74" s="193"/>
      <c r="BOY74" s="193"/>
      <c r="BOZ74" s="193"/>
      <c r="BPA74" s="193"/>
      <c r="BPB74" s="193"/>
      <c r="BPC74" s="193"/>
      <c r="BPD74" s="193"/>
      <c r="BPE74" s="193"/>
      <c r="BPF74" s="193"/>
      <c r="BPG74" s="193"/>
      <c r="BPH74" s="193"/>
      <c r="BPI74" s="193"/>
      <c r="BPJ74" s="193"/>
      <c r="BPK74" s="193"/>
      <c r="BPL74" s="193"/>
      <c r="BPM74" s="193"/>
      <c r="BPN74" s="193"/>
      <c r="BPO74" s="193"/>
      <c r="BPP74" s="193"/>
      <c r="BPQ74" s="193"/>
      <c r="BPR74" s="193"/>
      <c r="BPS74" s="193"/>
      <c r="BPT74" s="193"/>
      <c r="BPU74" s="193"/>
      <c r="BPV74" s="193"/>
      <c r="BPW74" s="193"/>
      <c r="BPX74" s="193"/>
      <c r="BPY74" s="193"/>
      <c r="BPZ74" s="193"/>
      <c r="BQA74" s="193"/>
      <c r="BQB74" s="193"/>
      <c r="BQC74" s="193"/>
      <c r="BQD74" s="193"/>
      <c r="BQE74" s="193"/>
      <c r="BQF74" s="193"/>
      <c r="BQG74" s="193"/>
      <c r="BQH74" s="193"/>
      <c r="BQI74" s="193"/>
      <c r="BQJ74" s="193"/>
      <c r="BQK74" s="193"/>
      <c r="BQL74" s="193"/>
      <c r="BQM74" s="193"/>
      <c r="BQN74" s="193"/>
      <c r="BQO74" s="193"/>
      <c r="BQP74" s="193"/>
      <c r="BQQ74" s="193"/>
      <c r="BQR74" s="193"/>
      <c r="BQS74" s="193"/>
      <c r="BQT74" s="193"/>
      <c r="BQU74" s="193"/>
      <c r="BQV74" s="193"/>
      <c r="BQW74" s="193"/>
      <c r="BQX74" s="193"/>
      <c r="BQY74" s="193"/>
      <c r="BQZ74" s="193"/>
      <c r="BRA74" s="193"/>
      <c r="BRB74" s="193"/>
      <c r="BRC74" s="193"/>
      <c r="BRD74" s="193"/>
      <c r="BRE74" s="193"/>
      <c r="BRF74" s="193"/>
      <c r="BRG74" s="193"/>
      <c r="BRH74" s="193"/>
      <c r="BRI74" s="193"/>
      <c r="BRJ74" s="193"/>
      <c r="BRK74" s="193"/>
      <c r="BRL74" s="193"/>
      <c r="BRM74" s="193"/>
      <c r="BRN74" s="193"/>
      <c r="BRO74" s="193"/>
      <c r="BRP74" s="193"/>
      <c r="BRQ74" s="193"/>
      <c r="BRR74" s="193"/>
      <c r="BRS74" s="193"/>
      <c r="BRT74" s="193"/>
      <c r="BRU74" s="193"/>
      <c r="BRV74" s="193"/>
      <c r="BRW74" s="193"/>
      <c r="BRX74" s="193"/>
      <c r="BRY74" s="193"/>
      <c r="BRZ74" s="193"/>
      <c r="BSA74" s="193"/>
      <c r="BSB74" s="193"/>
      <c r="BSC74" s="193"/>
      <c r="BSD74" s="193"/>
      <c r="BSE74" s="193"/>
      <c r="BSF74" s="193"/>
      <c r="BSG74" s="193"/>
      <c r="BSH74" s="193"/>
      <c r="BSI74" s="193"/>
      <c r="BSJ74" s="193"/>
      <c r="BSK74" s="193"/>
      <c r="BSL74" s="193"/>
      <c r="BSM74" s="193"/>
      <c r="BSN74" s="193"/>
      <c r="BSO74" s="193"/>
      <c r="BSP74" s="193"/>
      <c r="BSQ74" s="193"/>
      <c r="BSR74" s="193"/>
      <c r="BSS74" s="193"/>
      <c r="BST74" s="193"/>
      <c r="BSU74" s="193"/>
      <c r="BSV74" s="193"/>
      <c r="BSW74" s="193"/>
      <c r="BSX74" s="193"/>
      <c r="BSY74" s="193"/>
      <c r="BSZ74" s="193"/>
      <c r="BTA74" s="193"/>
      <c r="BTB74" s="193"/>
      <c r="BTC74" s="193"/>
      <c r="BTD74" s="193"/>
      <c r="BTE74" s="193"/>
      <c r="BTF74" s="193"/>
      <c r="BTG74" s="193"/>
      <c r="BTH74" s="193"/>
      <c r="BTI74" s="193"/>
      <c r="BTJ74" s="193"/>
      <c r="BTK74" s="193"/>
      <c r="BTL74" s="193"/>
      <c r="BTM74" s="193"/>
      <c r="BTN74" s="193"/>
      <c r="BTO74" s="193"/>
      <c r="BTP74" s="193"/>
      <c r="BTQ74" s="193"/>
      <c r="BTR74" s="193"/>
      <c r="BTS74" s="193"/>
      <c r="BTT74" s="193"/>
      <c r="BTU74" s="193"/>
      <c r="BTV74" s="193"/>
      <c r="BTW74" s="193"/>
      <c r="BTX74" s="193"/>
      <c r="BTY74" s="193"/>
      <c r="BTZ74" s="193"/>
      <c r="BUA74" s="193"/>
      <c r="BUB74" s="193"/>
      <c r="BUC74" s="193"/>
      <c r="BUD74" s="193"/>
      <c r="BUE74" s="193"/>
      <c r="BUF74" s="193"/>
      <c r="BUG74" s="193"/>
      <c r="BUH74" s="193"/>
      <c r="BUI74" s="193"/>
      <c r="BUJ74" s="193"/>
      <c r="BUK74" s="193"/>
      <c r="BUL74" s="193"/>
      <c r="BUM74" s="193"/>
      <c r="BUN74" s="193"/>
      <c r="BUO74" s="193"/>
      <c r="BUP74" s="193"/>
      <c r="BUQ74" s="193"/>
      <c r="BUR74" s="193"/>
      <c r="BUS74" s="193"/>
      <c r="BUT74" s="193"/>
      <c r="BUU74" s="193"/>
      <c r="BUV74" s="193"/>
      <c r="BUW74" s="193"/>
      <c r="BUX74" s="193"/>
      <c r="BUY74" s="193"/>
      <c r="BUZ74" s="193"/>
      <c r="BVA74" s="193"/>
      <c r="BVB74" s="193"/>
      <c r="BVC74" s="193"/>
      <c r="BVD74" s="193"/>
      <c r="BVE74" s="193"/>
      <c r="BVF74" s="193"/>
      <c r="BVG74" s="193"/>
      <c r="BVH74" s="193"/>
      <c r="BVI74" s="193"/>
      <c r="BVJ74" s="193"/>
      <c r="BVK74" s="193"/>
      <c r="BVL74" s="193"/>
      <c r="BVM74" s="193"/>
      <c r="BVN74" s="193"/>
      <c r="BVO74" s="193"/>
      <c r="BVP74" s="193"/>
      <c r="BVQ74" s="193"/>
      <c r="BVR74" s="193"/>
      <c r="BVS74" s="193"/>
      <c r="BVT74" s="193"/>
      <c r="BVU74" s="193"/>
      <c r="BVV74" s="193"/>
      <c r="BVW74" s="193"/>
      <c r="BVX74" s="193"/>
      <c r="BVY74" s="193"/>
      <c r="BVZ74" s="193"/>
      <c r="BWA74" s="193"/>
      <c r="BWB74" s="193"/>
      <c r="BWC74" s="193"/>
      <c r="BWD74" s="193"/>
      <c r="BWE74" s="193"/>
      <c r="BWF74" s="193"/>
      <c r="BWG74" s="193"/>
      <c r="BWH74" s="193"/>
      <c r="BWI74" s="193"/>
      <c r="BWJ74" s="193"/>
      <c r="BWK74" s="193"/>
      <c r="BWL74" s="193"/>
      <c r="BWM74" s="193"/>
      <c r="BWN74" s="193"/>
      <c r="BWO74" s="193"/>
      <c r="BWP74" s="193"/>
      <c r="BWQ74" s="193"/>
      <c r="BWR74" s="193"/>
      <c r="BWS74" s="193"/>
      <c r="BWT74" s="193"/>
      <c r="BWU74" s="193"/>
      <c r="BWV74" s="193"/>
      <c r="BWW74" s="193"/>
      <c r="BWX74" s="193"/>
      <c r="BWY74" s="193"/>
      <c r="BWZ74" s="193"/>
      <c r="BXA74" s="193"/>
      <c r="BXB74" s="193"/>
      <c r="BXC74" s="193"/>
      <c r="BXD74" s="193"/>
      <c r="BXE74" s="193"/>
      <c r="BXF74" s="193"/>
      <c r="BXG74" s="193"/>
      <c r="BXH74" s="193"/>
      <c r="BXI74" s="193"/>
      <c r="BXJ74" s="193"/>
      <c r="BXK74" s="193"/>
      <c r="BXL74" s="193"/>
      <c r="BXM74" s="193"/>
      <c r="BXN74" s="193"/>
      <c r="BXO74" s="193"/>
      <c r="BXP74" s="193"/>
      <c r="BXQ74" s="193"/>
      <c r="BXR74" s="193"/>
      <c r="BXS74" s="193"/>
      <c r="BXT74" s="193"/>
      <c r="BXU74" s="193"/>
      <c r="BXV74" s="193"/>
      <c r="BXW74" s="193"/>
      <c r="BXX74" s="193"/>
      <c r="BXY74" s="193"/>
      <c r="BXZ74" s="193"/>
      <c r="BYA74" s="193"/>
      <c r="BYB74" s="193"/>
      <c r="BYC74" s="193"/>
      <c r="BYD74" s="193"/>
      <c r="BYE74" s="193"/>
      <c r="BYF74" s="193"/>
      <c r="BYG74" s="193"/>
      <c r="BYH74" s="193"/>
      <c r="BYI74" s="193"/>
      <c r="BYJ74" s="193"/>
      <c r="BYK74" s="193"/>
      <c r="BYL74" s="193"/>
      <c r="BYM74" s="193"/>
      <c r="BYN74" s="193"/>
      <c r="BYO74" s="193"/>
      <c r="BYP74" s="193"/>
      <c r="BYQ74" s="193"/>
      <c r="BYR74" s="193"/>
      <c r="BYS74" s="193"/>
      <c r="BYT74" s="193"/>
      <c r="BYU74" s="193"/>
      <c r="BYV74" s="193"/>
      <c r="BYW74" s="193"/>
      <c r="BYX74" s="193"/>
      <c r="BYY74" s="193"/>
      <c r="BYZ74" s="193"/>
      <c r="BZA74" s="193"/>
      <c r="BZB74" s="193"/>
      <c r="BZC74" s="193"/>
      <c r="BZD74" s="193"/>
      <c r="BZE74" s="193"/>
      <c r="BZF74" s="193"/>
      <c r="BZG74" s="193"/>
      <c r="BZH74" s="193"/>
      <c r="BZI74" s="193"/>
      <c r="BZJ74" s="193"/>
      <c r="BZK74" s="193"/>
      <c r="BZL74" s="193"/>
      <c r="BZM74" s="193"/>
      <c r="BZN74" s="193"/>
      <c r="BZO74" s="193"/>
      <c r="BZP74" s="193"/>
      <c r="BZQ74" s="193"/>
      <c r="BZR74" s="193"/>
      <c r="BZS74" s="193"/>
      <c r="BZT74" s="193"/>
      <c r="BZU74" s="193"/>
      <c r="BZV74" s="193"/>
      <c r="BZW74" s="193"/>
      <c r="BZX74" s="193"/>
      <c r="BZY74" s="193"/>
      <c r="BZZ74" s="193"/>
      <c r="CAA74" s="193"/>
      <c r="CAB74" s="193"/>
      <c r="CAC74" s="193"/>
      <c r="CAD74" s="193"/>
      <c r="CAE74" s="193"/>
      <c r="CAF74" s="193"/>
      <c r="CAG74" s="193"/>
      <c r="CAH74" s="193"/>
      <c r="CAI74" s="193"/>
      <c r="CAJ74" s="193"/>
      <c r="CAK74" s="193"/>
      <c r="CAL74" s="193"/>
      <c r="CAM74" s="193"/>
      <c r="CAN74" s="193"/>
      <c r="CAO74" s="193"/>
      <c r="CAP74" s="193"/>
      <c r="CAQ74" s="193"/>
      <c r="CAR74" s="193"/>
      <c r="CAS74" s="193"/>
      <c r="CAT74" s="193"/>
      <c r="CAU74" s="193"/>
      <c r="CAV74" s="193"/>
      <c r="CAW74" s="193"/>
      <c r="CAX74" s="193"/>
      <c r="CAY74" s="193"/>
      <c r="CAZ74" s="193"/>
      <c r="CBA74" s="193"/>
      <c r="CBB74" s="193"/>
      <c r="CBC74" s="193"/>
      <c r="CBD74" s="193"/>
      <c r="CBE74" s="193"/>
      <c r="CBF74" s="193"/>
      <c r="CBG74" s="193"/>
      <c r="CBH74" s="193"/>
      <c r="CBI74" s="193"/>
      <c r="CBJ74" s="193"/>
      <c r="CBK74" s="193"/>
      <c r="CBL74" s="193"/>
      <c r="CBM74" s="193"/>
      <c r="CBN74" s="193"/>
      <c r="CBO74" s="193"/>
      <c r="CBP74" s="193"/>
      <c r="CBQ74" s="193"/>
      <c r="CBR74" s="193"/>
      <c r="CBS74" s="193"/>
      <c r="CBT74" s="193"/>
      <c r="CBU74" s="193"/>
      <c r="CBV74" s="193"/>
      <c r="CBW74" s="193"/>
      <c r="CBX74" s="193"/>
      <c r="CBY74" s="193"/>
      <c r="CBZ74" s="193"/>
      <c r="CCA74" s="193"/>
      <c r="CCB74" s="193"/>
      <c r="CCC74" s="193"/>
      <c r="CCD74" s="193"/>
      <c r="CCE74" s="193"/>
      <c r="CCF74" s="193"/>
      <c r="CCG74" s="193"/>
      <c r="CCH74" s="193"/>
      <c r="CCI74" s="193"/>
      <c r="CCJ74" s="193"/>
      <c r="CCK74" s="193"/>
      <c r="CCL74" s="193"/>
      <c r="CCM74" s="193"/>
      <c r="CCN74" s="193"/>
      <c r="CCO74" s="193"/>
      <c r="CCP74" s="193"/>
      <c r="CCQ74" s="193"/>
      <c r="CCR74" s="193"/>
      <c r="CCS74" s="193"/>
      <c r="CCT74" s="193"/>
      <c r="CCU74" s="193"/>
      <c r="CCV74" s="193"/>
      <c r="CCW74" s="193"/>
      <c r="CCX74" s="193"/>
      <c r="CCY74" s="193"/>
      <c r="CCZ74" s="193"/>
      <c r="CDA74" s="193"/>
      <c r="CDB74" s="193"/>
      <c r="CDC74" s="193"/>
      <c r="CDD74" s="193"/>
      <c r="CDE74" s="193"/>
      <c r="CDF74" s="193"/>
      <c r="CDG74" s="193"/>
      <c r="CDH74" s="193"/>
      <c r="CDI74" s="193"/>
      <c r="CDJ74" s="193"/>
      <c r="CDK74" s="193"/>
      <c r="CDL74" s="193"/>
      <c r="CDM74" s="193"/>
      <c r="CDN74" s="193"/>
      <c r="CDO74" s="193"/>
      <c r="CDP74" s="193"/>
      <c r="CDQ74" s="193"/>
      <c r="CDR74" s="193"/>
      <c r="CDS74" s="193"/>
      <c r="CDT74" s="193"/>
      <c r="CDU74" s="193"/>
      <c r="CDV74" s="193"/>
      <c r="CDW74" s="193"/>
      <c r="CDX74" s="193"/>
      <c r="CDY74" s="193"/>
      <c r="CDZ74" s="193"/>
      <c r="CEA74" s="193"/>
      <c r="CEB74" s="193"/>
      <c r="CEC74" s="193"/>
      <c r="CED74" s="193"/>
      <c r="CEE74" s="193"/>
      <c r="CEF74" s="193"/>
      <c r="CEG74" s="193"/>
      <c r="CEH74" s="193"/>
      <c r="CEI74" s="193"/>
      <c r="CEJ74" s="193"/>
      <c r="CEK74" s="193"/>
      <c r="CEL74" s="193"/>
      <c r="CEM74" s="193"/>
      <c r="CEN74" s="193"/>
      <c r="CEO74" s="193"/>
      <c r="CEP74" s="193"/>
      <c r="CEQ74" s="193"/>
      <c r="CER74" s="193"/>
      <c r="CES74" s="193"/>
      <c r="CET74" s="193"/>
      <c r="CEU74" s="193"/>
      <c r="CEV74" s="193"/>
      <c r="CEW74" s="193"/>
      <c r="CEX74" s="193"/>
      <c r="CEY74" s="193"/>
      <c r="CEZ74" s="193"/>
      <c r="CFA74" s="193"/>
      <c r="CFB74" s="193"/>
      <c r="CFC74" s="193"/>
      <c r="CFD74" s="193"/>
      <c r="CFE74" s="193"/>
      <c r="CFF74" s="193"/>
      <c r="CFG74" s="193"/>
      <c r="CFH74" s="193"/>
      <c r="CFI74" s="193"/>
      <c r="CFJ74" s="193"/>
      <c r="CFK74" s="193"/>
      <c r="CFL74" s="193"/>
      <c r="CFM74" s="193"/>
      <c r="CFN74" s="193"/>
      <c r="CFO74" s="193"/>
      <c r="CFP74" s="193"/>
      <c r="CFQ74" s="193"/>
      <c r="CFR74" s="193"/>
      <c r="CFS74" s="193"/>
      <c r="CFT74" s="193"/>
      <c r="CFU74" s="193"/>
      <c r="CFV74" s="193"/>
      <c r="CFW74" s="193"/>
      <c r="CFX74" s="193"/>
      <c r="CFY74" s="193"/>
      <c r="CFZ74" s="193"/>
      <c r="CGA74" s="193"/>
      <c r="CGB74" s="193"/>
      <c r="CGC74" s="193"/>
      <c r="CGD74" s="193"/>
      <c r="CGE74" s="193"/>
      <c r="CGF74" s="193"/>
      <c r="CGG74" s="193"/>
      <c r="CGH74" s="193"/>
      <c r="CGI74" s="193"/>
      <c r="CGJ74" s="193"/>
      <c r="CGK74" s="193"/>
      <c r="CGL74" s="193"/>
      <c r="CGM74" s="193"/>
      <c r="CGN74" s="193"/>
      <c r="CGO74" s="193"/>
      <c r="CGP74" s="193"/>
      <c r="CGQ74" s="193"/>
      <c r="CGR74" s="193"/>
      <c r="CGS74" s="193"/>
      <c r="CGT74" s="193"/>
      <c r="CGU74" s="193"/>
      <c r="CGV74" s="193"/>
      <c r="CGW74" s="193"/>
      <c r="CGX74" s="193"/>
      <c r="CGY74" s="193"/>
      <c r="CGZ74" s="193"/>
      <c r="CHA74" s="193"/>
      <c r="CHB74" s="193"/>
      <c r="CHC74" s="193"/>
      <c r="CHD74" s="193"/>
      <c r="CHE74" s="193"/>
      <c r="CHF74" s="193"/>
      <c r="CHG74" s="193"/>
      <c r="CHH74" s="193"/>
      <c r="CHI74" s="193"/>
      <c r="CHJ74" s="193"/>
      <c r="CHK74" s="193"/>
      <c r="CHL74" s="193"/>
      <c r="CHM74" s="193"/>
      <c r="CHN74" s="193"/>
      <c r="CHO74" s="193"/>
      <c r="CHP74" s="193"/>
      <c r="CHQ74" s="193"/>
      <c r="CHR74" s="193"/>
      <c r="CHS74" s="193"/>
      <c r="CHT74" s="193"/>
      <c r="CHU74" s="193"/>
      <c r="CHV74" s="193"/>
      <c r="CHW74" s="193"/>
      <c r="CHX74" s="193"/>
      <c r="CHY74" s="193"/>
      <c r="CHZ74" s="193"/>
      <c r="CIA74" s="193"/>
      <c r="CIB74" s="193"/>
      <c r="CIC74" s="193"/>
      <c r="CID74" s="193"/>
      <c r="CIE74" s="193"/>
      <c r="CIF74" s="193"/>
      <c r="CIG74" s="193"/>
      <c r="CIH74" s="193"/>
      <c r="CII74" s="193"/>
      <c r="CIJ74" s="193"/>
      <c r="CIK74" s="193"/>
      <c r="CIL74" s="193"/>
      <c r="CIM74" s="193"/>
      <c r="CIN74" s="193"/>
      <c r="CIO74" s="193"/>
      <c r="CIP74" s="193"/>
      <c r="CIQ74" s="193"/>
      <c r="CIR74" s="193"/>
      <c r="CIS74" s="193"/>
      <c r="CIT74" s="193"/>
      <c r="CIU74" s="193"/>
      <c r="CIV74" s="193"/>
      <c r="CIW74" s="193"/>
      <c r="CIX74" s="193"/>
      <c r="CIY74" s="193"/>
      <c r="CIZ74" s="193"/>
      <c r="CJA74" s="193"/>
      <c r="CJB74" s="193"/>
      <c r="CJC74" s="193"/>
      <c r="CJD74" s="193"/>
      <c r="CJE74" s="193"/>
      <c r="CJF74" s="193"/>
      <c r="CJG74" s="193"/>
      <c r="CJH74" s="193"/>
      <c r="CJI74" s="193"/>
      <c r="CJJ74" s="193"/>
      <c r="CJK74" s="193"/>
      <c r="CJL74" s="193"/>
      <c r="CJM74" s="193"/>
      <c r="CJN74" s="193"/>
      <c r="CJO74" s="193"/>
      <c r="CJP74" s="193"/>
      <c r="CJQ74" s="193"/>
      <c r="CJR74" s="193"/>
      <c r="CJS74" s="193"/>
      <c r="CJT74" s="193"/>
      <c r="CJU74" s="193"/>
      <c r="CJV74" s="193"/>
      <c r="CJW74" s="193"/>
      <c r="CJX74" s="193"/>
      <c r="CJY74" s="193"/>
      <c r="CJZ74" s="193"/>
      <c r="CKA74" s="193"/>
      <c r="CKB74" s="193"/>
      <c r="CKC74" s="193"/>
      <c r="CKD74" s="193"/>
      <c r="CKE74" s="193"/>
      <c r="CKF74" s="193"/>
      <c r="CKG74" s="193"/>
      <c r="CKH74" s="193"/>
      <c r="CKI74" s="193"/>
      <c r="CKJ74" s="193"/>
      <c r="CKK74" s="193"/>
      <c r="CKL74" s="193"/>
      <c r="CKM74" s="193"/>
      <c r="CKN74" s="193"/>
      <c r="CKO74" s="193"/>
      <c r="CKP74" s="193"/>
      <c r="CKQ74" s="193"/>
      <c r="CKR74" s="193"/>
      <c r="CKS74" s="193"/>
      <c r="CKT74" s="193"/>
      <c r="CKU74" s="193"/>
      <c r="CKV74" s="193"/>
      <c r="CKW74" s="193"/>
      <c r="CKX74" s="193"/>
      <c r="CKY74" s="193"/>
      <c r="CKZ74" s="193"/>
      <c r="CLA74" s="193"/>
      <c r="CLB74" s="193"/>
      <c r="CLC74" s="193"/>
      <c r="CLD74" s="193"/>
      <c r="CLE74" s="193"/>
      <c r="CLF74" s="193"/>
      <c r="CLG74" s="193"/>
      <c r="CLH74" s="193"/>
      <c r="CLI74" s="193"/>
      <c r="CLJ74" s="193"/>
      <c r="CLK74" s="193"/>
      <c r="CLL74" s="193"/>
      <c r="CLM74" s="193"/>
      <c r="CLN74" s="193"/>
      <c r="CLO74" s="193"/>
      <c r="CLP74" s="193"/>
      <c r="CLQ74" s="193"/>
      <c r="CLR74" s="193"/>
      <c r="CLS74" s="193"/>
      <c r="CLT74" s="193"/>
      <c r="CLU74" s="193"/>
      <c r="CLV74" s="193"/>
      <c r="CLW74" s="193"/>
      <c r="CLX74" s="193"/>
      <c r="CLY74" s="193"/>
      <c r="CLZ74" s="193"/>
      <c r="CMA74" s="193"/>
      <c r="CMB74" s="193"/>
      <c r="CMC74" s="193"/>
      <c r="CMD74" s="193"/>
      <c r="CME74" s="193"/>
      <c r="CMF74" s="193"/>
      <c r="CMG74" s="193"/>
      <c r="CMH74" s="193"/>
      <c r="CMI74" s="193"/>
      <c r="CMJ74" s="193"/>
      <c r="CMK74" s="193"/>
      <c r="CML74" s="193"/>
      <c r="CMM74" s="193"/>
      <c r="CMN74" s="193"/>
      <c r="CMO74" s="193"/>
      <c r="CMP74" s="193"/>
      <c r="CMQ74" s="193"/>
      <c r="CMR74" s="193"/>
      <c r="CMS74" s="193"/>
      <c r="CMT74" s="193"/>
      <c r="CMU74" s="193"/>
      <c r="CMV74" s="193"/>
      <c r="CMW74" s="193"/>
      <c r="CMX74" s="193"/>
      <c r="CMY74" s="193"/>
      <c r="CMZ74" s="193"/>
      <c r="CNA74" s="193"/>
      <c r="CNB74" s="193"/>
      <c r="CNC74" s="193"/>
      <c r="CND74" s="193"/>
      <c r="CNE74" s="193"/>
      <c r="CNF74" s="193"/>
      <c r="CNG74" s="193"/>
      <c r="CNH74" s="193"/>
      <c r="CNI74" s="193"/>
      <c r="CNJ74" s="193"/>
      <c r="CNK74" s="193"/>
      <c r="CNL74" s="193"/>
      <c r="CNM74" s="193"/>
      <c r="CNN74" s="193"/>
      <c r="CNO74" s="193"/>
      <c r="CNP74" s="193"/>
      <c r="CNQ74" s="193"/>
      <c r="CNR74" s="193"/>
      <c r="CNS74" s="193"/>
      <c r="CNT74" s="193"/>
      <c r="CNU74" s="193"/>
      <c r="CNV74" s="193"/>
      <c r="CNW74" s="193"/>
      <c r="CNX74" s="193"/>
      <c r="CNY74" s="193"/>
      <c r="CNZ74" s="193"/>
      <c r="COA74" s="193"/>
      <c r="COB74" s="193"/>
      <c r="COC74" s="193"/>
      <c r="COD74" s="193"/>
      <c r="COE74" s="193"/>
      <c r="COF74" s="193"/>
      <c r="COG74" s="193"/>
      <c r="COH74" s="193"/>
      <c r="COI74" s="193"/>
      <c r="COJ74" s="193"/>
      <c r="COK74" s="193"/>
      <c r="COL74" s="193"/>
      <c r="COM74" s="193"/>
      <c r="CON74" s="193"/>
      <c r="COO74" s="193"/>
      <c r="COP74" s="193"/>
      <c r="COQ74" s="193"/>
      <c r="COR74" s="193"/>
      <c r="COS74" s="193"/>
      <c r="COT74" s="193"/>
      <c r="COU74" s="193"/>
      <c r="COV74" s="193"/>
      <c r="COW74" s="193"/>
      <c r="COX74" s="193"/>
      <c r="COY74" s="193"/>
      <c r="COZ74" s="193"/>
      <c r="CPA74" s="193"/>
      <c r="CPB74" s="193"/>
      <c r="CPC74" s="193"/>
      <c r="CPD74" s="193"/>
      <c r="CPE74" s="193"/>
      <c r="CPF74" s="193"/>
      <c r="CPG74" s="193"/>
      <c r="CPH74" s="193"/>
      <c r="CPI74" s="193"/>
      <c r="CPJ74" s="193"/>
      <c r="CPK74" s="193"/>
      <c r="CPL74" s="193"/>
      <c r="CPM74" s="193"/>
      <c r="CPN74" s="193"/>
      <c r="CPO74" s="193"/>
      <c r="CPP74" s="193"/>
      <c r="CPQ74" s="193"/>
      <c r="CPR74" s="193"/>
      <c r="CPS74" s="193"/>
      <c r="CPT74" s="193"/>
      <c r="CPU74" s="193"/>
      <c r="CPV74" s="193"/>
      <c r="CPW74" s="193"/>
      <c r="CPX74" s="193"/>
      <c r="CPY74" s="193"/>
      <c r="CPZ74" s="193"/>
      <c r="CQA74" s="193"/>
      <c r="CQB74" s="193"/>
      <c r="CQC74" s="193"/>
      <c r="CQD74" s="193"/>
      <c r="CQE74" s="193"/>
      <c r="CQF74" s="193"/>
      <c r="CQG74" s="193"/>
      <c r="CQH74" s="193"/>
      <c r="CQI74" s="193"/>
      <c r="CQJ74" s="193"/>
      <c r="CQK74" s="193"/>
      <c r="CQL74" s="193"/>
      <c r="CQM74" s="193"/>
      <c r="CQN74" s="193"/>
      <c r="CQO74" s="193"/>
      <c r="CQP74" s="193"/>
      <c r="CQQ74" s="193"/>
      <c r="CQR74" s="193"/>
      <c r="CQS74" s="193"/>
      <c r="CQT74" s="193"/>
      <c r="CQU74" s="193"/>
      <c r="CQV74" s="193"/>
      <c r="CQW74" s="193"/>
      <c r="CQX74" s="193"/>
      <c r="CQY74" s="193"/>
      <c r="CQZ74" s="193"/>
      <c r="CRA74" s="193"/>
      <c r="CRB74" s="193"/>
      <c r="CRC74" s="193"/>
      <c r="CRD74" s="193"/>
      <c r="CRE74" s="193"/>
      <c r="CRF74" s="193"/>
      <c r="CRG74" s="193"/>
      <c r="CRH74" s="193"/>
      <c r="CRI74" s="193"/>
      <c r="CRJ74" s="193"/>
      <c r="CRK74" s="193"/>
      <c r="CRL74" s="193"/>
      <c r="CRM74" s="193"/>
      <c r="CRN74" s="193"/>
      <c r="CRO74" s="193"/>
      <c r="CRP74" s="193"/>
      <c r="CRQ74" s="193"/>
      <c r="CRR74" s="193"/>
      <c r="CRS74" s="193"/>
      <c r="CRT74" s="193"/>
      <c r="CRU74" s="193"/>
      <c r="CRV74" s="193"/>
      <c r="CRW74" s="193"/>
      <c r="CRX74" s="193"/>
      <c r="CRY74" s="193"/>
      <c r="CRZ74" s="193"/>
      <c r="CSA74" s="193"/>
      <c r="CSB74" s="193"/>
      <c r="CSC74" s="193"/>
      <c r="CSD74" s="193"/>
      <c r="CSE74" s="193"/>
      <c r="CSF74" s="193"/>
      <c r="CSG74" s="193"/>
      <c r="CSH74" s="193"/>
      <c r="CSI74" s="193"/>
      <c r="CSJ74" s="193"/>
      <c r="CSK74" s="193"/>
      <c r="CSL74" s="193"/>
      <c r="CSM74" s="193"/>
      <c r="CSN74" s="193"/>
      <c r="CSO74" s="193"/>
      <c r="CSP74" s="193"/>
      <c r="CSQ74" s="193"/>
      <c r="CSR74" s="193"/>
      <c r="CSS74" s="193"/>
      <c r="CST74" s="193"/>
      <c r="CSU74" s="193"/>
      <c r="CSV74" s="193"/>
      <c r="CSW74" s="193"/>
      <c r="CSX74" s="193"/>
      <c r="CSY74" s="193"/>
      <c r="CSZ74" s="193"/>
      <c r="CTA74" s="193"/>
      <c r="CTB74" s="193"/>
      <c r="CTC74" s="193"/>
      <c r="CTD74" s="193"/>
      <c r="CTE74" s="193"/>
      <c r="CTF74" s="193"/>
      <c r="CTG74" s="193"/>
      <c r="CTH74" s="193"/>
      <c r="CTI74" s="193"/>
      <c r="CTJ74" s="193"/>
      <c r="CTK74" s="193"/>
      <c r="CTL74" s="193"/>
      <c r="CTM74" s="193"/>
      <c r="CTN74" s="193"/>
      <c r="CTO74" s="193"/>
      <c r="CTP74" s="193"/>
      <c r="CTQ74" s="193"/>
      <c r="CTR74" s="193"/>
      <c r="CTS74" s="193"/>
      <c r="CTT74" s="193"/>
      <c r="CTU74" s="193"/>
      <c r="CTV74" s="193"/>
      <c r="CTW74" s="193"/>
      <c r="CTX74" s="193"/>
      <c r="CTY74" s="193"/>
      <c r="CTZ74" s="193"/>
      <c r="CUA74" s="193"/>
      <c r="CUB74" s="193"/>
      <c r="CUC74" s="193"/>
      <c r="CUD74" s="193"/>
      <c r="CUE74" s="193"/>
      <c r="CUF74" s="193"/>
      <c r="CUG74" s="193"/>
      <c r="CUH74" s="193"/>
      <c r="CUI74" s="193"/>
      <c r="CUJ74" s="193"/>
      <c r="CUK74" s="193"/>
      <c r="CUL74" s="193"/>
      <c r="CUM74" s="193"/>
      <c r="CUN74" s="193"/>
      <c r="CUO74" s="193"/>
      <c r="CUP74" s="193"/>
      <c r="CUQ74" s="193"/>
      <c r="CUR74" s="193"/>
      <c r="CUS74" s="193"/>
      <c r="CUT74" s="193"/>
      <c r="CUU74" s="193"/>
      <c r="CUV74" s="193"/>
      <c r="CUW74" s="193"/>
      <c r="CUX74" s="193"/>
      <c r="CUY74" s="193"/>
      <c r="CUZ74" s="193"/>
      <c r="CVA74" s="193"/>
      <c r="CVB74" s="193"/>
      <c r="CVC74" s="193"/>
      <c r="CVD74" s="193"/>
      <c r="CVE74" s="193"/>
      <c r="CVF74" s="193"/>
      <c r="CVG74" s="193"/>
      <c r="CVH74" s="193"/>
      <c r="CVI74" s="193"/>
      <c r="CVJ74" s="193"/>
      <c r="CVK74" s="193"/>
      <c r="CVL74" s="193"/>
      <c r="CVM74" s="193"/>
      <c r="CVN74" s="193"/>
      <c r="CVO74" s="193"/>
      <c r="CVP74" s="193"/>
      <c r="CVQ74" s="193"/>
      <c r="CVR74" s="193"/>
      <c r="CVS74" s="193"/>
      <c r="CVT74" s="193"/>
      <c r="CVU74" s="193"/>
      <c r="CVV74" s="193"/>
      <c r="CVW74" s="193"/>
      <c r="CVX74" s="193"/>
      <c r="CVY74" s="193"/>
      <c r="CVZ74" s="193"/>
      <c r="CWA74" s="193"/>
      <c r="CWB74" s="193"/>
      <c r="CWC74" s="193"/>
      <c r="CWD74" s="193"/>
      <c r="CWE74" s="193"/>
      <c r="CWF74" s="193"/>
      <c r="CWG74" s="193"/>
      <c r="CWH74" s="193"/>
      <c r="CWI74" s="193"/>
      <c r="CWJ74" s="193"/>
      <c r="CWK74" s="193"/>
      <c r="CWL74" s="193"/>
      <c r="CWM74" s="193"/>
      <c r="CWN74" s="193"/>
      <c r="CWO74" s="193"/>
      <c r="CWP74" s="193"/>
      <c r="CWQ74" s="193"/>
      <c r="CWR74" s="193"/>
      <c r="CWS74" s="193"/>
      <c r="CWT74" s="193"/>
      <c r="CWU74" s="193"/>
      <c r="CWV74" s="193"/>
      <c r="CWW74" s="193"/>
      <c r="CWX74" s="193"/>
      <c r="CWY74" s="193"/>
      <c r="CWZ74" s="193"/>
      <c r="CXA74" s="193"/>
      <c r="CXB74" s="193"/>
      <c r="CXC74" s="193"/>
      <c r="CXD74" s="193"/>
      <c r="CXE74" s="193"/>
      <c r="CXF74" s="193"/>
      <c r="CXG74" s="193"/>
      <c r="CXH74" s="193"/>
      <c r="CXI74" s="193"/>
      <c r="CXJ74" s="193"/>
      <c r="CXK74" s="193"/>
      <c r="CXL74" s="193"/>
      <c r="CXM74" s="193"/>
      <c r="CXN74" s="193"/>
      <c r="CXO74" s="193"/>
      <c r="CXP74" s="193"/>
      <c r="CXQ74" s="193"/>
      <c r="CXR74" s="193"/>
      <c r="CXS74" s="193"/>
      <c r="CXT74" s="193"/>
      <c r="CXU74" s="193"/>
      <c r="CXV74" s="193"/>
      <c r="CXW74" s="193"/>
      <c r="CXX74" s="193"/>
      <c r="CXY74" s="193"/>
      <c r="CXZ74" s="193"/>
      <c r="CYA74" s="193"/>
      <c r="CYB74" s="193"/>
      <c r="CYC74" s="193"/>
      <c r="CYD74" s="193"/>
      <c r="CYE74" s="193"/>
      <c r="CYF74" s="193"/>
      <c r="CYG74" s="193"/>
      <c r="CYH74" s="193"/>
      <c r="CYI74" s="193"/>
      <c r="CYJ74" s="193"/>
      <c r="CYK74" s="193"/>
      <c r="CYL74" s="193"/>
      <c r="CYM74" s="193"/>
      <c r="CYN74" s="193"/>
      <c r="CYO74" s="193"/>
      <c r="CYP74" s="193"/>
      <c r="CYQ74" s="193"/>
      <c r="CYR74" s="193"/>
      <c r="CYS74" s="193"/>
      <c r="CYT74" s="193"/>
      <c r="CYU74" s="193"/>
      <c r="CYV74" s="193"/>
      <c r="CYW74" s="193"/>
      <c r="CYX74" s="193"/>
      <c r="CYY74" s="193"/>
      <c r="CYZ74" s="193"/>
      <c r="CZA74" s="193"/>
      <c r="CZB74" s="193"/>
      <c r="CZC74" s="193"/>
      <c r="CZD74" s="193"/>
      <c r="CZE74" s="193"/>
      <c r="CZF74" s="193"/>
      <c r="CZG74" s="193"/>
      <c r="CZH74" s="193"/>
      <c r="CZI74" s="193"/>
      <c r="CZJ74" s="193"/>
      <c r="CZK74" s="193"/>
      <c r="CZL74" s="193"/>
      <c r="CZM74" s="193"/>
      <c r="CZN74" s="193"/>
      <c r="CZO74" s="193"/>
      <c r="CZP74" s="193"/>
      <c r="CZQ74" s="193"/>
      <c r="CZR74" s="193"/>
      <c r="CZS74" s="193"/>
      <c r="CZT74" s="193"/>
      <c r="CZU74" s="193"/>
      <c r="CZV74" s="193"/>
      <c r="CZW74" s="193"/>
      <c r="CZX74" s="193"/>
      <c r="CZY74" s="193"/>
      <c r="CZZ74" s="193"/>
      <c r="DAA74" s="193"/>
      <c r="DAB74" s="193"/>
      <c r="DAC74" s="193"/>
      <c r="DAD74" s="193"/>
      <c r="DAE74" s="193"/>
      <c r="DAF74" s="193"/>
      <c r="DAG74" s="193"/>
      <c r="DAH74" s="193"/>
      <c r="DAI74" s="193"/>
      <c r="DAJ74" s="193"/>
      <c r="DAK74" s="193"/>
      <c r="DAL74" s="193"/>
      <c r="DAM74" s="193"/>
      <c r="DAN74" s="193"/>
      <c r="DAO74" s="193"/>
      <c r="DAP74" s="193"/>
      <c r="DAQ74" s="193"/>
      <c r="DAR74" s="193"/>
      <c r="DAS74" s="193"/>
      <c r="DAT74" s="193"/>
      <c r="DAU74" s="193"/>
      <c r="DAV74" s="193"/>
      <c r="DAW74" s="193"/>
      <c r="DAX74" s="193"/>
      <c r="DAY74" s="193"/>
      <c r="DAZ74" s="193"/>
      <c r="DBA74" s="193"/>
      <c r="DBB74" s="193"/>
      <c r="DBC74" s="193"/>
      <c r="DBD74" s="193"/>
      <c r="DBE74" s="193"/>
      <c r="DBF74" s="193"/>
      <c r="DBG74" s="193"/>
      <c r="DBH74" s="193"/>
      <c r="DBI74" s="193"/>
      <c r="DBJ74" s="193"/>
      <c r="DBK74" s="193"/>
      <c r="DBL74" s="193"/>
      <c r="DBM74" s="193"/>
      <c r="DBN74" s="193"/>
      <c r="DBO74" s="193"/>
      <c r="DBP74" s="193"/>
      <c r="DBQ74" s="193"/>
      <c r="DBR74" s="193"/>
      <c r="DBS74" s="193"/>
      <c r="DBT74" s="193"/>
      <c r="DBU74" s="193"/>
      <c r="DBV74" s="193"/>
      <c r="DBW74" s="193"/>
      <c r="DBX74" s="193"/>
      <c r="DBY74" s="193"/>
      <c r="DBZ74" s="193"/>
      <c r="DCA74" s="193"/>
      <c r="DCB74" s="193"/>
      <c r="DCC74" s="193"/>
      <c r="DCD74" s="193"/>
      <c r="DCE74" s="193"/>
      <c r="DCF74" s="193"/>
      <c r="DCG74" s="193"/>
      <c r="DCH74" s="193"/>
      <c r="DCI74" s="193"/>
      <c r="DCJ74" s="193"/>
      <c r="DCK74" s="193"/>
      <c r="DCL74" s="193"/>
      <c r="DCM74" s="193"/>
      <c r="DCN74" s="193"/>
      <c r="DCO74" s="193"/>
      <c r="DCP74" s="193"/>
      <c r="DCQ74" s="193"/>
      <c r="DCR74" s="193"/>
      <c r="DCS74" s="193"/>
      <c r="DCT74" s="193"/>
      <c r="DCU74" s="193"/>
      <c r="DCV74" s="193"/>
      <c r="DCW74" s="193"/>
      <c r="DCX74" s="193"/>
      <c r="DCY74" s="193"/>
      <c r="DCZ74" s="193"/>
      <c r="DDA74" s="193"/>
      <c r="DDB74" s="193"/>
      <c r="DDC74" s="193"/>
      <c r="DDD74" s="193"/>
      <c r="DDE74" s="193"/>
      <c r="DDF74" s="193"/>
      <c r="DDG74" s="193"/>
      <c r="DDH74" s="193"/>
      <c r="DDI74" s="193"/>
      <c r="DDJ74" s="193"/>
      <c r="DDK74" s="193"/>
      <c r="DDL74" s="193"/>
      <c r="DDM74" s="193"/>
      <c r="DDN74" s="193"/>
      <c r="DDO74" s="193"/>
      <c r="DDP74" s="193"/>
      <c r="DDQ74" s="193"/>
      <c r="DDR74" s="193"/>
      <c r="DDS74" s="193"/>
      <c r="DDT74" s="193"/>
      <c r="DDU74" s="193"/>
      <c r="DDV74" s="193"/>
      <c r="DDW74" s="193"/>
      <c r="DDX74" s="193"/>
      <c r="DDY74" s="193"/>
      <c r="DDZ74" s="193"/>
      <c r="DEA74" s="193"/>
      <c r="DEB74" s="193"/>
      <c r="DEC74" s="193"/>
      <c r="DED74" s="193"/>
      <c r="DEE74" s="193"/>
      <c r="DEF74" s="193"/>
      <c r="DEG74" s="193"/>
      <c r="DEH74" s="193"/>
      <c r="DEI74" s="193"/>
      <c r="DEJ74" s="193"/>
      <c r="DEK74" s="193"/>
      <c r="DEL74" s="193"/>
      <c r="DEM74" s="193"/>
      <c r="DEN74" s="193"/>
      <c r="DEO74" s="193"/>
      <c r="DEP74" s="193"/>
      <c r="DEQ74" s="193"/>
      <c r="DER74" s="193"/>
      <c r="DES74" s="193"/>
      <c r="DET74" s="193"/>
      <c r="DEU74" s="193"/>
      <c r="DEV74" s="193"/>
      <c r="DEW74" s="193"/>
      <c r="DEX74" s="193"/>
      <c r="DEY74" s="193"/>
      <c r="DEZ74" s="193"/>
      <c r="DFA74" s="193"/>
      <c r="DFB74" s="193"/>
      <c r="DFC74" s="193"/>
      <c r="DFD74" s="193"/>
      <c r="DFE74" s="193"/>
      <c r="DFF74" s="193"/>
      <c r="DFG74" s="193"/>
      <c r="DFH74" s="193"/>
      <c r="DFI74" s="193"/>
      <c r="DFJ74" s="193"/>
    </row>
    <row r="75" spans="1:2870" s="194" customFormat="1" ht="109.5" customHeight="1" thickBot="1">
      <c r="A75" s="324">
        <v>32</v>
      </c>
      <c r="B75" s="329" t="s">
        <v>536</v>
      </c>
      <c r="C75" s="327" t="s">
        <v>537</v>
      </c>
      <c r="D75" s="329" t="s">
        <v>321</v>
      </c>
      <c r="E75" s="361" t="s">
        <v>51</v>
      </c>
      <c r="F75" s="307" t="s">
        <v>538</v>
      </c>
      <c r="G75" s="226" t="s">
        <v>539</v>
      </c>
      <c r="H75" s="307" t="s">
        <v>540</v>
      </c>
      <c r="I75" s="309">
        <v>4</v>
      </c>
      <c r="J75" s="309">
        <v>4</v>
      </c>
      <c r="K75" s="283" t="str">
        <f>IF(AND(I75=1,J75=1),"Bajo",IF(AND(I75=1,J75=2),"Bajo",IF(AND(I75=1,J75=3),"Moderado",IF(AND(I75=1,J75=4),"Alto",IF(AND(I75=1,J75=5),"Extremo",IF(AND(I75=2,J75=1),"Bajo",IF(AND(I75=2,J75=2),"Bajo",IF(AND(I75=2,J75=3),"Moderado",IF(AND(I75=2,J75=4),"Alto",IF(AND(I75=2,J75=5),"Extremo",IF(AND(I75=3,J75=1),"Bajo",IF(AND(I75=3,J75=2),"Moderado",IF(AND(I75=3,J75=3),"Alto",IF(AND(I75=3,J75=4),"Extremo",IF(AND(I75=3,J75=5),"Extremo",IF(AND(I75=4,J75=1),"Moderado",IF(AND(I75=4,J75=2),"Alto",IF(AND(I75=4,J75=3),"Alto",IF(AND(I75=4,J75=4),"Extremo",IF(AND(I75=4,J75=5),"Extremo",IF(AND(I75=5,J75=1),"Alto",IF(AND(I75=5,J75=2),"Alto",IF(AND(I75=5,J75=3),"Extremo",IF(AND(I75=5,J75=4),"Extremo",IF(AND(I75=5,J75=5),"Extremo")))))))))))))))))))))))))</f>
        <v>Extremo</v>
      </c>
      <c r="L75" s="329" t="s">
        <v>55</v>
      </c>
      <c r="M75" s="70" t="s">
        <v>56</v>
      </c>
      <c r="N75" s="235" t="s">
        <v>541</v>
      </c>
      <c r="O75" s="229">
        <v>85</v>
      </c>
      <c r="P75" s="386">
        <f>AVERAGE(O75:O77)</f>
        <v>71.666666666666671</v>
      </c>
      <c r="Q75" s="372" t="str">
        <f>IF(P75&lt;=50,"0",IF(AND(P75&gt;=50.01,P75&lt;=75),"1",IF(P75&gt;=75.01,"2")))</f>
        <v>1</v>
      </c>
      <c r="R75" s="374">
        <f>I75-Q75</f>
        <v>3</v>
      </c>
      <c r="S75" s="377">
        <f>J75-Q78</f>
        <v>2</v>
      </c>
      <c r="T75" s="283" t="str">
        <f>IF(AND(R75=1,S75=1),"Bajo",IF(AND(R75=1,S75=2),"Bajo",IF(AND(R75=1,S75=3),"Moderado",IF(AND(R75=1,S75=4),"Alto",IF(AND(R75=1,S75=5),"Extremo",IF(AND(R75=2,S75=1),"Bajo",IF(AND(R75=2,S75=2),"Bajo",IF(AND(R75=2,S75=3),"Moderado",IF(AND(R75=2,S75=4),"Alto",IF(AND(R75=2,S75=5),"Extremo",IF(AND(R75=3,S75=1),"Bajo",IF(AND(R75=3,S75=2),"Moderado",IF(AND(R75=3,S75=3),"Alto",IF(AND(R75=3,S75=4),"Extremo",IF(AND(R75=3,S75=5),"Extremo",IF(AND(R75=4,S75=1),"Moderado",IF(AND(R75=4,S75=2),"Alto",IF(AND(R75=4,S75=3),"Alto",IF(AND(R75=4,S75=4),"Extremo",IF(AND(R75=4,S75=5),"Extremo",IF(AND(R75=5,S75=1),"Alto",IF(AND(R75=5,S75=2),"Alto",IF(AND(R75=5,S75=3),"Extremo",IF(AND(R75=5,S75=4),"Extremo",IF(AND(R75=5,S75=5),"Extremo")))))))))))))))))))))))))</f>
        <v>Moderado</v>
      </c>
      <c r="U75" s="342" t="s">
        <v>55</v>
      </c>
      <c r="V75" s="249" t="s">
        <v>542</v>
      </c>
      <c r="W75" s="2">
        <v>43832</v>
      </c>
      <c r="X75" s="2">
        <v>44196</v>
      </c>
      <c r="Y75" s="3" t="s">
        <v>543</v>
      </c>
      <c r="Z75" s="16" t="s">
        <v>61</v>
      </c>
      <c r="AA75" s="91" t="s">
        <v>321</v>
      </c>
      <c r="AB75" s="32" t="s">
        <v>544</v>
      </c>
      <c r="AC75" s="32" t="s">
        <v>261</v>
      </c>
      <c r="AD75" s="32" t="s">
        <v>261</v>
      </c>
      <c r="AE75" s="32" t="s">
        <v>261</v>
      </c>
      <c r="AF75" s="361" t="s">
        <v>64</v>
      </c>
      <c r="AG75" s="1" t="str">
        <f>IF(B75="",#REF!,B75)</f>
        <v>Gestión del conocimiento e innovación</v>
      </c>
      <c r="AH75" s="5">
        <f>IF(A75="",#REF!,A75)</f>
        <v>32</v>
      </c>
      <c r="AI75" s="6" t="str">
        <f>IF(E75="",#REF!,E75)</f>
        <v>Gestión</v>
      </c>
      <c r="AJ75" s="6" t="str">
        <f>IF(T75="",#REF!,T75)</f>
        <v>Moderado</v>
      </c>
      <c r="AK75" s="17" t="s">
        <v>101</v>
      </c>
      <c r="AL75" s="33"/>
      <c r="AM75" s="33"/>
      <c r="AN75" s="33"/>
      <c r="AO75" s="34" t="s">
        <v>545</v>
      </c>
      <c r="AP75" s="235" t="s">
        <v>85</v>
      </c>
      <c r="AQ75" s="235" t="s">
        <v>71</v>
      </c>
      <c r="AR75" s="7" t="s">
        <v>384</v>
      </c>
      <c r="AS75" s="191" t="s">
        <v>546</v>
      </c>
      <c r="AT75" s="18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3"/>
      <c r="DL75" s="193"/>
      <c r="DM75" s="193"/>
      <c r="DN75" s="193"/>
      <c r="DO75" s="193"/>
      <c r="DP75" s="193"/>
      <c r="DQ75" s="193"/>
      <c r="DR75" s="193"/>
      <c r="DS75" s="193"/>
      <c r="DT75" s="193"/>
      <c r="DU75" s="193"/>
      <c r="DV75" s="193"/>
      <c r="DW75" s="193"/>
      <c r="DX75" s="193"/>
      <c r="DY75" s="193"/>
      <c r="DZ75" s="193"/>
      <c r="EA75" s="193"/>
      <c r="EB75" s="193"/>
      <c r="EC75" s="193"/>
      <c r="ED75" s="193"/>
      <c r="EE75" s="193"/>
      <c r="EF75" s="193"/>
      <c r="EG75" s="193"/>
      <c r="EH75" s="193"/>
      <c r="EI75" s="193"/>
      <c r="EJ75" s="193"/>
      <c r="EK75" s="193"/>
      <c r="EL75" s="193"/>
      <c r="EM75" s="193"/>
      <c r="EN75" s="193"/>
      <c r="EO75" s="193"/>
      <c r="EP75" s="193"/>
      <c r="EQ75" s="193"/>
      <c r="ER75" s="193"/>
      <c r="ES75" s="193"/>
      <c r="ET75" s="193"/>
      <c r="EU75" s="193"/>
      <c r="EV75" s="193"/>
      <c r="EW75" s="193"/>
      <c r="EX75" s="193"/>
      <c r="EY75" s="193"/>
      <c r="EZ75" s="193"/>
      <c r="FA75" s="193"/>
      <c r="FB75" s="193"/>
      <c r="FC75" s="193"/>
      <c r="FD75" s="193"/>
      <c r="FE75" s="193"/>
      <c r="FF75" s="193"/>
      <c r="FG75" s="193"/>
      <c r="FH75" s="193"/>
      <c r="FI75" s="193"/>
      <c r="FJ75" s="193"/>
      <c r="FK75" s="193"/>
      <c r="FL75" s="193"/>
      <c r="FM75" s="193"/>
      <c r="FN75" s="193"/>
      <c r="FO75" s="193"/>
      <c r="FP75" s="193"/>
      <c r="FQ75" s="193"/>
      <c r="FR75" s="193"/>
      <c r="FS75" s="193"/>
      <c r="FT75" s="193"/>
      <c r="FU75" s="193"/>
      <c r="FV75" s="193"/>
      <c r="FW75" s="193"/>
      <c r="FX75" s="193"/>
      <c r="FY75" s="193"/>
      <c r="FZ75" s="193"/>
      <c r="GA75" s="193"/>
      <c r="GB75" s="193"/>
      <c r="GC75" s="193"/>
      <c r="GD75" s="193"/>
      <c r="GE75" s="193"/>
      <c r="GF75" s="193"/>
      <c r="GG75" s="193"/>
      <c r="GH75" s="193"/>
      <c r="GI75" s="193"/>
      <c r="GJ75" s="193"/>
      <c r="GK75" s="193"/>
      <c r="GL75" s="193"/>
      <c r="GM75" s="193"/>
      <c r="GN75" s="193"/>
      <c r="GO75" s="193"/>
      <c r="GP75" s="193"/>
      <c r="GQ75" s="193"/>
      <c r="GR75" s="193"/>
      <c r="GS75" s="193"/>
      <c r="GT75" s="193"/>
      <c r="GU75" s="193"/>
      <c r="GV75" s="193"/>
      <c r="GW75" s="193"/>
      <c r="GX75" s="193"/>
      <c r="GY75" s="193"/>
      <c r="GZ75" s="193"/>
      <c r="HA75" s="193"/>
      <c r="HB75" s="193"/>
      <c r="HC75" s="193"/>
      <c r="HD75" s="193"/>
      <c r="HE75" s="193"/>
      <c r="HF75" s="193"/>
      <c r="HG75" s="193"/>
      <c r="HH75" s="193"/>
      <c r="HI75" s="193"/>
      <c r="HJ75" s="193"/>
      <c r="HK75" s="193"/>
      <c r="HL75" s="193"/>
      <c r="HM75" s="193"/>
      <c r="HN75" s="193"/>
      <c r="HO75" s="193"/>
      <c r="HP75" s="193"/>
      <c r="HQ75" s="193"/>
      <c r="HR75" s="193"/>
      <c r="HS75" s="193"/>
      <c r="HT75" s="193"/>
      <c r="HU75" s="193"/>
      <c r="HV75" s="193"/>
      <c r="HW75" s="193"/>
      <c r="HX75" s="193"/>
      <c r="HY75" s="193"/>
      <c r="HZ75" s="193"/>
      <c r="IA75" s="193"/>
      <c r="IB75" s="193"/>
      <c r="IC75" s="193"/>
      <c r="ID75" s="193"/>
      <c r="IE75" s="193"/>
      <c r="IF75" s="193"/>
      <c r="IG75" s="193"/>
      <c r="IH75" s="193"/>
      <c r="II75" s="193"/>
      <c r="IJ75" s="193"/>
      <c r="IK75" s="193"/>
      <c r="IL75" s="193"/>
      <c r="IM75" s="193"/>
      <c r="IN75" s="193"/>
      <c r="IO75" s="193"/>
      <c r="IP75" s="193"/>
      <c r="IQ75" s="193"/>
      <c r="IR75" s="193"/>
      <c r="IS75" s="193"/>
      <c r="IT75" s="193"/>
      <c r="IU75" s="193"/>
      <c r="IV75" s="193"/>
      <c r="IW75" s="193"/>
      <c r="IX75" s="193"/>
      <c r="IY75" s="193"/>
      <c r="IZ75" s="193"/>
      <c r="JA75" s="193"/>
      <c r="JB75" s="193"/>
      <c r="JC75" s="193"/>
      <c r="JD75" s="193"/>
      <c r="JE75" s="193"/>
      <c r="JF75" s="193"/>
      <c r="JG75" s="193"/>
      <c r="JH75" s="193"/>
      <c r="JI75" s="193"/>
      <c r="JJ75" s="193"/>
      <c r="JK75" s="193"/>
      <c r="JL75" s="193"/>
      <c r="JM75" s="193"/>
      <c r="JN75" s="193"/>
      <c r="JO75" s="193"/>
      <c r="JP75" s="193"/>
      <c r="JQ75" s="193"/>
      <c r="JR75" s="193"/>
      <c r="JS75" s="193"/>
      <c r="JT75" s="193"/>
      <c r="JU75" s="193"/>
      <c r="JV75" s="193"/>
      <c r="JW75" s="193"/>
      <c r="JX75" s="193"/>
      <c r="JY75" s="193"/>
      <c r="JZ75" s="193"/>
      <c r="KA75" s="193"/>
      <c r="KB75" s="193"/>
      <c r="KC75" s="193"/>
      <c r="KD75" s="193"/>
      <c r="KE75" s="193"/>
      <c r="KF75" s="193"/>
      <c r="KG75" s="193"/>
      <c r="KH75" s="193"/>
      <c r="KI75" s="193"/>
      <c r="KJ75" s="193"/>
      <c r="KK75" s="193"/>
      <c r="KL75" s="193"/>
      <c r="KM75" s="193"/>
      <c r="KN75" s="193"/>
      <c r="KO75" s="193"/>
      <c r="KP75" s="193"/>
      <c r="KQ75" s="193"/>
      <c r="KR75" s="193"/>
      <c r="KS75" s="193"/>
      <c r="KT75" s="193"/>
      <c r="KU75" s="193"/>
      <c r="KV75" s="193"/>
      <c r="KW75" s="193"/>
      <c r="KX75" s="193"/>
      <c r="KY75" s="193"/>
      <c r="KZ75" s="193"/>
      <c r="LA75" s="193"/>
      <c r="LB75" s="193"/>
      <c r="LC75" s="193"/>
      <c r="LD75" s="193"/>
      <c r="LE75" s="193"/>
      <c r="LF75" s="193"/>
      <c r="LG75" s="193"/>
      <c r="LH75" s="193"/>
      <c r="LI75" s="193"/>
      <c r="LJ75" s="193"/>
      <c r="LK75" s="193"/>
      <c r="LL75" s="193"/>
      <c r="LM75" s="193"/>
      <c r="LN75" s="193"/>
      <c r="LO75" s="193"/>
      <c r="LP75" s="193"/>
      <c r="LQ75" s="193"/>
      <c r="LR75" s="193"/>
      <c r="LS75" s="193"/>
      <c r="LT75" s="193"/>
      <c r="LU75" s="193"/>
      <c r="LV75" s="193"/>
      <c r="LW75" s="193"/>
      <c r="LX75" s="193"/>
      <c r="LY75" s="193"/>
      <c r="LZ75" s="193"/>
      <c r="MA75" s="193"/>
      <c r="MB75" s="193"/>
      <c r="MC75" s="193"/>
      <c r="MD75" s="193"/>
      <c r="ME75" s="193"/>
      <c r="MF75" s="193"/>
      <c r="MG75" s="193"/>
      <c r="MH75" s="193"/>
      <c r="MI75" s="193"/>
      <c r="MJ75" s="193"/>
      <c r="MK75" s="193"/>
      <c r="ML75" s="193"/>
      <c r="MM75" s="193"/>
      <c r="MN75" s="193"/>
      <c r="MO75" s="193"/>
      <c r="MP75" s="193"/>
      <c r="MQ75" s="193"/>
      <c r="MR75" s="193"/>
      <c r="MS75" s="193"/>
      <c r="MT75" s="193"/>
      <c r="MU75" s="193"/>
      <c r="MV75" s="193"/>
      <c r="MW75" s="193"/>
      <c r="MX75" s="193"/>
      <c r="MY75" s="193"/>
      <c r="MZ75" s="193"/>
      <c r="NA75" s="193"/>
      <c r="NB75" s="193"/>
      <c r="NC75" s="193"/>
      <c r="ND75" s="193"/>
      <c r="NE75" s="193"/>
      <c r="NF75" s="193"/>
      <c r="NG75" s="193"/>
      <c r="NH75" s="193"/>
      <c r="NI75" s="193"/>
      <c r="NJ75" s="193"/>
      <c r="NK75" s="193"/>
      <c r="NL75" s="193"/>
      <c r="NM75" s="193"/>
      <c r="NN75" s="193"/>
      <c r="NO75" s="193"/>
      <c r="NP75" s="193"/>
      <c r="NQ75" s="193"/>
      <c r="NR75" s="193"/>
      <c r="NS75" s="193"/>
      <c r="NT75" s="193"/>
      <c r="NU75" s="193"/>
      <c r="NV75" s="193"/>
      <c r="NW75" s="193"/>
      <c r="NX75" s="193"/>
      <c r="NY75" s="193"/>
      <c r="NZ75" s="193"/>
      <c r="OA75" s="193"/>
      <c r="OB75" s="193"/>
      <c r="OC75" s="193"/>
      <c r="OD75" s="193"/>
      <c r="OE75" s="193"/>
      <c r="OF75" s="193"/>
      <c r="OG75" s="193"/>
      <c r="OH75" s="193"/>
      <c r="OI75" s="193"/>
      <c r="OJ75" s="193"/>
      <c r="OK75" s="193"/>
      <c r="OL75" s="193"/>
      <c r="OM75" s="193"/>
      <c r="ON75" s="193"/>
      <c r="OO75" s="193"/>
      <c r="OP75" s="193"/>
      <c r="OQ75" s="193"/>
      <c r="OR75" s="193"/>
      <c r="OS75" s="193"/>
      <c r="OT75" s="193"/>
      <c r="OU75" s="193"/>
      <c r="OV75" s="193"/>
      <c r="OW75" s="193"/>
      <c r="OX75" s="193"/>
      <c r="OY75" s="193"/>
      <c r="OZ75" s="193"/>
      <c r="PA75" s="193"/>
      <c r="PB75" s="193"/>
      <c r="PC75" s="193"/>
      <c r="PD75" s="193"/>
      <c r="PE75" s="193"/>
      <c r="PF75" s="193"/>
      <c r="PG75" s="193"/>
      <c r="PH75" s="193"/>
      <c r="PI75" s="193"/>
      <c r="PJ75" s="193"/>
      <c r="PK75" s="193"/>
      <c r="PL75" s="193"/>
      <c r="PM75" s="193"/>
      <c r="PN75" s="193"/>
      <c r="PO75" s="193"/>
      <c r="PP75" s="193"/>
      <c r="PQ75" s="193"/>
      <c r="PR75" s="193"/>
      <c r="PS75" s="193"/>
      <c r="PT75" s="193"/>
      <c r="PU75" s="193"/>
      <c r="PV75" s="193"/>
      <c r="PW75" s="193"/>
      <c r="PX75" s="193"/>
      <c r="PY75" s="193"/>
      <c r="PZ75" s="193"/>
      <c r="QA75" s="193"/>
      <c r="QB75" s="193"/>
      <c r="QC75" s="193"/>
      <c r="QD75" s="193"/>
      <c r="QE75" s="193"/>
      <c r="QF75" s="193"/>
      <c r="QG75" s="193"/>
      <c r="QH75" s="193"/>
      <c r="QI75" s="193"/>
      <c r="QJ75" s="193"/>
      <c r="QK75" s="193"/>
      <c r="QL75" s="193"/>
      <c r="QM75" s="193"/>
      <c r="QN75" s="193"/>
      <c r="QO75" s="193"/>
      <c r="QP75" s="193"/>
      <c r="QQ75" s="193"/>
      <c r="QR75" s="193"/>
      <c r="QS75" s="193"/>
      <c r="QT75" s="193"/>
      <c r="QU75" s="193"/>
      <c r="QV75" s="193"/>
      <c r="QW75" s="193"/>
      <c r="QX75" s="193"/>
      <c r="QY75" s="193"/>
      <c r="QZ75" s="193"/>
      <c r="RA75" s="193"/>
      <c r="RB75" s="193"/>
      <c r="RC75" s="193"/>
      <c r="RD75" s="193"/>
      <c r="RE75" s="193"/>
      <c r="RF75" s="193"/>
      <c r="RG75" s="193"/>
      <c r="RH75" s="193"/>
      <c r="RI75" s="193"/>
      <c r="RJ75" s="193"/>
      <c r="RK75" s="193"/>
      <c r="RL75" s="193"/>
      <c r="RM75" s="193"/>
      <c r="RN75" s="193"/>
      <c r="RO75" s="193"/>
      <c r="RP75" s="193"/>
      <c r="RQ75" s="193"/>
      <c r="RR75" s="193"/>
      <c r="RS75" s="193"/>
      <c r="RT75" s="193"/>
      <c r="RU75" s="193"/>
      <c r="RV75" s="193"/>
      <c r="RW75" s="193"/>
      <c r="RX75" s="193"/>
      <c r="RY75" s="193"/>
      <c r="RZ75" s="193"/>
      <c r="SA75" s="193"/>
      <c r="SB75" s="193"/>
      <c r="SC75" s="193"/>
      <c r="SD75" s="193"/>
      <c r="SE75" s="193"/>
      <c r="SF75" s="193"/>
      <c r="SG75" s="193"/>
      <c r="SH75" s="193"/>
      <c r="SI75" s="193"/>
      <c r="SJ75" s="193"/>
      <c r="SK75" s="193"/>
      <c r="SL75" s="193"/>
      <c r="SM75" s="193"/>
      <c r="SN75" s="193"/>
      <c r="SO75" s="193"/>
      <c r="SP75" s="193"/>
      <c r="SQ75" s="193"/>
      <c r="SR75" s="193"/>
      <c r="SS75" s="193"/>
      <c r="ST75" s="193"/>
      <c r="SU75" s="193"/>
      <c r="SV75" s="193"/>
      <c r="SW75" s="193"/>
      <c r="SX75" s="193"/>
      <c r="SY75" s="193"/>
      <c r="SZ75" s="193"/>
      <c r="TA75" s="193"/>
      <c r="TB75" s="193"/>
      <c r="TC75" s="193"/>
      <c r="TD75" s="193"/>
      <c r="TE75" s="193"/>
      <c r="TF75" s="193"/>
      <c r="TG75" s="193"/>
      <c r="TH75" s="193"/>
      <c r="TI75" s="193"/>
      <c r="TJ75" s="193"/>
      <c r="TK75" s="193"/>
      <c r="TL75" s="193"/>
      <c r="TM75" s="193"/>
      <c r="TN75" s="193"/>
      <c r="TO75" s="193"/>
      <c r="TP75" s="193"/>
      <c r="TQ75" s="193"/>
      <c r="TR75" s="193"/>
      <c r="TS75" s="193"/>
      <c r="TT75" s="193"/>
      <c r="TU75" s="193"/>
      <c r="TV75" s="193"/>
      <c r="TW75" s="193"/>
      <c r="TX75" s="193"/>
      <c r="TY75" s="193"/>
      <c r="TZ75" s="193"/>
      <c r="UA75" s="193"/>
      <c r="UB75" s="193"/>
      <c r="UC75" s="193"/>
      <c r="UD75" s="193"/>
      <c r="UE75" s="193"/>
      <c r="UF75" s="193"/>
      <c r="UG75" s="193"/>
      <c r="UH75" s="193"/>
      <c r="UI75" s="193"/>
      <c r="UJ75" s="193"/>
      <c r="UK75" s="193"/>
      <c r="UL75" s="193"/>
      <c r="UM75" s="193"/>
      <c r="UN75" s="193"/>
      <c r="UO75" s="193"/>
      <c r="UP75" s="193"/>
      <c r="UQ75" s="193"/>
      <c r="UR75" s="193"/>
      <c r="US75" s="193"/>
      <c r="UT75" s="193"/>
      <c r="UU75" s="193"/>
      <c r="UV75" s="193"/>
      <c r="UW75" s="193"/>
      <c r="UX75" s="193"/>
      <c r="UY75" s="193"/>
      <c r="UZ75" s="193"/>
      <c r="VA75" s="193"/>
      <c r="VB75" s="193"/>
      <c r="VC75" s="193"/>
      <c r="VD75" s="193"/>
      <c r="VE75" s="193"/>
      <c r="VF75" s="193"/>
      <c r="VG75" s="193"/>
      <c r="VH75" s="193"/>
      <c r="VI75" s="193"/>
      <c r="VJ75" s="193"/>
      <c r="VK75" s="193"/>
      <c r="VL75" s="193"/>
      <c r="VM75" s="193"/>
      <c r="VN75" s="193"/>
      <c r="VO75" s="193"/>
      <c r="VP75" s="193"/>
      <c r="VQ75" s="193"/>
      <c r="VR75" s="193"/>
      <c r="VS75" s="193"/>
      <c r="VT75" s="193"/>
      <c r="VU75" s="193"/>
      <c r="VV75" s="193"/>
      <c r="VW75" s="193"/>
      <c r="VX75" s="193"/>
      <c r="VY75" s="193"/>
      <c r="VZ75" s="193"/>
      <c r="WA75" s="193"/>
      <c r="WB75" s="193"/>
      <c r="WC75" s="193"/>
      <c r="WD75" s="193"/>
      <c r="WE75" s="193"/>
      <c r="WF75" s="193"/>
      <c r="WG75" s="193"/>
      <c r="WH75" s="193"/>
      <c r="WI75" s="193"/>
      <c r="WJ75" s="193"/>
      <c r="WK75" s="193"/>
      <c r="WL75" s="193"/>
      <c r="WM75" s="193"/>
      <c r="WN75" s="193"/>
      <c r="WO75" s="193"/>
      <c r="WP75" s="193"/>
      <c r="WQ75" s="193"/>
      <c r="WR75" s="193"/>
      <c r="WS75" s="193"/>
      <c r="WT75" s="193"/>
      <c r="WU75" s="193"/>
      <c r="WV75" s="193"/>
      <c r="WW75" s="193"/>
      <c r="WX75" s="193"/>
      <c r="WY75" s="193"/>
      <c r="WZ75" s="193"/>
      <c r="XA75" s="193"/>
      <c r="XB75" s="193"/>
      <c r="XC75" s="193"/>
      <c r="XD75" s="193"/>
      <c r="XE75" s="193"/>
      <c r="XF75" s="193"/>
      <c r="XG75" s="193"/>
      <c r="XH75" s="193"/>
      <c r="XI75" s="193"/>
      <c r="XJ75" s="193"/>
      <c r="XK75" s="193"/>
      <c r="XL75" s="193"/>
      <c r="XM75" s="193"/>
      <c r="XN75" s="193"/>
      <c r="XO75" s="193"/>
      <c r="XP75" s="193"/>
      <c r="XQ75" s="193"/>
      <c r="XR75" s="193"/>
      <c r="XS75" s="193"/>
      <c r="XT75" s="193"/>
      <c r="XU75" s="193"/>
      <c r="XV75" s="193"/>
      <c r="XW75" s="193"/>
      <c r="XX75" s="193"/>
      <c r="XY75" s="193"/>
      <c r="XZ75" s="193"/>
      <c r="YA75" s="193"/>
      <c r="YB75" s="193"/>
      <c r="YC75" s="193"/>
      <c r="YD75" s="193"/>
      <c r="YE75" s="193"/>
      <c r="YF75" s="193"/>
      <c r="YG75" s="193"/>
      <c r="YH75" s="193"/>
      <c r="YI75" s="193"/>
      <c r="YJ75" s="193"/>
      <c r="YK75" s="193"/>
      <c r="YL75" s="193"/>
      <c r="YM75" s="193"/>
      <c r="YN75" s="193"/>
      <c r="YO75" s="193"/>
      <c r="YP75" s="193"/>
      <c r="YQ75" s="193"/>
      <c r="YR75" s="193"/>
      <c r="YS75" s="193"/>
      <c r="YT75" s="193"/>
      <c r="YU75" s="193"/>
      <c r="YV75" s="193"/>
      <c r="YW75" s="193"/>
      <c r="YX75" s="193"/>
      <c r="YY75" s="193"/>
      <c r="YZ75" s="193"/>
      <c r="ZA75" s="193"/>
      <c r="ZB75" s="193"/>
      <c r="ZC75" s="193"/>
      <c r="ZD75" s="193"/>
      <c r="ZE75" s="193"/>
      <c r="ZF75" s="193"/>
      <c r="ZG75" s="193"/>
      <c r="ZH75" s="193"/>
      <c r="ZI75" s="193"/>
      <c r="ZJ75" s="193"/>
      <c r="ZK75" s="193"/>
      <c r="ZL75" s="193"/>
      <c r="ZM75" s="193"/>
      <c r="ZN75" s="193"/>
      <c r="ZO75" s="193"/>
      <c r="ZP75" s="193"/>
      <c r="ZQ75" s="193"/>
      <c r="ZR75" s="193"/>
      <c r="ZS75" s="193"/>
      <c r="ZT75" s="193"/>
      <c r="ZU75" s="193"/>
      <c r="ZV75" s="193"/>
      <c r="ZW75" s="193"/>
      <c r="ZX75" s="193"/>
      <c r="ZY75" s="193"/>
      <c r="ZZ75" s="193"/>
      <c r="AAA75" s="193"/>
      <c r="AAB75" s="193"/>
      <c r="AAC75" s="193"/>
      <c r="AAD75" s="193"/>
      <c r="AAE75" s="193"/>
      <c r="AAF75" s="193"/>
      <c r="AAG75" s="193"/>
      <c r="AAH75" s="193"/>
      <c r="AAI75" s="193"/>
      <c r="AAJ75" s="193"/>
      <c r="AAK75" s="193"/>
      <c r="AAL75" s="193"/>
      <c r="AAM75" s="193"/>
      <c r="AAN75" s="193"/>
      <c r="AAO75" s="193"/>
      <c r="AAP75" s="193"/>
      <c r="AAQ75" s="193"/>
      <c r="AAR75" s="193"/>
      <c r="AAS75" s="193"/>
      <c r="AAT75" s="193"/>
      <c r="AAU75" s="193"/>
      <c r="AAV75" s="193"/>
      <c r="AAW75" s="193"/>
      <c r="AAX75" s="193"/>
      <c r="AAY75" s="193"/>
      <c r="AAZ75" s="193"/>
      <c r="ABA75" s="193"/>
      <c r="ABB75" s="193"/>
      <c r="ABC75" s="193"/>
      <c r="ABD75" s="193"/>
      <c r="ABE75" s="193"/>
      <c r="ABF75" s="193"/>
      <c r="ABG75" s="193"/>
      <c r="ABH75" s="193"/>
      <c r="ABI75" s="193"/>
      <c r="ABJ75" s="193"/>
      <c r="ABK75" s="193"/>
      <c r="ABL75" s="193"/>
      <c r="ABM75" s="193"/>
      <c r="ABN75" s="193"/>
      <c r="ABO75" s="193"/>
      <c r="ABP75" s="193"/>
      <c r="ABQ75" s="193"/>
      <c r="ABR75" s="193"/>
      <c r="ABS75" s="193"/>
      <c r="ABT75" s="193"/>
      <c r="ABU75" s="193"/>
      <c r="ABV75" s="193"/>
      <c r="ABW75" s="193"/>
      <c r="ABX75" s="193"/>
      <c r="ABY75" s="193"/>
      <c r="ABZ75" s="193"/>
      <c r="ACA75" s="193"/>
      <c r="ACB75" s="193"/>
      <c r="ACC75" s="193"/>
      <c r="ACD75" s="193"/>
      <c r="ACE75" s="193"/>
      <c r="ACF75" s="193"/>
      <c r="ACG75" s="193"/>
      <c r="ACH75" s="193"/>
      <c r="ACI75" s="193"/>
      <c r="ACJ75" s="193"/>
      <c r="ACK75" s="193"/>
      <c r="ACL75" s="193"/>
      <c r="ACM75" s="193"/>
      <c r="ACN75" s="193"/>
      <c r="ACO75" s="193"/>
      <c r="ACP75" s="193"/>
      <c r="ACQ75" s="193"/>
      <c r="ACR75" s="193"/>
      <c r="ACS75" s="193"/>
      <c r="ACT75" s="193"/>
      <c r="ACU75" s="193"/>
      <c r="ACV75" s="193"/>
      <c r="ACW75" s="193"/>
      <c r="ACX75" s="193"/>
      <c r="ACY75" s="193"/>
      <c r="ACZ75" s="193"/>
      <c r="ADA75" s="193"/>
      <c r="ADB75" s="193"/>
      <c r="ADC75" s="193"/>
      <c r="ADD75" s="193"/>
      <c r="ADE75" s="193"/>
      <c r="ADF75" s="193"/>
      <c r="ADG75" s="193"/>
      <c r="ADH75" s="193"/>
      <c r="ADI75" s="193"/>
      <c r="ADJ75" s="193"/>
      <c r="ADK75" s="193"/>
      <c r="ADL75" s="193"/>
      <c r="ADM75" s="193"/>
      <c r="ADN75" s="193"/>
      <c r="ADO75" s="193"/>
      <c r="ADP75" s="193"/>
      <c r="ADQ75" s="193"/>
      <c r="ADR75" s="193"/>
      <c r="ADS75" s="193"/>
      <c r="ADT75" s="193"/>
      <c r="ADU75" s="193"/>
      <c r="ADV75" s="193"/>
      <c r="ADW75" s="193"/>
      <c r="ADX75" s="193"/>
      <c r="ADY75" s="193"/>
      <c r="ADZ75" s="193"/>
      <c r="AEA75" s="193"/>
      <c r="AEB75" s="193"/>
      <c r="AEC75" s="193"/>
      <c r="AED75" s="193"/>
      <c r="AEE75" s="193"/>
      <c r="AEF75" s="193"/>
      <c r="AEG75" s="193"/>
      <c r="AEH75" s="193"/>
      <c r="AEI75" s="193"/>
      <c r="AEJ75" s="193"/>
      <c r="AEK75" s="193"/>
      <c r="AEL75" s="193"/>
      <c r="AEM75" s="193"/>
      <c r="AEN75" s="193"/>
      <c r="AEO75" s="193"/>
      <c r="AEP75" s="193"/>
      <c r="AEQ75" s="193"/>
      <c r="AER75" s="193"/>
      <c r="AES75" s="193"/>
      <c r="AET75" s="193"/>
      <c r="AEU75" s="193"/>
      <c r="AEV75" s="193"/>
      <c r="AEW75" s="193"/>
      <c r="AEX75" s="193"/>
      <c r="AEY75" s="193"/>
      <c r="AEZ75" s="193"/>
      <c r="AFA75" s="193"/>
      <c r="AFB75" s="193"/>
      <c r="AFC75" s="193"/>
      <c r="AFD75" s="193"/>
      <c r="AFE75" s="193"/>
      <c r="AFF75" s="193"/>
      <c r="AFG75" s="193"/>
      <c r="AFH75" s="193"/>
      <c r="AFI75" s="193"/>
      <c r="AFJ75" s="193"/>
      <c r="AFK75" s="193"/>
      <c r="AFL75" s="193"/>
      <c r="AFM75" s="193"/>
      <c r="AFN75" s="193"/>
      <c r="AFO75" s="193"/>
      <c r="AFP75" s="193"/>
      <c r="AFQ75" s="193"/>
      <c r="AFR75" s="193"/>
      <c r="AFS75" s="193"/>
      <c r="AFT75" s="193"/>
      <c r="AFU75" s="193"/>
      <c r="AFV75" s="193"/>
      <c r="AFW75" s="193"/>
      <c r="AFX75" s="193"/>
      <c r="AFY75" s="193"/>
      <c r="AFZ75" s="193"/>
      <c r="AGA75" s="193"/>
      <c r="AGB75" s="193"/>
      <c r="AGC75" s="193"/>
      <c r="AGD75" s="193"/>
      <c r="AGE75" s="193"/>
      <c r="AGF75" s="193"/>
      <c r="AGG75" s="193"/>
      <c r="AGH75" s="193"/>
      <c r="AGI75" s="193"/>
      <c r="AGJ75" s="193"/>
      <c r="AGK75" s="193"/>
      <c r="AGL75" s="193"/>
      <c r="AGM75" s="193"/>
      <c r="AGN75" s="193"/>
      <c r="AGO75" s="193"/>
      <c r="AGP75" s="193"/>
      <c r="AGQ75" s="193"/>
      <c r="AGR75" s="193"/>
      <c r="AGS75" s="193"/>
      <c r="AGT75" s="193"/>
      <c r="AGU75" s="193"/>
      <c r="AGV75" s="193"/>
      <c r="AGW75" s="193"/>
      <c r="AGX75" s="193"/>
      <c r="AGY75" s="193"/>
      <c r="AGZ75" s="193"/>
      <c r="AHA75" s="193"/>
      <c r="AHB75" s="193"/>
      <c r="AHC75" s="193"/>
      <c r="AHD75" s="193"/>
      <c r="AHE75" s="193"/>
      <c r="AHF75" s="193"/>
      <c r="AHG75" s="193"/>
      <c r="AHH75" s="193"/>
      <c r="AHI75" s="193"/>
      <c r="AHJ75" s="193"/>
      <c r="AHK75" s="193"/>
      <c r="AHL75" s="193"/>
      <c r="AHM75" s="193"/>
      <c r="AHN75" s="193"/>
      <c r="AHO75" s="193"/>
      <c r="AHP75" s="193"/>
      <c r="AHQ75" s="193"/>
      <c r="AHR75" s="193"/>
      <c r="AHS75" s="193"/>
      <c r="AHT75" s="193"/>
      <c r="AHU75" s="193"/>
      <c r="AHV75" s="193"/>
      <c r="AHW75" s="193"/>
      <c r="AHX75" s="193"/>
      <c r="AHY75" s="193"/>
      <c r="AHZ75" s="193"/>
      <c r="AIA75" s="193"/>
      <c r="AIB75" s="193"/>
      <c r="AIC75" s="193"/>
      <c r="AID75" s="193"/>
      <c r="AIE75" s="193"/>
      <c r="AIF75" s="193"/>
      <c r="AIG75" s="193"/>
      <c r="AIH75" s="193"/>
      <c r="AII75" s="193"/>
      <c r="AIJ75" s="193"/>
      <c r="AIK75" s="193"/>
      <c r="AIL75" s="193"/>
      <c r="AIM75" s="193"/>
      <c r="AIN75" s="193"/>
      <c r="AIO75" s="193"/>
      <c r="AIP75" s="193"/>
      <c r="AIQ75" s="193"/>
      <c r="AIR75" s="193"/>
      <c r="AIS75" s="193"/>
      <c r="AIT75" s="193"/>
      <c r="AIU75" s="193"/>
      <c r="AIV75" s="193"/>
      <c r="AIW75" s="193"/>
      <c r="AIX75" s="193"/>
      <c r="AIY75" s="193"/>
      <c r="AIZ75" s="193"/>
      <c r="AJA75" s="193"/>
      <c r="AJB75" s="193"/>
      <c r="AJC75" s="193"/>
      <c r="AJD75" s="193"/>
      <c r="AJE75" s="193"/>
      <c r="AJF75" s="193"/>
      <c r="AJG75" s="193"/>
      <c r="AJH75" s="193"/>
      <c r="AJI75" s="193"/>
      <c r="AJJ75" s="193"/>
      <c r="AJK75" s="193"/>
      <c r="AJL75" s="193"/>
      <c r="AJM75" s="193"/>
      <c r="AJN75" s="193"/>
      <c r="AJO75" s="193"/>
      <c r="AJP75" s="193"/>
      <c r="AJQ75" s="193"/>
      <c r="AJR75" s="193"/>
      <c r="AJS75" s="193"/>
      <c r="AJT75" s="193"/>
      <c r="AJU75" s="193"/>
      <c r="AJV75" s="193"/>
      <c r="AJW75" s="193"/>
      <c r="AJX75" s="193"/>
      <c r="AJY75" s="193"/>
      <c r="AJZ75" s="193"/>
      <c r="AKA75" s="193"/>
      <c r="AKB75" s="193"/>
      <c r="AKC75" s="193"/>
      <c r="AKD75" s="193"/>
      <c r="AKE75" s="193"/>
      <c r="AKF75" s="193"/>
      <c r="AKG75" s="193"/>
      <c r="AKH75" s="193"/>
      <c r="AKI75" s="193"/>
      <c r="AKJ75" s="193"/>
      <c r="AKK75" s="193"/>
      <c r="AKL75" s="193"/>
      <c r="AKM75" s="193"/>
      <c r="AKN75" s="193"/>
      <c r="AKO75" s="193"/>
      <c r="AKP75" s="193"/>
      <c r="AKQ75" s="193"/>
      <c r="AKR75" s="193"/>
      <c r="AKS75" s="193"/>
      <c r="AKT75" s="193"/>
      <c r="AKU75" s="193"/>
      <c r="AKV75" s="193"/>
      <c r="AKW75" s="193"/>
      <c r="AKX75" s="193"/>
      <c r="AKY75" s="193"/>
      <c r="AKZ75" s="193"/>
      <c r="ALA75" s="193"/>
      <c r="ALB75" s="193"/>
      <c r="ALC75" s="193"/>
      <c r="ALD75" s="193"/>
      <c r="ALE75" s="193"/>
      <c r="ALF75" s="193"/>
      <c r="ALG75" s="193"/>
      <c r="ALH75" s="193"/>
      <c r="ALI75" s="193"/>
      <c r="ALJ75" s="193"/>
      <c r="ALK75" s="193"/>
      <c r="ALL75" s="193"/>
      <c r="ALM75" s="193"/>
      <c r="ALN75" s="193"/>
      <c r="ALO75" s="193"/>
      <c r="ALP75" s="193"/>
      <c r="ALQ75" s="193"/>
      <c r="ALR75" s="193"/>
      <c r="ALS75" s="193"/>
      <c r="ALT75" s="193"/>
      <c r="ALU75" s="193"/>
      <c r="ALV75" s="193"/>
      <c r="ALW75" s="193"/>
      <c r="ALX75" s="193"/>
      <c r="ALY75" s="193"/>
      <c r="ALZ75" s="193"/>
      <c r="AMA75" s="193"/>
      <c r="AMB75" s="193"/>
      <c r="AMC75" s="193"/>
      <c r="AMD75" s="193"/>
      <c r="AME75" s="193"/>
      <c r="AMF75" s="193"/>
      <c r="AMG75" s="193"/>
      <c r="AMH75" s="193"/>
      <c r="AMI75" s="193"/>
      <c r="AMJ75" s="193"/>
      <c r="AMK75" s="193"/>
      <c r="AML75" s="193"/>
      <c r="AMM75" s="193"/>
      <c r="AMN75" s="193"/>
      <c r="AMO75" s="193"/>
      <c r="AMP75" s="193"/>
      <c r="AMQ75" s="193"/>
      <c r="AMR75" s="193"/>
      <c r="AMS75" s="193"/>
      <c r="AMT75" s="193"/>
      <c r="AMU75" s="193"/>
      <c r="AMV75" s="193"/>
      <c r="AMW75" s="193"/>
      <c r="AMX75" s="193"/>
      <c r="AMY75" s="193"/>
      <c r="AMZ75" s="193"/>
      <c r="ANA75" s="193"/>
      <c r="ANB75" s="193"/>
      <c r="ANC75" s="193"/>
      <c r="AND75" s="193"/>
      <c r="ANE75" s="193"/>
      <c r="ANF75" s="193"/>
      <c r="ANG75" s="193"/>
      <c r="ANH75" s="193"/>
      <c r="ANI75" s="193"/>
      <c r="ANJ75" s="193"/>
      <c r="ANK75" s="193"/>
      <c r="ANL75" s="193"/>
      <c r="ANM75" s="193"/>
      <c r="ANN75" s="193"/>
      <c r="ANO75" s="193"/>
      <c r="ANP75" s="193"/>
      <c r="ANQ75" s="193"/>
      <c r="ANR75" s="193"/>
      <c r="ANS75" s="193"/>
      <c r="ANT75" s="193"/>
      <c r="ANU75" s="193"/>
      <c r="ANV75" s="193"/>
      <c r="ANW75" s="193"/>
      <c r="ANX75" s="193"/>
      <c r="ANY75" s="193"/>
      <c r="ANZ75" s="193"/>
      <c r="AOA75" s="193"/>
      <c r="AOB75" s="193"/>
      <c r="AOC75" s="193"/>
      <c r="AOD75" s="193"/>
      <c r="AOE75" s="193"/>
      <c r="AOF75" s="193"/>
      <c r="AOG75" s="193"/>
      <c r="AOH75" s="193"/>
      <c r="AOI75" s="193"/>
      <c r="AOJ75" s="193"/>
      <c r="AOK75" s="193"/>
      <c r="AOL75" s="193"/>
      <c r="AOM75" s="193"/>
      <c r="AON75" s="193"/>
      <c r="AOO75" s="193"/>
      <c r="AOP75" s="193"/>
      <c r="AOQ75" s="193"/>
      <c r="AOR75" s="193"/>
      <c r="AOS75" s="193"/>
      <c r="AOT75" s="193"/>
      <c r="AOU75" s="193"/>
      <c r="AOV75" s="193"/>
      <c r="AOW75" s="193"/>
      <c r="AOX75" s="193"/>
      <c r="AOY75" s="193"/>
      <c r="AOZ75" s="193"/>
      <c r="APA75" s="193"/>
      <c r="APB75" s="193"/>
      <c r="APC75" s="193"/>
      <c r="APD75" s="193"/>
      <c r="APE75" s="193"/>
      <c r="APF75" s="193"/>
      <c r="APG75" s="193"/>
      <c r="APH75" s="193"/>
      <c r="API75" s="193"/>
      <c r="APJ75" s="193"/>
      <c r="APK75" s="193"/>
      <c r="APL75" s="193"/>
      <c r="APM75" s="193"/>
      <c r="APN75" s="193"/>
      <c r="APO75" s="193"/>
      <c r="APP75" s="193"/>
      <c r="APQ75" s="193"/>
      <c r="APR75" s="193"/>
      <c r="APS75" s="193"/>
      <c r="APT75" s="193"/>
      <c r="APU75" s="193"/>
      <c r="APV75" s="193"/>
      <c r="APW75" s="193"/>
      <c r="APX75" s="193"/>
      <c r="APY75" s="193"/>
      <c r="APZ75" s="193"/>
      <c r="AQA75" s="193"/>
      <c r="AQB75" s="193"/>
      <c r="AQC75" s="193"/>
      <c r="AQD75" s="193"/>
      <c r="AQE75" s="193"/>
      <c r="AQF75" s="193"/>
      <c r="AQG75" s="193"/>
      <c r="AQH75" s="193"/>
      <c r="AQI75" s="193"/>
      <c r="AQJ75" s="193"/>
      <c r="AQK75" s="193"/>
      <c r="AQL75" s="193"/>
      <c r="AQM75" s="193"/>
      <c r="AQN75" s="193"/>
      <c r="AQO75" s="193"/>
      <c r="AQP75" s="193"/>
      <c r="AQQ75" s="193"/>
      <c r="AQR75" s="193"/>
      <c r="AQS75" s="193"/>
      <c r="AQT75" s="193"/>
      <c r="AQU75" s="193"/>
      <c r="AQV75" s="193"/>
      <c r="AQW75" s="193"/>
      <c r="AQX75" s="193"/>
      <c r="AQY75" s="193"/>
      <c r="AQZ75" s="193"/>
      <c r="ARA75" s="193"/>
      <c r="ARB75" s="193"/>
      <c r="ARC75" s="193"/>
      <c r="ARD75" s="193"/>
      <c r="ARE75" s="193"/>
      <c r="ARF75" s="193"/>
      <c r="ARG75" s="193"/>
      <c r="ARH75" s="193"/>
      <c r="ARI75" s="193"/>
      <c r="ARJ75" s="193"/>
      <c r="ARK75" s="193"/>
      <c r="ARL75" s="193"/>
      <c r="ARM75" s="193"/>
      <c r="ARN75" s="193"/>
      <c r="ARO75" s="193"/>
      <c r="ARP75" s="193"/>
      <c r="ARQ75" s="193"/>
      <c r="ARR75" s="193"/>
      <c r="ARS75" s="193"/>
      <c r="ART75" s="193"/>
      <c r="ARU75" s="193"/>
      <c r="ARV75" s="193"/>
      <c r="ARW75" s="193"/>
      <c r="ARX75" s="193"/>
      <c r="ARY75" s="193"/>
      <c r="ARZ75" s="193"/>
      <c r="ASA75" s="193"/>
      <c r="ASB75" s="193"/>
      <c r="ASC75" s="193"/>
      <c r="ASD75" s="193"/>
      <c r="ASE75" s="193"/>
      <c r="ASF75" s="193"/>
      <c r="ASG75" s="193"/>
      <c r="ASH75" s="193"/>
      <c r="ASI75" s="193"/>
      <c r="ASJ75" s="193"/>
      <c r="ASK75" s="193"/>
      <c r="ASL75" s="193"/>
      <c r="ASM75" s="193"/>
      <c r="ASN75" s="193"/>
      <c r="ASO75" s="193"/>
      <c r="ASP75" s="193"/>
      <c r="ASQ75" s="193"/>
      <c r="ASR75" s="193"/>
      <c r="ASS75" s="193"/>
      <c r="AST75" s="193"/>
      <c r="ASU75" s="193"/>
      <c r="ASV75" s="193"/>
      <c r="ASW75" s="193"/>
      <c r="ASX75" s="193"/>
      <c r="ASY75" s="193"/>
      <c r="ASZ75" s="193"/>
      <c r="ATA75" s="193"/>
      <c r="ATB75" s="193"/>
      <c r="ATC75" s="193"/>
      <c r="ATD75" s="193"/>
      <c r="ATE75" s="193"/>
      <c r="ATF75" s="193"/>
      <c r="ATG75" s="193"/>
      <c r="ATH75" s="193"/>
      <c r="ATI75" s="193"/>
      <c r="ATJ75" s="193"/>
      <c r="ATK75" s="193"/>
      <c r="ATL75" s="193"/>
      <c r="ATM75" s="193"/>
      <c r="ATN75" s="193"/>
      <c r="ATO75" s="193"/>
      <c r="ATP75" s="193"/>
      <c r="ATQ75" s="193"/>
      <c r="ATR75" s="193"/>
      <c r="ATS75" s="193"/>
      <c r="ATT75" s="193"/>
      <c r="ATU75" s="193"/>
      <c r="ATV75" s="193"/>
      <c r="ATW75" s="193"/>
      <c r="ATX75" s="193"/>
      <c r="ATY75" s="193"/>
      <c r="ATZ75" s="193"/>
      <c r="AUA75" s="193"/>
      <c r="AUB75" s="193"/>
      <c r="AUC75" s="193"/>
      <c r="AUD75" s="193"/>
      <c r="AUE75" s="193"/>
      <c r="AUF75" s="193"/>
      <c r="AUG75" s="193"/>
      <c r="AUH75" s="193"/>
      <c r="AUI75" s="193"/>
      <c r="AUJ75" s="193"/>
      <c r="AUK75" s="193"/>
      <c r="AUL75" s="193"/>
      <c r="AUM75" s="193"/>
      <c r="AUN75" s="193"/>
      <c r="AUO75" s="193"/>
      <c r="AUP75" s="193"/>
      <c r="AUQ75" s="193"/>
      <c r="AUR75" s="193"/>
      <c r="AUS75" s="193"/>
      <c r="AUT75" s="193"/>
      <c r="AUU75" s="193"/>
      <c r="AUV75" s="193"/>
      <c r="AUW75" s="193"/>
      <c r="AUX75" s="193"/>
      <c r="AUY75" s="193"/>
      <c r="AUZ75" s="193"/>
      <c r="AVA75" s="193"/>
      <c r="AVB75" s="193"/>
      <c r="AVC75" s="193"/>
      <c r="AVD75" s="193"/>
      <c r="AVE75" s="193"/>
      <c r="AVF75" s="193"/>
      <c r="AVG75" s="193"/>
      <c r="AVH75" s="193"/>
      <c r="AVI75" s="193"/>
      <c r="AVJ75" s="193"/>
      <c r="AVK75" s="193"/>
      <c r="AVL75" s="193"/>
      <c r="AVM75" s="193"/>
      <c r="AVN75" s="193"/>
      <c r="AVO75" s="193"/>
      <c r="AVP75" s="193"/>
      <c r="AVQ75" s="193"/>
      <c r="AVR75" s="193"/>
      <c r="AVS75" s="193"/>
      <c r="AVT75" s="193"/>
      <c r="AVU75" s="193"/>
      <c r="AVV75" s="193"/>
      <c r="AVW75" s="193"/>
      <c r="AVX75" s="193"/>
      <c r="AVY75" s="193"/>
      <c r="AVZ75" s="193"/>
      <c r="AWA75" s="193"/>
      <c r="AWB75" s="193"/>
      <c r="AWC75" s="193"/>
      <c r="AWD75" s="193"/>
      <c r="AWE75" s="193"/>
      <c r="AWF75" s="193"/>
      <c r="AWG75" s="193"/>
      <c r="AWH75" s="193"/>
      <c r="AWI75" s="193"/>
      <c r="AWJ75" s="193"/>
      <c r="AWK75" s="193"/>
      <c r="AWL75" s="193"/>
      <c r="AWM75" s="193"/>
      <c r="AWN75" s="193"/>
      <c r="AWO75" s="193"/>
      <c r="AWP75" s="193"/>
      <c r="AWQ75" s="193"/>
      <c r="AWR75" s="193"/>
      <c r="AWS75" s="193"/>
      <c r="AWT75" s="193"/>
      <c r="AWU75" s="193"/>
      <c r="AWV75" s="193"/>
      <c r="AWW75" s="193"/>
      <c r="AWX75" s="193"/>
      <c r="AWY75" s="193"/>
      <c r="AWZ75" s="193"/>
      <c r="AXA75" s="193"/>
      <c r="AXB75" s="193"/>
      <c r="AXC75" s="193"/>
      <c r="AXD75" s="193"/>
      <c r="AXE75" s="193"/>
      <c r="AXF75" s="193"/>
      <c r="AXG75" s="193"/>
      <c r="AXH75" s="193"/>
      <c r="AXI75" s="193"/>
      <c r="AXJ75" s="193"/>
      <c r="AXK75" s="193"/>
      <c r="AXL75" s="193"/>
      <c r="AXM75" s="193"/>
      <c r="AXN75" s="193"/>
      <c r="AXO75" s="193"/>
      <c r="AXP75" s="193"/>
      <c r="AXQ75" s="193"/>
      <c r="AXR75" s="193"/>
      <c r="AXS75" s="193"/>
      <c r="AXT75" s="193"/>
      <c r="AXU75" s="193"/>
      <c r="AXV75" s="193"/>
      <c r="AXW75" s="193"/>
      <c r="AXX75" s="193"/>
      <c r="AXY75" s="193"/>
      <c r="AXZ75" s="193"/>
      <c r="AYA75" s="193"/>
      <c r="AYB75" s="193"/>
      <c r="AYC75" s="193"/>
      <c r="AYD75" s="193"/>
      <c r="AYE75" s="193"/>
      <c r="AYF75" s="193"/>
      <c r="AYG75" s="193"/>
      <c r="AYH75" s="193"/>
      <c r="AYI75" s="193"/>
      <c r="AYJ75" s="193"/>
      <c r="AYK75" s="193"/>
      <c r="AYL75" s="193"/>
      <c r="AYM75" s="193"/>
      <c r="AYN75" s="193"/>
      <c r="AYO75" s="193"/>
      <c r="AYP75" s="193"/>
      <c r="AYQ75" s="193"/>
      <c r="AYR75" s="193"/>
      <c r="AYS75" s="193"/>
      <c r="AYT75" s="193"/>
      <c r="AYU75" s="193"/>
      <c r="AYV75" s="193"/>
      <c r="AYW75" s="193"/>
      <c r="AYX75" s="193"/>
      <c r="AYY75" s="193"/>
      <c r="AYZ75" s="193"/>
      <c r="AZA75" s="193"/>
      <c r="AZB75" s="193"/>
      <c r="AZC75" s="193"/>
      <c r="AZD75" s="193"/>
      <c r="AZE75" s="193"/>
      <c r="AZF75" s="193"/>
      <c r="AZG75" s="193"/>
      <c r="AZH75" s="193"/>
      <c r="AZI75" s="193"/>
      <c r="AZJ75" s="193"/>
      <c r="AZK75" s="193"/>
      <c r="AZL75" s="193"/>
      <c r="AZM75" s="193"/>
      <c r="AZN75" s="193"/>
      <c r="AZO75" s="193"/>
      <c r="AZP75" s="193"/>
      <c r="AZQ75" s="193"/>
      <c r="AZR75" s="193"/>
      <c r="AZS75" s="193"/>
      <c r="AZT75" s="193"/>
      <c r="AZU75" s="193"/>
      <c r="AZV75" s="193"/>
      <c r="AZW75" s="193"/>
      <c r="AZX75" s="193"/>
      <c r="AZY75" s="193"/>
      <c r="AZZ75" s="193"/>
      <c r="BAA75" s="193"/>
      <c r="BAB75" s="193"/>
      <c r="BAC75" s="193"/>
      <c r="BAD75" s="193"/>
      <c r="BAE75" s="193"/>
      <c r="BAF75" s="193"/>
      <c r="BAG75" s="193"/>
      <c r="BAH75" s="193"/>
      <c r="BAI75" s="193"/>
      <c r="BAJ75" s="193"/>
      <c r="BAK75" s="193"/>
      <c r="BAL75" s="193"/>
      <c r="BAM75" s="193"/>
      <c r="BAN75" s="193"/>
      <c r="BAO75" s="193"/>
      <c r="BAP75" s="193"/>
      <c r="BAQ75" s="193"/>
      <c r="BAR75" s="193"/>
      <c r="BAS75" s="193"/>
      <c r="BAT75" s="193"/>
      <c r="BAU75" s="193"/>
      <c r="BAV75" s="193"/>
      <c r="BAW75" s="193"/>
      <c r="BAX75" s="193"/>
      <c r="BAY75" s="193"/>
      <c r="BAZ75" s="193"/>
      <c r="BBA75" s="193"/>
      <c r="BBB75" s="193"/>
      <c r="BBC75" s="193"/>
      <c r="BBD75" s="193"/>
      <c r="BBE75" s="193"/>
      <c r="BBF75" s="193"/>
      <c r="BBG75" s="193"/>
      <c r="BBH75" s="193"/>
      <c r="BBI75" s="193"/>
      <c r="BBJ75" s="193"/>
      <c r="BBK75" s="193"/>
      <c r="BBL75" s="193"/>
      <c r="BBM75" s="193"/>
      <c r="BBN75" s="193"/>
      <c r="BBO75" s="193"/>
      <c r="BBP75" s="193"/>
      <c r="BBQ75" s="193"/>
      <c r="BBR75" s="193"/>
      <c r="BBS75" s="193"/>
      <c r="BBT75" s="193"/>
      <c r="BBU75" s="193"/>
      <c r="BBV75" s="193"/>
      <c r="BBW75" s="193"/>
      <c r="BBX75" s="193"/>
      <c r="BBY75" s="193"/>
      <c r="BBZ75" s="193"/>
      <c r="BCA75" s="193"/>
      <c r="BCB75" s="193"/>
      <c r="BCC75" s="193"/>
      <c r="BCD75" s="193"/>
      <c r="BCE75" s="193"/>
      <c r="BCF75" s="193"/>
      <c r="BCG75" s="193"/>
      <c r="BCH75" s="193"/>
      <c r="BCI75" s="193"/>
      <c r="BCJ75" s="193"/>
      <c r="BCK75" s="193"/>
      <c r="BCL75" s="193"/>
      <c r="BCM75" s="193"/>
      <c r="BCN75" s="193"/>
      <c r="BCO75" s="193"/>
      <c r="BCP75" s="193"/>
      <c r="BCQ75" s="193"/>
      <c r="BCR75" s="193"/>
      <c r="BCS75" s="193"/>
      <c r="BCT75" s="193"/>
      <c r="BCU75" s="193"/>
      <c r="BCV75" s="193"/>
      <c r="BCW75" s="193"/>
      <c r="BCX75" s="193"/>
      <c r="BCY75" s="193"/>
      <c r="BCZ75" s="193"/>
      <c r="BDA75" s="193"/>
      <c r="BDB75" s="193"/>
      <c r="BDC75" s="193"/>
      <c r="BDD75" s="193"/>
      <c r="BDE75" s="193"/>
      <c r="BDF75" s="193"/>
      <c r="BDG75" s="193"/>
      <c r="BDH75" s="193"/>
      <c r="BDI75" s="193"/>
      <c r="BDJ75" s="193"/>
      <c r="BDK75" s="193"/>
      <c r="BDL75" s="193"/>
      <c r="BDM75" s="193"/>
      <c r="BDN75" s="193"/>
      <c r="BDO75" s="193"/>
      <c r="BDP75" s="193"/>
      <c r="BDQ75" s="193"/>
      <c r="BDR75" s="193"/>
      <c r="BDS75" s="193"/>
      <c r="BDT75" s="193"/>
      <c r="BDU75" s="193"/>
      <c r="BDV75" s="193"/>
      <c r="BDW75" s="193"/>
      <c r="BDX75" s="193"/>
      <c r="BDY75" s="193"/>
      <c r="BDZ75" s="193"/>
      <c r="BEA75" s="193"/>
      <c r="BEB75" s="193"/>
      <c r="BEC75" s="193"/>
      <c r="BED75" s="193"/>
      <c r="BEE75" s="193"/>
      <c r="BEF75" s="193"/>
      <c r="BEG75" s="193"/>
      <c r="BEH75" s="193"/>
      <c r="BEI75" s="193"/>
      <c r="BEJ75" s="193"/>
      <c r="BEK75" s="193"/>
      <c r="BEL75" s="193"/>
      <c r="BEM75" s="193"/>
      <c r="BEN75" s="193"/>
      <c r="BEO75" s="193"/>
      <c r="BEP75" s="193"/>
      <c r="BEQ75" s="193"/>
      <c r="BER75" s="193"/>
      <c r="BES75" s="193"/>
      <c r="BET75" s="193"/>
      <c r="BEU75" s="193"/>
      <c r="BEV75" s="193"/>
      <c r="BEW75" s="193"/>
      <c r="BEX75" s="193"/>
      <c r="BEY75" s="193"/>
      <c r="BEZ75" s="193"/>
      <c r="BFA75" s="193"/>
      <c r="BFB75" s="193"/>
      <c r="BFC75" s="193"/>
      <c r="BFD75" s="193"/>
      <c r="BFE75" s="193"/>
      <c r="BFF75" s="193"/>
      <c r="BFG75" s="193"/>
      <c r="BFH75" s="193"/>
      <c r="BFI75" s="193"/>
      <c r="BFJ75" s="193"/>
      <c r="BFK75" s="193"/>
      <c r="BFL75" s="193"/>
      <c r="BFM75" s="193"/>
      <c r="BFN75" s="193"/>
      <c r="BFO75" s="193"/>
      <c r="BFP75" s="193"/>
      <c r="BFQ75" s="193"/>
      <c r="BFR75" s="193"/>
      <c r="BFS75" s="193"/>
      <c r="BFT75" s="193"/>
      <c r="BFU75" s="193"/>
      <c r="BFV75" s="193"/>
      <c r="BFW75" s="193"/>
      <c r="BFX75" s="193"/>
      <c r="BFY75" s="193"/>
      <c r="BFZ75" s="193"/>
      <c r="BGA75" s="193"/>
      <c r="BGB75" s="193"/>
      <c r="BGC75" s="193"/>
      <c r="BGD75" s="193"/>
      <c r="BGE75" s="193"/>
      <c r="BGF75" s="193"/>
      <c r="BGG75" s="193"/>
      <c r="BGH75" s="193"/>
      <c r="BGI75" s="193"/>
      <c r="BGJ75" s="193"/>
      <c r="BGK75" s="193"/>
      <c r="BGL75" s="193"/>
      <c r="BGM75" s="193"/>
      <c r="BGN75" s="193"/>
      <c r="BGO75" s="193"/>
      <c r="BGP75" s="193"/>
      <c r="BGQ75" s="193"/>
      <c r="BGR75" s="193"/>
      <c r="BGS75" s="193"/>
      <c r="BGT75" s="193"/>
      <c r="BGU75" s="193"/>
      <c r="BGV75" s="193"/>
      <c r="BGW75" s="193"/>
      <c r="BGX75" s="193"/>
      <c r="BGY75" s="193"/>
      <c r="BGZ75" s="193"/>
      <c r="BHA75" s="193"/>
      <c r="BHB75" s="193"/>
      <c r="BHC75" s="193"/>
      <c r="BHD75" s="193"/>
      <c r="BHE75" s="193"/>
      <c r="BHF75" s="193"/>
      <c r="BHG75" s="193"/>
      <c r="BHH75" s="193"/>
      <c r="BHI75" s="193"/>
      <c r="BHJ75" s="193"/>
      <c r="BHK75" s="193"/>
      <c r="BHL75" s="193"/>
      <c r="BHM75" s="193"/>
      <c r="BHN75" s="193"/>
      <c r="BHO75" s="193"/>
      <c r="BHP75" s="193"/>
      <c r="BHQ75" s="193"/>
      <c r="BHR75" s="193"/>
      <c r="BHS75" s="193"/>
      <c r="BHT75" s="193"/>
      <c r="BHU75" s="193"/>
      <c r="BHV75" s="193"/>
      <c r="BHW75" s="193"/>
      <c r="BHX75" s="193"/>
      <c r="BHY75" s="193"/>
      <c r="BHZ75" s="193"/>
      <c r="BIA75" s="193"/>
      <c r="BIB75" s="193"/>
      <c r="BIC75" s="193"/>
      <c r="BID75" s="193"/>
      <c r="BIE75" s="193"/>
      <c r="BIF75" s="193"/>
      <c r="BIG75" s="193"/>
      <c r="BIH75" s="193"/>
      <c r="BII75" s="193"/>
      <c r="BIJ75" s="193"/>
      <c r="BIK75" s="193"/>
      <c r="BIL75" s="193"/>
      <c r="BIM75" s="193"/>
      <c r="BIN75" s="193"/>
      <c r="BIO75" s="193"/>
      <c r="BIP75" s="193"/>
      <c r="BIQ75" s="193"/>
      <c r="BIR75" s="193"/>
      <c r="BIS75" s="193"/>
      <c r="BIT75" s="193"/>
      <c r="BIU75" s="193"/>
      <c r="BIV75" s="193"/>
      <c r="BIW75" s="193"/>
      <c r="BIX75" s="193"/>
      <c r="BIY75" s="193"/>
      <c r="BIZ75" s="193"/>
      <c r="BJA75" s="193"/>
      <c r="BJB75" s="193"/>
      <c r="BJC75" s="193"/>
      <c r="BJD75" s="193"/>
      <c r="BJE75" s="193"/>
      <c r="BJF75" s="193"/>
      <c r="BJG75" s="193"/>
      <c r="BJH75" s="193"/>
      <c r="BJI75" s="193"/>
      <c r="BJJ75" s="193"/>
      <c r="BJK75" s="193"/>
      <c r="BJL75" s="193"/>
      <c r="BJM75" s="193"/>
      <c r="BJN75" s="193"/>
      <c r="BJO75" s="193"/>
      <c r="BJP75" s="193"/>
      <c r="BJQ75" s="193"/>
      <c r="BJR75" s="193"/>
      <c r="BJS75" s="193"/>
      <c r="BJT75" s="193"/>
      <c r="BJU75" s="193"/>
      <c r="BJV75" s="193"/>
      <c r="BJW75" s="193"/>
      <c r="BJX75" s="193"/>
      <c r="BJY75" s="193"/>
      <c r="BJZ75" s="193"/>
      <c r="BKA75" s="193"/>
      <c r="BKB75" s="193"/>
      <c r="BKC75" s="193"/>
      <c r="BKD75" s="193"/>
      <c r="BKE75" s="193"/>
      <c r="BKF75" s="193"/>
      <c r="BKG75" s="193"/>
      <c r="BKH75" s="193"/>
      <c r="BKI75" s="193"/>
      <c r="BKJ75" s="193"/>
      <c r="BKK75" s="193"/>
      <c r="BKL75" s="193"/>
      <c r="BKM75" s="193"/>
      <c r="BKN75" s="193"/>
      <c r="BKO75" s="193"/>
      <c r="BKP75" s="193"/>
      <c r="BKQ75" s="193"/>
      <c r="BKR75" s="193"/>
      <c r="BKS75" s="193"/>
      <c r="BKT75" s="193"/>
      <c r="BKU75" s="193"/>
      <c r="BKV75" s="193"/>
      <c r="BKW75" s="193"/>
      <c r="BKX75" s="193"/>
      <c r="BKY75" s="193"/>
      <c r="BKZ75" s="193"/>
      <c r="BLA75" s="193"/>
      <c r="BLB75" s="193"/>
      <c r="BLC75" s="193"/>
      <c r="BLD75" s="193"/>
      <c r="BLE75" s="193"/>
      <c r="BLF75" s="193"/>
      <c r="BLG75" s="193"/>
      <c r="BLH75" s="193"/>
      <c r="BLI75" s="193"/>
      <c r="BLJ75" s="193"/>
      <c r="BLK75" s="193"/>
      <c r="BLL75" s="193"/>
      <c r="BLM75" s="193"/>
      <c r="BLN75" s="193"/>
      <c r="BLO75" s="193"/>
      <c r="BLP75" s="193"/>
      <c r="BLQ75" s="193"/>
      <c r="BLR75" s="193"/>
      <c r="BLS75" s="193"/>
      <c r="BLT75" s="193"/>
      <c r="BLU75" s="193"/>
      <c r="BLV75" s="193"/>
      <c r="BLW75" s="193"/>
      <c r="BLX75" s="193"/>
      <c r="BLY75" s="193"/>
      <c r="BLZ75" s="193"/>
      <c r="BMA75" s="193"/>
      <c r="BMB75" s="193"/>
      <c r="BMC75" s="193"/>
      <c r="BMD75" s="193"/>
      <c r="BME75" s="193"/>
      <c r="BMF75" s="193"/>
      <c r="BMG75" s="193"/>
      <c r="BMH75" s="193"/>
      <c r="BMI75" s="193"/>
      <c r="BMJ75" s="193"/>
      <c r="BMK75" s="193"/>
      <c r="BML75" s="193"/>
      <c r="BMM75" s="193"/>
      <c r="BMN75" s="193"/>
      <c r="BMO75" s="193"/>
      <c r="BMP75" s="193"/>
      <c r="BMQ75" s="193"/>
      <c r="BMR75" s="193"/>
      <c r="BMS75" s="193"/>
      <c r="BMT75" s="193"/>
      <c r="BMU75" s="193"/>
      <c r="BMV75" s="193"/>
      <c r="BMW75" s="193"/>
      <c r="BMX75" s="193"/>
      <c r="BMY75" s="193"/>
      <c r="BMZ75" s="193"/>
      <c r="BNA75" s="193"/>
      <c r="BNB75" s="193"/>
      <c r="BNC75" s="193"/>
      <c r="BND75" s="193"/>
      <c r="BNE75" s="193"/>
      <c r="BNF75" s="193"/>
      <c r="BNG75" s="193"/>
      <c r="BNH75" s="193"/>
      <c r="BNI75" s="193"/>
      <c r="BNJ75" s="193"/>
      <c r="BNK75" s="193"/>
      <c r="BNL75" s="193"/>
      <c r="BNM75" s="193"/>
      <c r="BNN75" s="193"/>
      <c r="BNO75" s="193"/>
      <c r="BNP75" s="193"/>
      <c r="BNQ75" s="193"/>
      <c r="BNR75" s="193"/>
      <c r="BNS75" s="193"/>
      <c r="BNT75" s="193"/>
      <c r="BNU75" s="193"/>
      <c r="BNV75" s="193"/>
      <c r="BNW75" s="193"/>
      <c r="BNX75" s="193"/>
      <c r="BNY75" s="193"/>
      <c r="BNZ75" s="193"/>
      <c r="BOA75" s="193"/>
      <c r="BOB75" s="193"/>
      <c r="BOC75" s="193"/>
      <c r="BOD75" s="193"/>
      <c r="BOE75" s="193"/>
      <c r="BOF75" s="193"/>
      <c r="BOG75" s="193"/>
      <c r="BOH75" s="193"/>
      <c r="BOI75" s="193"/>
      <c r="BOJ75" s="193"/>
      <c r="BOK75" s="193"/>
      <c r="BOL75" s="193"/>
      <c r="BOM75" s="193"/>
      <c r="BON75" s="193"/>
      <c r="BOO75" s="193"/>
      <c r="BOP75" s="193"/>
      <c r="BOQ75" s="193"/>
      <c r="BOR75" s="193"/>
      <c r="BOS75" s="193"/>
      <c r="BOT75" s="193"/>
      <c r="BOU75" s="193"/>
      <c r="BOV75" s="193"/>
      <c r="BOW75" s="193"/>
      <c r="BOX75" s="193"/>
      <c r="BOY75" s="193"/>
      <c r="BOZ75" s="193"/>
      <c r="BPA75" s="193"/>
      <c r="BPB75" s="193"/>
      <c r="BPC75" s="193"/>
      <c r="BPD75" s="193"/>
      <c r="BPE75" s="193"/>
      <c r="BPF75" s="193"/>
      <c r="BPG75" s="193"/>
      <c r="BPH75" s="193"/>
      <c r="BPI75" s="193"/>
      <c r="BPJ75" s="193"/>
      <c r="BPK75" s="193"/>
      <c r="BPL75" s="193"/>
      <c r="BPM75" s="193"/>
      <c r="BPN75" s="193"/>
      <c r="BPO75" s="193"/>
      <c r="BPP75" s="193"/>
      <c r="BPQ75" s="193"/>
      <c r="BPR75" s="193"/>
      <c r="BPS75" s="193"/>
      <c r="BPT75" s="193"/>
      <c r="BPU75" s="193"/>
      <c r="BPV75" s="193"/>
      <c r="BPW75" s="193"/>
      <c r="BPX75" s="193"/>
      <c r="BPY75" s="193"/>
      <c r="BPZ75" s="193"/>
      <c r="BQA75" s="193"/>
      <c r="BQB75" s="193"/>
      <c r="BQC75" s="193"/>
      <c r="BQD75" s="193"/>
      <c r="BQE75" s="193"/>
      <c r="BQF75" s="193"/>
      <c r="BQG75" s="193"/>
      <c r="BQH75" s="193"/>
      <c r="BQI75" s="193"/>
      <c r="BQJ75" s="193"/>
      <c r="BQK75" s="193"/>
      <c r="BQL75" s="193"/>
      <c r="BQM75" s="193"/>
      <c r="BQN75" s="193"/>
      <c r="BQO75" s="193"/>
      <c r="BQP75" s="193"/>
      <c r="BQQ75" s="193"/>
      <c r="BQR75" s="193"/>
      <c r="BQS75" s="193"/>
      <c r="BQT75" s="193"/>
      <c r="BQU75" s="193"/>
      <c r="BQV75" s="193"/>
      <c r="BQW75" s="193"/>
      <c r="BQX75" s="193"/>
      <c r="BQY75" s="193"/>
      <c r="BQZ75" s="193"/>
      <c r="BRA75" s="193"/>
      <c r="BRB75" s="193"/>
      <c r="BRC75" s="193"/>
      <c r="BRD75" s="193"/>
      <c r="BRE75" s="193"/>
      <c r="BRF75" s="193"/>
      <c r="BRG75" s="193"/>
      <c r="BRH75" s="193"/>
      <c r="BRI75" s="193"/>
      <c r="BRJ75" s="193"/>
      <c r="BRK75" s="193"/>
      <c r="BRL75" s="193"/>
      <c r="BRM75" s="193"/>
      <c r="BRN75" s="193"/>
      <c r="BRO75" s="193"/>
      <c r="BRP75" s="193"/>
      <c r="BRQ75" s="193"/>
      <c r="BRR75" s="193"/>
      <c r="BRS75" s="193"/>
      <c r="BRT75" s="193"/>
      <c r="BRU75" s="193"/>
      <c r="BRV75" s="193"/>
      <c r="BRW75" s="193"/>
      <c r="BRX75" s="193"/>
      <c r="BRY75" s="193"/>
      <c r="BRZ75" s="193"/>
      <c r="BSA75" s="193"/>
      <c r="BSB75" s="193"/>
      <c r="BSC75" s="193"/>
      <c r="BSD75" s="193"/>
      <c r="BSE75" s="193"/>
      <c r="BSF75" s="193"/>
      <c r="BSG75" s="193"/>
      <c r="BSH75" s="193"/>
      <c r="BSI75" s="193"/>
      <c r="BSJ75" s="193"/>
      <c r="BSK75" s="193"/>
      <c r="BSL75" s="193"/>
      <c r="BSM75" s="193"/>
      <c r="BSN75" s="193"/>
      <c r="BSO75" s="193"/>
      <c r="BSP75" s="193"/>
      <c r="BSQ75" s="193"/>
      <c r="BSR75" s="193"/>
      <c r="BSS75" s="193"/>
      <c r="BST75" s="193"/>
      <c r="BSU75" s="193"/>
      <c r="BSV75" s="193"/>
      <c r="BSW75" s="193"/>
      <c r="BSX75" s="193"/>
      <c r="BSY75" s="193"/>
      <c r="BSZ75" s="193"/>
      <c r="BTA75" s="193"/>
      <c r="BTB75" s="193"/>
      <c r="BTC75" s="193"/>
      <c r="BTD75" s="193"/>
      <c r="BTE75" s="193"/>
      <c r="BTF75" s="193"/>
      <c r="BTG75" s="193"/>
      <c r="BTH75" s="193"/>
      <c r="BTI75" s="193"/>
      <c r="BTJ75" s="193"/>
      <c r="BTK75" s="193"/>
      <c r="BTL75" s="193"/>
      <c r="BTM75" s="193"/>
      <c r="BTN75" s="193"/>
      <c r="BTO75" s="193"/>
      <c r="BTP75" s="193"/>
      <c r="BTQ75" s="193"/>
      <c r="BTR75" s="193"/>
      <c r="BTS75" s="193"/>
      <c r="BTT75" s="193"/>
      <c r="BTU75" s="193"/>
      <c r="BTV75" s="193"/>
      <c r="BTW75" s="193"/>
      <c r="BTX75" s="193"/>
      <c r="BTY75" s="193"/>
      <c r="BTZ75" s="193"/>
      <c r="BUA75" s="193"/>
      <c r="BUB75" s="193"/>
      <c r="BUC75" s="193"/>
      <c r="BUD75" s="193"/>
      <c r="BUE75" s="193"/>
      <c r="BUF75" s="193"/>
      <c r="BUG75" s="193"/>
      <c r="BUH75" s="193"/>
      <c r="BUI75" s="193"/>
      <c r="BUJ75" s="193"/>
      <c r="BUK75" s="193"/>
      <c r="BUL75" s="193"/>
      <c r="BUM75" s="193"/>
      <c r="BUN75" s="193"/>
      <c r="BUO75" s="193"/>
      <c r="BUP75" s="193"/>
      <c r="BUQ75" s="193"/>
      <c r="BUR75" s="193"/>
      <c r="BUS75" s="193"/>
      <c r="BUT75" s="193"/>
      <c r="BUU75" s="193"/>
      <c r="BUV75" s="193"/>
      <c r="BUW75" s="193"/>
      <c r="BUX75" s="193"/>
      <c r="BUY75" s="193"/>
      <c r="BUZ75" s="193"/>
      <c r="BVA75" s="193"/>
      <c r="BVB75" s="193"/>
      <c r="BVC75" s="193"/>
      <c r="BVD75" s="193"/>
      <c r="BVE75" s="193"/>
      <c r="BVF75" s="193"/>
      <c r="BVG75" s="193"/>
      <c r="BVH75" s="193"/>
      <c r="BVI75" s="193"/>
      <c r="BVJ75" s="193"/>
      <c r="BVK75" s="193"/>
      <c r="BVL75" s="193"/>
      <c r="BVM75" s="193"/>
      <c r="BVN75" s="193"/>
      <c r="BVO75" s="193"/>
      <c r="BVP75" s="193"/>
      <c r="BVQ75" s="193"/>
      <c r="BVR75" s="193"/>
      <c r="BVS75" s="193"/>
      <c r="BVT75" s="193"/>
      <c r="BVU75" s="193"/>
      <c r="BVV75" s="193"/>
      <c r="BVW75" s="193"/>
      <c r="BVX75" s="193"/>
      <c r="BVY75" s="193"/>
      <c r="BVZ75" s="193"/>
      <c r="BWA75" s="193"/>
      <c r="BWB75" s="193"/>
      <c r="BWC75" s="193"/>
      <c r="BWD75" s="193"/>
      <c r="BWE75" s="193"/>
      <c r="BWF75" s="193"/>
      <c r="BWG75" s="193"/>
      <c r="BWH75" s="193"/>
      <c r="BWI75" s="193"/>
      <c r="BWJ75" s="193"/>
      <c r="BWK75" s="193"/>
      <c r="BWL75" s="193"/>
      <c r="BWM75" s="193"/>
      <c r="BWN75" s="193"/>
      <c r="BWO75" s="193"/>
      <c r="BWP75" s="193"/>
      <c r="BWQ75" s="193"/>
      <c r="BWR75" s="193"/>
      <c r="BWS75" s="193"/>
      <c r="BWT75" s="193"/>
      <c r="BWU75" s="193"/>
      <c r="BWV75" s="193"/>
      <c r="BWW75" s="193"/>
      <c r="BWX75" s="193"/>
      <c r="BWY75" s="193"/>
      <c r="BWZ75" s="193"/>
      <c r="BXA75" s="193"/>
      <c r="BXB75" s="193"/>
      <c r="BXC75" s="193"/>
      <c r="BXD75" s="193"/>
      <c r="BXE75" s="193"/>
      <c r="BXF75" s="193"/>
      <c r="BXG75" s="193"/>
      <c r="BXH75" s="193"/>
      <c r="BXI75" s="193"/>
      <c r="BXJ75" s="193"/>
      <c r="BXK75" s="193"/>
      <c r="BXL75" s="193"/>
      <c r="BXM75" s="193"/>
      <c r="BXN75" s="193"/>
      <c r="BXO75" s="193"/>
      <c r="BXP75" s="193"/>
      <c r="BXQ75" s="193"/>
      <c r="BXR75" s="193"/>
      <c r="BXS75" s="193"/>
      <c r="BXT75" s="193"/>
      <c r="BXU75" s="193"/>
      <c r="BXV75" s="193"/>
      <c r="BXW75" s="193"/>
      <c r="BXX75" s="193"/>
      <c r="BXY75" s="193"/>
      <c r="BXZ75" s="193"/>
      <c r="BYA75" s="193"/>
      <c r="BYB75" s="193"/>
      <c r="BYC75" s="193"/>
      <c r="BYD75" s="193"/>
      <c r="BYE75" s="193"/>
      <c r="BYF75" s="193"/>
      <c r="BYG75" s="193"/>
      <c r="BYH75" s="193"/>
      <c r="BYI75" s="193"/>
      <c r="BYJ75" s="193"/>
      <c r="BYK75" s="193"/>
      <c r="BYL75" s="193"/>
      <c r="BYM75" s="193"/>
      <c r="BYN75" s="193"/>
      <c r="BYO75" s="193"/>
      <c r="BYP75" s="193"/>
      <c r="BYQ75" s="193"/>
      <c r="BYR75" s="193"/>
      <c r="BYS75" s="193"/>
      <c r="BYT75" s="193"/>
      <c r="BYU75" s="193"/>
      <c r="BYV75" s="193"/>
      <c r="BYW75" s="193"/>
      <c r="BYX75" s="193"/>
      <c r="BYY75" s="193"/>
      <c r="BYZ75" s="193"/>
      <c r="BZA75" s="193"/>
      <c r="BZB75" s="193"/>
      <c r="BZC75" s="193"/>
      <c r="BZD75" s="193"/>
      <c r="BZE75" s="193"/>
      <c r="BZF75" s="193"/>
      <c r="BZG75" s="193"/>
      <c r="BZH75" s="193"/>
      <c r="BZI75" s="193"/>
      <c r="BZJ75" s="193"/>
      <c r="BZK75" s="193"/>
      <c r="BZL75" s="193"/>
      <c r="BZM75" s="193"/>
      <c r="BZN75" s="193"/>
      <c r="BZO75" s="193"/>
      <c r="BZP75" s="193"/>
      <c r="BZQ75" s="193"/>
      <c r="BZR75" s="193"/>
      <c r="BZS75" s="193"/>
      <c r="BZT75" s="193"/>
      <c r="BZU75" s="193"/>
      <c r="BZV75" s="193"/>
      <c r="BZW75" s="193"/>
      <c r="BZX75" s="193"/>
      <c r="BZY75" s="193"/>
      <c r="BZZ75" s="193"/>
      <c r="CAA75" s="193"/>
      <c r="CAB75" s="193"/>
      <c r="CAC75" s="193"/>
      <c r="CAD75" s="193"/>
      <c r="CAE75" s="193"/>
      <c r="CAF75" s="193"/>
      <c r="CAG75" s="193"/>
      <c r="CAH75" s="193"/>
      <c r="CAI75" s="193"/>
      <c r="CAJ75" s="193"/>
      <c r="CAK75" s="193"/>
      <c r="CAL75" s="193"/>
      <c r="CAM75" s="193"/>
      <c r="CAN75" s="193"/>
      <c r="CAO75" s="193"/>
      <c r="CAP75" s="193"/>
      <c r="CAQ75" s="193"/>
      <c r="CAR75" s="193"/>
      <c r="CAS75" s="193"/>
      <c r="CAT75" s="193"/>
      <c r="CAU75" s="193"/>
      <c r="CAV75" s="193"/>
      <c r="CAW75" s="193"/>
      <c r="CAX75" s="193"/>
      <c r="CAY75" s="193"/>
      <c r="CAZ75" s="193"/>
      <c r="CBA75" s="193"/>
      <c r="CBB75" s="193"/>
      <c r="CBC75" s="193"/>
      <c r="CBD75" s="193"/>
      <c r="CBE75" s="193"/>
      <c r="CBF75" s="193"/>
      <c r="CBG75" s="193"/>
      <c r="CBH75" s="193"/>
      <c r="CBI75" s="193"/>
      <c r="CBJ75" s="193"/>
      <c r="CBK75" s="193"/>
      <c r="CBL75" s="193"/>
      <c r="CBM75" s="193"/>
      <c r="CBN75" s="193"/>
      <c r="CBO75" s="193"/>
      <c r="CBP75" s="193"/>
      <c r="CBQ75" s="193"/>
      <c r="CBR75" s="193"/>
      <c r="CBS75" s="193"/>
      <c r="CBT75" s="193"/>
      <c r="CBU75" s="193"/>
      <c r="CBV75" s="193"/>
      <c r="CBW75" s="193"/>
      <c r="CBX75" s="193"/>
      <c r="CBY75" s="193"/>
      <c r="CBZ75" s="193"/>
      <c r="CCA75" s="193"/>
      <c r="CCB75" s="193"/>
      <c r="CCC75" s="193"/>
      <c r="CCD75" s="193"/>
      <c r="CCE75" s="193"/>
      <c r="CCF75" s="193"/>
      <c r="CCG75" s="193"/>
      <c r="CCH75" s="193"/>
      <c r="CCI75" s="193"/>
      <c r="CCJ75" s="193"/>
      <c r="CCK75" s="193"/>
      <c r="CCL75" s="193"/>
      <c r="CCM75" s="193"/>
      <c r="CCN75" s="193"/>
      <c r="CCO75" s="193"/>
      <c r="CCP75" s="193"/>
      <c r="CCQ75" s="193"/>
      <c r="CCR75" s="193"/>
      <c r="CCS75" s="193"/>
      <c r="CCT75" s="193"/>
      <c r="CCU75" s="193"/>
      <c r="CCV75" s="193"/>
      <c r="CCW75" s="193"/>
      <c r="CCX75" s="193"/>
      <c r="CCY75" s="193"/>
      <c r="CCZ75" s="193"/>
      <c r="CDA75" s="193"/>
      <c r="CDB75" s="193"/>
      <c r="CDC75" s="193"/>
      <c r="CDD75" s="193"/>
      <c r="CDE75" s="193"/>
      <c r="CDF75" s="193"/>
      <c r="CDG75" s="193"/>
      <c r="CDH75" s="193"/>
      <c r="CDI75" s="193"/>
      <c r="CDJ75" s="193"/>
      <c r="CDK75" s="193"/>
      <c r="CDL75" s="193"/>
      <c r="CDM75" s="193"/>
      <c r="CDN75" s="193"/>
      <c r="CDO75" s="193"/>
      <c r="CDP75" s="193"/>
      <c r="CDQ75" s="193"/>
      <c r="CDR75" s="193"/>
      <c r="CDS75" s="193"/>
      <c r="CDT75" s="193"/>
      <c r="CDU75" s="193"/>
      <c r="CDV75" s="193"/>
      <c r="CDW75" s="193"/>
      <c r="CDX75" s="193"/>
      <c r="CDY75" s="193"/>
      <c r="CDZ75" s="193"/>
      <c r="CEA75" s="193"/>
      <c r="CEB75" s="193"/>
      <c r="CEC75" s="193"/>
      <c r="CED75" s="193"/>
      <c r="CEE75" s="193"/>
      <c r="CEF75" s="193"/>
      <c r="CEG75" s="193"/>
      <c r="CEH75" s="193"/>
      <c r="CEI75" s="193"/>
      <c r="CEJ75" s="193"/>
      <c r="CEK75" s="193"/>
      <c r="CEL75" s="193"/>
      <c r="CEM75" s="193"/>
      <c r="CEN75" s="193"/>
      <c r="CEO75" s="193"/>
      <c r="CEP75" s="193"/>
      <c r="CEQ75" s="193"/>
      <c r="CER75" s="193"/>
      <c r="CES75" s="193"/>
      <c r="CET75" s="193"/>
      <c r="CEU75" s="193"/>
      <c r="CEV75" s="193"/>
      <c r="CEW75" s="193"/>
      <c r="CEX75" s="193"/>
      <c r="CEY75" s="193"/>
      <c r="CEZ75" s="193"/>
      <c r="CFA75" s="193"/>
      <c r="CFB75" s="193"/>
      <c r="CFC75" s="193"/>
      <c r="CFD75" s="193"/>
      <c r="CFE75" s="193"/>
      <c r="CFF75" s="193"/>
      <c r="CFG75" s="193"/>
      <c r="CFH75" s="193"/>
      <c r="CFI75" s="193"/>
      <c r="CFJ75" s="193"/>
      <c r="CFK75" s="193"/>
      <c r="CFL75" s="193"/>
      <c r="CFM75" s="193"/>
      <c r="CFN75" s="193"/>
      <c r="CFO75" s="193"/>
      <c r="CFP75" s="193"/>
      <c r="CFQ75" s="193"/>
      <c r="CFR75" s="193"/>
      <c r="CFS75" s="193"/>
      <c r="CFT75" s="193"/>
      <c r="CFU75" s="193"/>
      <c r="CFV75" s="193"/>
      <c r="CFW75" s="193"/>
      <c r="CFX75" s="193"/>
      <c r="CFY75" s="193"/>
      <c r="CFZ75" s="193"/>
      <c r="CGA75" s="193"/>
      <c r="CGB75" s="193"/>
      <c r="CGC75" s="193"/>
      <c r="CGD75" s="193"/>
      <c r="CGE75" s="193"/>
      <c r="CGF75" s="193"/>
      <c r="CGG75" s="193"/>
      <c r="CGH75" s="193"/>
      <c r="CGI75" s="193"/>
      <c r="CGJ75" s="193"/>
      <c r="CGK75" s="193"/>
      <c r="CGL75" s="193"/>
      <c r="CGM75" s="193"/>
      <c r="CGN75" s="193"/>
      <c r="CGO75" s="193"/>
      <c r="CGP75" s="193"/>
      <c r="CGQ75" s="193"/>
      <c r="CGR75" s="193"/>
      <c r="CGS75" s="193"/>
      <c r="CGT75" s="193"/>
      <c r="CGU75" s="193"/>
      <c r="CGV75" s="193"/>
      <c r="CGW75" s="193"/>
      <c r="CGX75" s="193"/>
      <c r="CGY75" s="193"/>
      <c r="CGZ75" s="193"/>
      <c r="CHA75" s="193"/>
      <c r="CHB75" s="193"/>
      <c r="CHC75" s="193"/>
      <c r="CHD75" s="193"/>
      <c r="CHE75" s="193"/>
      <c r="CHF75" s="193"/>
      <c r="CHG75" s="193"/>
      <c r="CHH75" s="193"/>
      <c r="CHI75" s="193"/>
      <c r="CHJ75" s="193"/>
      <c r="CHK75" s="193"/>
      <c r="CHL75" s="193"/>
      <c r="CHM75" s="193"/>
      <c r="CHN75" s="193"/>
      <c r="CHO75" s="193"/>
      <c r="CHP75" s="193"/>
      <c r="CHQ75" s="193"/>
      <c r="CHR75" s="193"/>
      <c r="CHS75" s="193"/>
      <c r="CHT75" s="193"/>
      <c r="CHU75" s="193"/>
      <c r="CHV75" s="193"/>
      <c r="CHW75" s="193"/>
      <c r="CHX75" s="193"/>
      <c r="CHY75" s="193"/>
      <c r="CHZ75" s="193"/>
      <c r="CIA75" s="193"/>
      <c r="CIB75" s="193"/>
      <c r="CIC75" s="193"/>
      <c r="CID75" s="193"/>
      <c r="CIE75" s="193"/>
      <c r="CIF75" s="193"/>
      <c r="CIG75" s="193"/>
      <c r="CIH75" s="193"/>
      <c r="CII75" s="193"/>
      <c r="CIJ75" s="193"/>
      <c r="CIK75" s="193"/>
      <c r="CIL75" s="193"/>
      <c r="CIM75" s="193"/>
      <c r="CIN75" s="193"/>
      <c r="CIO75" s="193"/>
      <c r="CIP75" s="193"/>
      <c r="CIQ75" s="193"/>
      <c r="CIR75" s="193"/>
      <c r="CIS75" s="193"/>
      <c r="CIT75" s="193"/>
      <c r="CIU75" s="193"/>
      <c r="CIV75" s="193"/>
      <c r="CIW75" s="193"/>
      <c r="CIX75" s="193"/>
      <c r="CIY75" s="193"/>
      <c r="CIZ75" s="193"/>
      <c r="CJA75" s="193"/>
      <c r="CJB75" s="193"/>
      <c r="CJC75" s="193"/>
      <c r="CJD75" s="193"/>
      <c r="CJE75" s="193"/>
      <c r="CJF75" s="193"/>
      <c r="CJG75" s="193"/>
      <c r="CJH75" s="193"/>
      <c r="CJI75" s="193"/>
      <c r="CJJ75" s="193"/>
      <c r="CJK75" s="193"/>
      <c r="CJL75" s="193"/>
      <c r="CJM75" s="193"/>
      <c r="CJN75" s="193"/>
      <c r="CJO75" s="193"/>
      <c r="CJP75" s="193"/>
      <c r="CJQ75" s="193"/>
      <c r="CJR75" s="193"/>
      <c r="CJS75" s="193"/>
      <c r="CJT75" s="193"/>
      <c r="CJU75" s="193"/>
      <c r="CJV75" s="193"/>
      <c r="CJW75" s="193"/>
      <c r="CJX75" s="193"/>
      <c r="CJY75" s="193"/>
      <c r="CJZ75" s="193"/>
      <c r="CKA75" s="193"/>
      <c r="CKB75" s="193"/>
      <c r="CKC75" s="193"/>
      <c r="CKD75" s="193"/>
      <c r="CKE75" s="193"/>
      <c r="CKF75" s="193"/>
      <c r="CKG75" s="193"/>
      <c r="CKH75" s="193"/>
      <c r="CKI75" s="193"/>
      <c r="CKJ75" s="193"/>
      <c r="CKK75" s="193"/>
      <c r="CKL75" s="193"/>
      <c r="CKM75" s="193"/>
      <c r="CKN75" s="193"/>
      <c r="CKO75" s="193"/>
      <c r="CKP75" s="193"/>
      <c r="CKQ75" s="193"/>
      <c r="CKR75" s="193"/>
      <c r="CKS75" s="193"/>
      <c r="CKT75" s="193"/>
      <c r="CKU75" s="193"/>
      <c r="CKV75" s="193"/>
      <c r="CKW75" s="193"/>
      <c r="CKX75" s="193"/>
      <c r="CKY75" s="193"/>
      <c r="CKZ75" s="193"/>
      <c r="CLA75" s="193"/>
      <c r="CLB75" s="193"/>
      <c r="CLC75" s="193"/>
      <c r="CLD75" s="193"/>
      <c r="CLE75" s="193"/>
      <c r="CLF75" s="193"/>
      <c r="CLG75" s="193"/>
      <c r="CLH75" s="193"/>
      <c r="CLI75" s="193"/>
      <c r="CLJ75" s="193"/>
      <c r="CLK75" s="193"/>
      <c r="CLL75" s="193"/>
      <c r="CLM75" s="193"/>
      <c r="CLN75" s="193"/>
      <c r="CLO75" s="193"/>
      <c r="CLP75" s="193"/>
      <c r="CLQ75" s="193"/>
      <c r="CLR75" s="193"/>
      <c r="CLS75" s="193"/>
      <c r="CLT75" s="193"/>
      <c r="CLU75" s="193"/>
      <c r="CLV75" s="193"/>
      <c r="CLW75" s="193"/>
      <c r="CLX75" s="193"/>
      <c r="CLY75" s="193"/>
      <c r="CLZ75" s="193"/>
      <c r="CMA75" s="193"/>
      <c r="CMB75" s="193"/>
      <c r="CMC75" s="193"/>
      <c r="CMD75" s="193"/>
      <c r="CME75" s="193"/>
      <c r="CMF75" s="193"/>
      <c r="CMG75" s="193"/>
      <c r="CMH75" s="193"/>
      <c r="CMI75" s="193"/>
      <c r="CMJ75" s="193"/>
      <c r="CMK75" s="193"/>
      <c r="CML75" s="193"/>
      <c r="CMM75" s="193"/>
      <c r="CMN75" s="193"/>
      <c r="CMO75" s="193"/>
      <c r="CMP75" s="193"/>
      <c r="CMQ75" s="193"/>
      <c r="CMR75" s="193"/>
      <c r="CMS75" s="193"/>
      <c r="CMT75" s="193"/>
      <c r="CMU75" s="193"/>
      <c r="CMV75" s="193"/>
      <c r="CMW75" s="193"/>
      <c r="CMX75" s="193"/>
      <c r="CMY75" s="193"/>
      <c r="CMZ75" s="193"/>
      <c r="CNA75" s="193"/>
      <c r="CNB75" s="193"/>
      <c r="CNC75" s="193"/>
      <c r="CND75" s="193"/>
      <c r="CNE75" s="193"/>
      <c r="CNF75" s="193"/>
      <c r="CNG75" s="193"/>
      <c r="CNH75" s="193"/>
      <c r="CNI75" s="193"/>
      <c r="CNJ75" s="193"/>
      <c r="CNK75" s="193"/>
      <c r="CNL75" s="193"/>
      <c r="CNM75" s="193"/>
      <c r="CNN75" s="193"/>
      <c r="CNO75" s="193"/>
      <c r="CNP75" s="193"/>
      <c r="CNQ75" s="193"/>
      <c r="CNR75" s="193"/>
      <c r="CNS75" s="193"/>
      <c r="CNT75" s="193"/>
      <c r="CNU75" s="193"/>
      <c r="CNV75" s="193"/>
      <c r="CNW75" s="193"/>
      <c r="CNX75" s="193"/>
      <c r="CNY75" s="193"/>
      <c r="CNZ75" s="193"/>
      <c r="COA75" s="193"/>
      <c r="COB75" s="193"/>
      <c r="COC75" s="193"/>
      <c r="COD75" s="193"/>
      <c r="COE75" s="193"/>
      <c r="COF75" s="193"/>
      <c r="COG75" s="193"/>
      <c r="COH75" s="193"/>
      <c r="COI75" s="193"/>
      <c r="COJ75" s="193"/>
      <c r="COK75" s="193"/>
      <c r="COL75" s="193"/>
      <c r="COM75" s="193"/>
      <c r="CON75" s="193"/>
      <c r="COO75" s="193"/>
      <c r="COP75" s="193"/>
      <c r="COQ75" s="193"/>
      <c r="COR75" s="193"/>
      <c r="COS75" s="193"/>
      <c r="COT75" s="193"/>
      <c r="COU75" s="193"/>
      <c r="COV75" s="193"/>
      <c r="COW75" s="193"/>
      <c r="COX75" s="193"/>
      <c r="COY75" s="193"/>
      <c r="COZ75" s="193"/>
      <c r="CPA75" s="193"/>
      <c r="CPB75" s="193"/>
      <c r="CPC75" s="193"/>
      <c r="CPD75" s="193"/>
      <c r="CPE75" s="193"/>
      <c r="CPF75" s="193"/>
      <c r="CPG75" s="193"/>
      <c r="CPH75" s="193"/>
      <c r="CPI75" s="193"/>
      <c r="CPJ75" s="193"/>
      <c r="CPK75" s="193"/>
      <c r="CPL75" s="193"/>
      <c r="CPM75" s="193"/>
      <c r="CPN75" s="193"/>
      <c r="CPO75" s="193"/>
      <c r="CPP75" s="193"/>
      <c r="CPQ75" s="193"/>
      <c r="CPR75" s="193"/>
      <c r="CPS75" s="193"/>
      <c r="CPT75" s="193"/>
      <c r="CPU75" s="193"/>
      <c r="CPV75" s="193"/>
      <c r="CPW75" s="193"/>
      <c r="CPX75" s="193"/>
      <c r="CPY75" s="193"/>
      <c r="CPZ75" s="193"/>
      <c r="CQA75" s="193"/>
      <c r="CQB75" s="193"/>
      <c r="CQC75" s="193"/>
      <c r="CQD75" s="193"/>
      <c r="CQE75" s="193"/>
      <c r="CQF75" s="193"/>
      <c r="CQG75" s="193"/>
      <c r="CQH75" s="193"/>
      <c r="CQI75" s="193"/>
      <c r="CQJ75" s="193"/>
      <c r="CQK75" s="193"/>
      <c r="CQL75" s="193"/>
      <c r="CQM75" s="193"/>
      <c r="CQN75" s="193"/>
      <c r="CQO75" s="193"/>
      <c r="CQP75" s="193"/>
      <c r="CQQ75" s="193"/>
      <c r="CQR75" s="193"/>
      <c r="CQS75" s="193"/>
      <c r="CQT75" s="193"/>
      <c r="CQU75" s="193"/>
      <c r="CQV75" s="193"/>
      <c r="CQW75" s="193"/>
      <c r="CQX75" s="193"/>
      <c r="CQY75" s="193"/>
      <c r="CQZ75" s="193"/>
      <c r="CRA75" s="193"/>
      <c r="CRB75" s="193"/>
      <c r="CRC75" s="193"/>
      <c r="CRD75" s="193"/>
      <c r="CRE75" s="193"/>
      <c r="CRF75" s="193"/>
      <c r="CRG75" s="193"/>
      <c r="CRH75" s="193"/>
      <c r="CRI75" s="193"/>
      <c r="CRJ75" s="193"/>
      <c r="CRK75" s="193"/>
      <c r="CRL75" s="193"/>
      <c r="CRM75" s="193"/>
      <c r="CRN75" s="193"/>
      <c r="CRO75" s="193"/>
      <c r="CRP75" s="193"/>
      <c r="CRQ75" s="193"/>
      <c r="CRR75" s="193"/>
      <c r="CRS75" s="193"/>
      <c r="CRT75" s="193"/>
      <c r="CRU75" s="193"/>
      <c r="CRV75" s="193"/>
      <c r="CRW75" s="193"/>
      <c r="CRX75" s="193"/>
      <c r="CRY75" s="193"/>
      <c r="CRZ75" s="193"/>
      <c r="CSA75" s="193"/>
      <c r="CSB75" s="193"/>
      <c r="CSC75" s="193"/>
      <c r="CSD75" s="193"/>
      <c r="CSE75" s="193"/>
      <c r="CSF75" s="193"/>
      <c r="CSG75" s="193"/>
      <c r="CSH75" s="193"/>
      <c r="CSI75" s="193"/>
      <c r="CSJ75" s="193"/>
      <c r="CSK75" s="193"/>
      <c r="CSL75" s="193"/>
      <c r="CSM75" s="193"/>
      <c r="CSN75" s="193"/>
      <c r="CSO75" s="193"/>
      <c r="CSP75" s="193"/>
      <c r="CSQ75" s="193"/>
      <c r="CSR75" s="193"/>
      <c r="CSS75" s="193"/>
      <c r="CST75" s="193"/>
      <c r="CSU75" s="193"/>
      <c r="CSV75" s="193"/>
      <c r="CSW75" s="193"/>
      <c r="CSX75" s="193"/>
      <c r="CSY75" s="193"/>
      <c r="CSZ75" s="193"/>
      <c r="CTA75" s="193"/>
      <c r="CTB75" s="193"/>
      <c r="CTC75" s="193"/>
      <c r="CTD75" s="193"/>
      <c r="CTE75" s="193"/>
      <c r="CTF75" s="193"/>
      <c r="CTG75" s="193"/>
      <c r="CTH75" s="193"/>
      <c r="CTI75" s="193"/>
      <c r="CTJ75" s="193"/>
      <c r="CTK75" s="193"/>
      <c r="CTL75" s="193"/>
      <c r="CTM75" s="193"/>
      <c r="CTN75" s="193"/>
      <c r="CTO75" s="193"/>
      <c r="CTP75" s="193"/>
      <c r="CTQ75" s="193"/>
      <c r="CTR75" s="193"/>
      <c r="CTS75" s="193"/>
      <c r="CTT75" s="193"/>
      <c r="CTU75" s="193"/>
      <c r="CTV75" s="193"/>
      <c r="CTW75" s="193"/>
      <c r="CTX75" s="193"/>
      <c r="CTY75" s="193"/>
      <c r="CTZ75" s="193"/>
      <c r="CUA75" s="193"/>
      <c r="CUB75" s="193"/>
      <c r="CUC75" s="193"/>
      <c r="CUD75" s="193"/>
      <c r="CUE75" s="193"/>
      <c r="CUF75" s="193"/>
      <c r="CUG75" s="193"/>
      <c r="CUH75" s="193"/>
      <c r="CUI75" s="193"/>
      <c r="CUJ75" s="193"/>
      <c r="CUK75" s="193"/>
      <c r="CUL75" s="193"/>
      <c r="CUM75" s="193"/>
      <c r="CUN75" s="193"/>
      <c r="CUO75" s="193"/>
      <c r="CUP75" s="193"/>
      <c r="CUQ75" s="193"/>
      <c r="CUR75" s="193"/>
      <c r="CUS75" s="193"/>
      <c r="CUT75" s="193"/>
      <c r="CUU75" s="193"/>
      <c r="CUV75" s="193"/>
      <c r="CUW75" s="193"/>
      <c r="CUX75" s="193"/>
      <c r="CUY75" s="193"/>
      <c r="CUZ75" s="193"/>
      <c r="CVA75" s="193"/>
      <c r="CVB75" s="193"/>
      <c r="CVC75" s="193"/>
      <c r="CVD75" s="193"/>
      <c r="CVE75" s="193"/>
      <c r="CVF75" s="193"/>
      <c r="CVG75" s="193"/>
      <c r="CVH75" s="193"/>
      <c r="CVI75" s="193"/>
      <c r="CVJ75" s="193"/>
      <c r="CVK75" s="193"/>
      <c r="CVL75" s="193"/>
      <c r="CVM75" s="193"/>
      <c r="CVN75" s="193"/>
      <c r="CVO75" s="193"/>
      <c r="CVP75" s="193"/>
      <c r="CVQ75" s="193"/>
      <c r="CVR75" s="193"/>
      <c r="CVS75" s="193"/>
      <c r="CVT75" s="193"/>
      <c r="CVU75" s="193"/>
      <c r="CVV75" s="193"/>
      <c r="CVW75" s="193"/>
      <c r="CVX75" s="193"/>
      <c r="CVY75" s="193"/>
      <c r="CVZ75" s="193"/>
      <c r="CWA75" s="193"/>
      <c r="CWB75" s="193"/>
      <c r="CWC75" s="193"/>
      <c r="CWD75" s="193"/>
      <c r="CWE75" s="193"/>
      <c r="CWF75" s="193"/>
      <c r="CWG75" s="193"/>
      <c r="CWH75" s="193"/>
      <c r="CWI75" s="193"/>
      <c r="CWJ75" s="193"/>
      <c r="CWK75" s="193"/>
      <c r="CWL75" s="193"/>
      <c r="CWM75" s="193"/>
      <c r="CWN75" s="193"/>
      <c r="CWO75" s="193"/>
      <c r="CWP75" s="193"/>
      <c r="CWQ75" s="193"/>
      <c r="CWR75" s="193"/>
      <c r="CWS75" s="193"/>
      <c r="CWT75" s="193"/>
      <c r="CWU75" s="193"/>
      <c r="CWV75" s="193"/>
      <c r="CWW75" s="193"/>
      <c r="CWX75" s="193"/>
      <c r="CWY75" s="193"/>
      <c r="CWZ75" s="193"/>
      <c r="CXA75" s="193"/>
      <c r="CXB75" s="193"/>
      <c r="CXC75" s="193"/>
      <c r="CXD75" s="193"/>
      <c r="CXE75" s="193"/>
      <c r="CXF75" s="193"/>
      <c r="CXG75" s="193"/>
      <c r="CXH75" s="193"/>
      <c r="CXI75" s="193"/>
      <c r="CXJ75" s="193"/>
      <c r="CXK75" s="193"/>
      <c r="CXL75" s="193"/>
      <c r="CXM75" s="193"/>
      <c r="CXN75" s="193"/>
      <c r="CXO75" s="193"/>
      <c r="CXP75" s="193"/>
      <c r="CXQ75" s="193"/>
      <c r="CXR75" s="193"/>
      <c r="CXS75" s="193"/>
      <c r="CXT75" s="193"/>
      <c r="CXU75" s="193"/>
      <c r="CXV75" s="193"/>
      <c r="CXW75" s="193"/>
      <c r="CXX75" s="193"/>
      <c r="CXY75" s="193"/>
      <c r="CXZ75" s="193"/>
      <c r="CYA75" s="193"/>
      <c r="CYB75" s="193"/>
      <c r="CYC75" s="193"/>
      <c r="CYD75" s="193"/>
      <c r="CYE75" s="193"/>
      <c r="CYF75" s="193"/>
      <c r="CYG75" s="193"/>
      <c r="CYH75" s="193"/>
      <c r="CYI75" s="193"/>
      <c r="CYJ75" s="193"/>
      <c r="CYK75" s="193"/>
      <c r="CYL75" s="193"/>
      <c r="CYM75" s="193"/>
      <c r="CYN75" s="193"/>
      <c r="CYO75" s="193"/>
      <c r="CYP75" s="193"/>
      <c r="CYQ75" s="193"/>
      <c r="CYR75" s="193"/>
      <c r="CYS75" s="193"/>
      <c r="CYT75" s="193"/>
      <c r="CYU75" s="193"/>
      <c r="CYV75" s="193"/>
      <c r="CYW75" s="193"/>
      <c r="CYX75" s="193"/>
      <c r="CYY75" s="193"/>
      <c r="CYZ75" s="193"/>
      <c r="CZA75" s="193"/>
      <c r="CZB75" s="193"/>
      <c r="CZC75" s="193"/>
      <c r="CZD75" s="193"/>
      <c r="CZE75" s="193"/>
      <c r="CZF75" s="193"/>
      <c r="CZG75" s="193"/>
      <c r="CZH75" s="193"/>
      <c r="CZI75" s="193"/>
      <c r="CZJ75" s="193"/>
      <c r="CZK75" s="193"/>
      <c r="CZL75" s="193"/>
      <c r="CZM75" s="193"/>
      <c r="CZN75" s="193"/>
      <c r="CZO75" s="193"/>
      <c r="CZP75" s="193"/>
      <c r="CZQ75" s="193"/>
      <c r="CZR75" s="193"/>
      <c r="CZS75" s="193"/>
      <c r="CZT75" s="193"/>
      <c r="CZU75" s="193"/>
      <c r="CZV75" s="193"/>
      <c r="CZW75" s="193"/>
      <c r="CZX75" s="193"/>
      <c r="CZY75" s="193"/>
      <c r="CZZ75" s="193"/>
      <c r="DAA75" s="193"/>
      <c r="DAB75" s="193"/>
      <c r="DAC75" s="193"/>
      <c r="DAD75" s="193"/>
      <c r="DAE75" s="193"/>
      <c r="DAF75" s="193"/>
      <c r="DAG75" s="193"/>
      <c r="DAH75" s="193"/>
      <c r="DAI75" s="193"/>
      <c r="DAJ75" s="193"/>
      <c r="DAK75" s="193"/>
      <c r="DAL75" s="193"/>
      <c r="DAM75" s="193"/>
      <c r="DAN75" s="193"/>
      <c r="DAO75" s="193"/>
      <c r="DAP75" s="193"/>
      <c r="DAQ75" s="193"/>
      <c r="DAR75" s="193"/>
      <c r="DAS75" s="193"/>
      <c r="DAT75" s="193"/>
      <c r="DAU75" s="193"/>
      <c r="DAV75" s="193"/>
      <c r="DAW75" s="193"/>
      <c r="DAX75" s="193"/>
      <c r="DAY75" s="193"/>
      <c r="DAZ75" s="193"/>
      <c r="DBA75" s="193"/>
      <c r="DBB75" s="193"/>
      <c r="DBC75" s="193"/>
      <c r="DBD75" s="193"/>
      <c r="DBE75" s="193"/>
      <c r="DBF75" s="193"/>
      <c r="DBG75" s="193"/>
      <c r="DBH75" s="193"/>
      <c r="DBI75" s="193"/>
      <c r="DBJ75" s="193"/>
      <c r="DBK75" s="193"/>
      <c r="DBL75" s="193"/>
      <c r="DBM75" s="193"/>
      <c r="DBN75" s="193"/>
      <c r="DBO75" s="193"/>
      <c r="DBP75" s="193"/>
      <c r="DBQ75" s="193"/>
      <c r="DBR75" s="193"/>
      <c r="DBS75" s="193"/>
      <c r="DBT75" s="193"/>
      <c r="DBU75" s="193"/>
      <c r="DBV75" s="193"/>
      <c r="DBW75" s="193"/>
      <c r="DBX75" s="193"/>
      <c r="DBY75" s="193"/>
      <c r="DBZ75" s="193"/>
      <c r="DCA75" s="193"/>
      <c r="DCB75" s="193"/>
      <c r="DCC75" s="193"/>
      <c r="DCD75" s="193"/>
      <c r="DCE75" s="193"/>
      <c r="DCF75" s="193"/>
      <c r="DCG75" s="193"/>
      <c r="DCH75" s="193"/>
      <c r="DCI75" s="193"/>
      <c r="DCJ75" s="193"/>
      <c r="DCK75" s="193"/>
      <c r="DCL75" s="193"/>
      <c r="DCM75" s="193"/>
      <c r="DCN75" s="193"/>
      <c r="DCO75" s="193"/>
      <c r="DCP75" s="193"/>
      <c r="DCQ75" s="193"/>
      <c r="DCR75" s="193"/>
      <c r="DCS75" s="193"/>
      <c r="DCT75" s="193"/>
      <c r="DCU75" s="193"/>
      <c r="DCV75" s="193"/>
      <c r="DCW75" s="193"/>
      <c r="DCX75" s="193"/>
      <c r="DCY75" s="193"/>
      <c r="DCZ75" s="193"/>
      <c r="DDA75" s="193"/>
      <c r="DDB75" s="193"/>
      <c r="DDC75" s="193"/>
      <c r="DDD75" s="193"/>
      <c r="DDE75" s="193"/>
      <c r="DDF75" s="193"/>
      <c r="DDG75" s="193"/>
      <c r="DDH75" s="193"/>
      <c r="DDI75" s="193"/>
      <c r="DDJ75" s="193"/>
      <c r="DDK75" s="193"/>
      <c r="DDL75" s="193"/>
      <c r="DDM75" s="193"/>
      <c r="DDN75" s="193"/>
      <c r="DDO75" s="193"/>
      <c r="DDP75" s="193"/>
      <c r="DDQ75" s="193"/>
      <c r="DDR75" s="193"/>
      <c r="DDS75" s="193"/>
      <c r="DDT75" s="193"/>
      <c r="DDU75" s="193"/>
      <c r="DDV75" s="193"/>
      <c r="DDW75" s="193"/>
      <c r="DDX75" s="193"/>
      <c r="DDY75" s="193"/>
      <c r="DDZ75" s="193"/>
      <c r="DEA75" s="193"/>
      <c r="DEB75" s="193"/>
      <c r="DEC75" s="193"/>
      <c r="DED75" s="193"/>
      <c r="DEE75" s="193"/>
      <c r="DEF75" s="193"/>
      <c r="DEG75" s="193"/>
      <c r="DEH75" s="193"/>
      <c r="DEI75" s="193"/>
      <c r="DEJ75" s="193"/>
      <c r="DEK75" s="193"/>
      <c r="DEL75" s="193"/>
      <c r="DEM75" s="193"/>
      <c r="DEN75" s="193"/>
      <c r="DEO75" s="193"/>
      <c r="DEP75" s="193"/>
      <c r="DEQ75" s="193"/>
      <c r="DER75" s="193"/>
      <c r="DES75" s="193"/>
      <c r="DET75" s="193"/>
      <c r="DEU75" s="193"/>
      <c r="DEV75" s="193"/>
      <c r="DEW75" s="193"/>
      <c r="DEX75" s="193"/>
      <c r="DEY75" s="193"/>
      <c r="DEZ75" s="193"/>
      <c r="DFA75" s="193"/>
      <c r="DFB75" s="193"/>
      <c r="DFC75" s="193"/>
      <c r="DFD75" s="193"/>
      <c r="DFE75" s="193"/>
      <c r="DFF75" s="193"/>
      <c r="DFG75" s="193"/>
      <c r="DFH75" s="193"/>
      <c r="DFI75" s="193"/>
      <c r="DFJ75" s="193"/>
    </row>
    <row r="76" spans="1:2870" ht="70.5" customHeight="1">
      <c r="A76" s="357"/>
      <c r="B76" s="371"/>
      <c r="C76" s="389"/>
      <c r="D76" s="371"/>
      <c r="E76" s="401"/>
      <c r="F76" s="383"/>
      <c r="G76" s="227" t="s">
        <v>547</v>
      </c>
      <c r="H76" s="383"/>
      <c r="I76" s="384"/>
      <c r="J76" s="384"/>
      <c r="K76" s="352"/>
      <c r="L76" s="371"/>
      <c r="M76" s="18" t="s">
        <v>56</v>
      </c>
      <c r="N76" s="242" t="s">
        <v>548</v>
      </c>
      <c r="O76" s="231">
        <v>70</v>
      </c>
      <c r="P76" s="387"/>
      <c r="Q76" s="373"/>
      <c r="R76" s="375"/>
      <c r="S76" s="378"/>
      <c r="T76" s="352"/>
      <c r="U76" s="409"/>
      <c r="V76" s="504" t="s">
        <v>549</v>
      </c>
      <c r="W76" s="317">
        <v>43832</v>
      </c>
      <c r="X76" s="317">
        <v>44196</v>
      </c>
      <c r="Y76" s="366" t="s">
        <v>550</v>
      </c>
      <c r="Z76" s="347" t="s">
        <v>213</v>
      </c>
      <c r="AA76" s="85" t="s">
        <v>321</v>
      </c>
      <c r="AB76" s="35" t="s">
        <v>544</v>
      </c>
      <c r="AC76" s="35" t="s">
        <v>261</v>
      </c>
      <c r="AD76" s="35" t="s">
        <v>261</v>
      </c>
      <c r="AE76" s="35" t="s">
        <v>261</v>
      </c>
      <c r="AF76" s="401"/>
      <c r="AG76" s="18" t="str">
        <f t="shared" ref="AG76:AG124" si="9">IF(B76="",AG75,B76)</f>
        <v>Gestión del conocimiento e innovación</v>
      </c>
      <c r="AH76" s="224">
        <f t="shared" ref="AH76:AH124" si="10">IF(A76="",AH75,A76)</f>
        <v>32</v>
      </c>
      <c r="AI76" s="23" t="str">
        <f t="shared" ref="AI76:AI124" si="11">IF(E76="",AI75,E76)</f>
        <v>Gestión</v>
      </c>
      <c r="AJ76" s="23" t="str">
        <f t="shared" ref="AJ76:AJ124" si="12">IF(T76="",AJ75,T76)</f>
        <v>Moderado</v>
      </c>
      <c r="AK76" s="24" t="s">
        <v>101</v>
      </c>
      <c r="AL76" s="315" t="s">
        <v>551</v>
      </c>
      <c r="AM76" s="315" t="s">
        <v>551</v>
      </c>
      <c r="AN76" s="315" t="s">
        <v>551</v>
      </c>
      <c r="AO76" s="315" t="s">
        <v>551</v>
      </c>
      <c r="AP76" s="315" t="s">
        <v>147</v>
      </c>
      <c r="AQ76" s="242" t="s">
        <v>148</v>
      </c>
      <c r="AR76" s="315" t="s">
        <v>552</v>
      </c>
      <c r="AS76" s="297" t="s">
        <v>553</v>
      </c>
      <c r="AT76" s="266"/>
    </row>
    <row r="77" spans="1:2870" ht="70.5" customHeight="1">
      <c r="A77" s="350"/>
      <c r="B77" s="371"/>
      <c r="C77" s="389"/>
      <c r="D77" s="371"/>
      <c r="E77" s="399"/>
      <c r="F77" s="383"/>
      <c r="G77" s="381" t="s">
        <v>554</v>
      </c>
      <c r="H77" s="383"/>
      <c r="I77" s="384"/>
      <c r="J77" s="384"/>
      <c r="K77" s="284"/>
      <c r="L77" s="380"/>
      <c r="M77" s="18" t="s">
        <v>56</v>
      </c>
      <c r="N77" s="242" t="s">
        <v>555</v>
      </c>
      <c r="O77" s="231">
        <v>60</v>
      </c>
      <c r="P77" s="388"/>
      <c r="Q77" s="380"/>
      <c r="R77" s="375"/>
      <c r="S77" s="378"/>
      <c r="T77" s="284"/>
      <c r="U77" s="380"/>
      <c r="V77" s="397"/>
      <c r="W77" s="344"/>
      <c r="X77" s="344"/>
      <c r="Y77" s="505"/>
      <c r="Z77" s="348"/>
      <c r="AA77" s="85"/>
      <c r="AB77" s="64"/>
      <c r="AC77" s="35"/>
      <c r="AD77" s="35"/>
      <c r="AE77" s="35"/>
      <c r="AF77" s="399"/>
      <c r="AG77" s="18" t="str">
        <f t="shared" si="9"/>
        <v>Gestión del conocimiento e innovación</v>
      </c>
      <c r="AH77" s="224">
        <f t="shared" si="10"/>
        <v>32</v>
      </c>
      <c r="AI77" s="23" t="str">
        <f t="shared" si="11"/>
        <v>Gestión</v>
      </c>
      <c r="AJ77" s="23" t="str">
        <f t="shared" si="12"/>
        <v>Moderado</v>
      </c>
      <c r="AK77" s="23"/>
      <c r="AL77" s="323"/>
      <c r="AM77" s="323"/>
      <c r="AN77" s="323"/>
      <c r="AO77" s="323"/>
      <c r="AP77" s="323"/>
      <c r="AQ77" s="236"/>
      <c r="AR77" s="323"/>
      <c r="AS77" s="527"/>
      <c r="AT77" s="267"/>
    </row>
    <row r="78" spans="1:2870" ht="70.5" customHeight="1" thickBot="1">
      <c r="A78" s="351"/>
      <c r="B78" s="330"/>
      <c r="C78" s="328"/>
      <c r="D78" s="330"/>
      <c r="E78" s="400"/>
      <c r="F78" s="308"/>
      <c r="G78" s="382"/>
      <c r="H78" s="308"/>
      <c r="I78" s="310"/>
      <c r="J78" s="310"/>
      <c r="K78" s="285"/>
      <c r="L78" s="385"/>
      <c r="M78" s="65" t="s">
        <v>74</v>
      </c>
      <c r="N78" s="243" t="s">
        <v>556</v>
      </c>
      <c r="O78" s="232">
        <v>85</v>
      </c>
      <c r="P78" s="66">
        <f>AVERAGE(O78:O78)</f>
        <v>85</v>
      </c>
      <c r="Q78" s="67" t="str">
        <f>IF(P78&lt;=50,"0",IF(AND(P78&gt;=50.01,P78&lt;=75),"1",IF(P78&gt;=75.01,"2")))</f>
        <v>2</v>
      </c>
      <c r="R78" s="376"/>
      <c r="S78" s="379"/>
      <c r="T78" s="285"/>
      <c r="U78" s="385"/>
      <c r="V78" s="398"/>
      <c r="W78" s="318"/>
      <c r="X78" s="318"/>
      <c r="Y78" s="367"/>
      <c r="Z78" s="349"/>
      <c r="AA78" s="86"/>
      <c r="AB78" s="31"/>
      <c r="AC78" s="31"/>
      <c r="AD78" s="31"/>
      <c r="AE78" s="31"/>
      <c r="AF78" s="400"/>
      <c r="AG78" s="8" t="str">
        <f t="shared" si="9"/>
        <v>Gestión del conocimiento e innovación</v>
      </c>
      <c r="AH78" s="225">
        <f t="shared" si="10"/>
        <v>32</v>
      </c>
      <c r="AI78" s="13" t="str">
        <f t="shared" si="11"/>
        <v>Gestión</v>
      </c>
      <c r="AJ78" s="13" t="str">
        <f t="shared" si="12"/>
        <v>Moderado</v>
      </c>
      <c r="AK78" s="13"/>
      <c r="AL78" s="316"/>
      <c r="AM78" s="316"/>
      <c r="AN78" s="316"/>
      <c r="AO78" s="316"/>
      <c r="AP78" s="316"/>
      <c r="AQ78" s="237"/>
      <c r="AR78" s="316"/>
      <c r="AS78" s="298"/>
      <c r="AT78" s="268"/>
    </row>
    <row r="79" spans="1:2870" ht="108" customHeight="1" thickBot="1">
      <c r="A79" s="324">
        <v>33</v>
      </c>
      <c r="B79" s="329" t="s">
        <v>536</v>
      </c>
      <c r="C79" s="327" t="s">
        <v>537</v>
      </c>
      <c r="D79" s="329" t="s">
        <v>321</v>
      </c>
      <c r="E79" s="361" t="s">
        <v>51</v>
      </c>
      <c r="F79" s="307" t="s">
        <v>557</v>
      </c>
      <c r="G79" s="226" t="s">
        <v>558</v>
      </c>
      <c r="H79" s="307" t="s">
        <v>559</v>
      </c>
      <c r="I79" s="309">
        <v>5</v>
      </c>
      <c r="J79" s="309">
        <v>4</v>
      </c>
      <c r="K79" s="283" t="str">
        <f>IF(AND(I79=1,J79=1),"Bajo",IF(AND(I79=1,J79=2),"Bajo",IF(AND(I79=1,J79=3),"Moderado",IF(AND(I79=1,J79=4),"Alto",IF(AND(I79=1,J79=5),"Extremo",IF(AND(I79=2,J79=1),"Bajo",IF(AND(I79=2,J79=2),"Bajo",IF(AND(I79=2,J79=3),"Moderado",IF(AND(I79=2,J79=4),"Alto",IF(AND(I79=2,J79=5),"Extremo",IF(AND(I79=3,J79=1),"Bajo",IF(AND(I79=3,J79=2),"Moderado",IF(AND(I79=3,J79=3),"Alto",IF(AND(I79=3,J79=4),"Extremo",IF(AND(I79=3,J79=5),"Extremo",IF(AND(I79=4,J79=1),"Moderado",IF(AND(I79=4,J79=2),"Alto",IF(AND(I79=4,J79=3),"Alto",IF(AND(I79=4,J79=4),"Extremo",IF(AND(I79=4,J79=5),"Extremo",IF(AND(I79=5,J79=1),"Alto",IF(AND(I79=5,J79=2),"Alto",IF(AND(I79=5,J79=3),"Extremo",IF(AND(I79=5,J79=4),"Extremo",IF(AND(I79=5,J79=5),"Extremo")))))))))))))))))))))))))</f>
        <v>Extremo</v>
      </c>
      <c r="L79" s="329" t="s">
        <v>55</v>
      </c>
      <c r="M79" s="1" t="s">
        <v>56</v>
      </c>
      <c r="N79" s="92" t="s">
        <v>560</v>
      </c>
      <c r="O79" s="229">
        <v>85</v>
      </c>
      <c r="P79" s="386">
        <f>AVERAGE(O79:O80)</f>
        <v>42.5</v>
      </c>
      <c r="Q79" s="372" t="str">
        <f>IF(P79&lt;=50,"0",IF(AND(P79&gt;=50.01,P79&lt;=75),"1",IF(P79&gt;=75.01,"2")))</f>
        <v>0</v>
      </c>
      <c r="R79" s="374">
        <f>I79-Q79</f>
        <v>5</v>
      </c>
      <c r="S79" s="377">
        <f>J79-Q81</f>
        <v>4</v>
      </c>
      <c r="T79" s="283" t="str">
        <f>IF(AND(R79=1,S79=1),"Bajo",IF(AND(R79=1,S79=2),"Bajo",IF(AND(R79=1,S79=3),"Moderado",IF(AND(R79=1,S79=4),"Alto",IF(AND(R79=1,S79=5),"Extremo",IF(AND(R79=2,S79=1),"Bajo",IF(AND(R79=2,S79=2),"Bajo",IF(AND(R79=2,S79=3),"Moderado",IF(AND(R79=2,S79=4),"Alto",IF(AND(R79=2,S79=5),"Extremo",IF(AND(R79=3,S79=1),"Bajo",IF(AND(R79=3,S79=2),"Moderado",IF(AND(R79=3,S79=3),"Alto",IF(AND(R79=3,S79=4),"Extremo",IF(AND(R79=3,S79=5),"Extremo",IF(AND(R79=4,S79=1),"Moderado",IF(AND(R79=4,S79=2),"Alto",IF(AND(R79=4,S79=3),"Alto",IF(AND(R79=4,S79=4),"Extremo",IF(AND(R79=4,S79=5),"Extremo",IF(AND(R79=5,S79=1),"Alto",IF(AND(R79=5,S79=2),"Alto",IF(AND(R79=5,S79=3),"Extremo",IF(AND(R79=5,S79=4),"Extremo",IF(AND(R79=5,S79=5),"Extremo")))))))))))))))))))))))))</f>
        <v>Extremo</v>
      </c>
      <c r="U79" s="342" t="s">
        <v>55</v>
      </c>
      <c r="V79" s="249" t="s">
        <v>561</v>
      </c>
      <c r="W79" s="2">
        <v>43832</v>
      </c>
      <c r="X79" s="2">
        <v>44196</v>
      </c>
      <c r="Y79" s="3" t="s">
        <v>562</v>
      </c>
      <c r="Z79" s="16" t="s">
        <v>213</v>
      </c>
      <c r="AA79" s="91" t="s">
        <v>321</v>
      </c>
      <c r="AB79" s="32" t="s">
        <v>563</v>
      </c>
      <c r="AC79" s="32" t="s">
        <v>261</v>
      </c>
      <c r="AD79" s="32" t="s">
        <v>261</v>
      </c>
      <c r="AE79" s="32" t="s">
        <v>564</v>
      </c>
      <c r="AF79" s="361" t="s">
        <v>423</v>
      </c>
      <c r="AG79" s="1" t="str">
        <f t="shared" si="9"/>
        <v>Gestión del conocimiento e innovación</v>
      </c>
      <c r="AH79" s="5">
        <f t="shared" si="10"/>
        <v>33</v>
      </c>
      <c r="AI79" s="6" t="str">
        <f t="shared" si="11"/>
        <v>Gestión</v>
      </c>
      <c r="AJ79" s="6" t="str">
        <f t="shared" si="12"/>
        <v>Extremo</v>
      </c>
      <c r="AK79" s="17" t="s">
        <v>216</v>
      </c>
      <c r="AL79" s="33"/>
      <c r="AM79" s="33"/>
      <c r="AN79" s="33"/>
      <c r="AO79" s="34" t="s">
        <v>565</v>
      </c>
      <c r="AP79" s="235" t="s">
        <v>85</v>
      </c>
      <c r="AQ79" s="235" t="s">
        <v>71</v>
      </c>
      <c r="AR79" s="7" t="s">
        <v>384</v>
      </c>
      <c r="AS79" s="191" t="s">
        <v>566</v>
      </c>
      <c r="AT79" s="183"/>
    </row>
    <row r="80" spans="1:2870" ht="52.5" customHeight="1">
      <c r="A80" s="350"/>
      <c r="B80" s="371"/>
      <c r="C80" s="389"/>
      <c r="D80" s="371"/>
      <c r="E80" s="399"/>
      <c r="F80" s="383"/>
      <c r="G80" s="381" t="s">
        <v>567</v>
      </c>
      <c r="H80" s="383"/>
      <c r="I80" s="384"/>
      <c r="J80" s="384"/>
      <c r="K80" s="284"/>
      <c r="L80" s="380"/>
      <c r="M80" s="18" t="s">
        <v>56</v>
      </c>
      <c r="N80" s="227" t="s">
        <v>75</v>
      </c>
      <c r="O80" s="231">
        <v>0</v>
      </c>
      <c r="P80" s="388"/>
      <c r="Q80" s="380"/>
      <c r="R80" s="375"/>
      <c r="S80" s="378"/>
      <c r="T80" s="284"/>
      <c r="U80" s="380"/>
      <c r="V80" s="504" t="s">
        <v>568</v>
      </c>
      <c r="W80" s="317">
        <v>43832</v>
      </c>
      <c r="X80" s="317">
        <v>44196</v>
      </c>
      <c r="Y80" s="366" t="s">
        <v>569</v>
      </c>
      <c r="Z80" s="347" t="s">
        <v>213</v>
      </c>
      <c r="AA80" s="85" t="s">
        <v>321</v>
      </c>
      <c r="AB80" s="35" t="s">
        <v>570</v>
      </c>
      <c r="AC80" s="35" t="s">
        <v>261</v>
      </c>
      <c r="AD80" s="35" t="s">
        <v>261</v>
      </c>
      <c r="AE80" s="35" t="s">
        <v>261</v>
      </c>
      <c r="AF80" s="399"/>
      <c r="AG80" s="18" t="str">
        <f t="shared" si="9"/>
        <v>Gestión del conocimiento e innovación</v>
      </c>
      <c r="AH80" s="224">
        <f t="shared" si="10"/>
        <v>33</v>
      </c>
      <c r="AI80" s="23" t="str">
        <f t="shared" si="11"/>
        <v>Gestión</v>
      </c>
      <c r="AJ80" s="23" t="str">
        <f t="shared" si="12"/>
        <v>Extremo</v>
      </c>
      <c r="AK80" s="24" t="s">
        <v>216</v>
      </c>
      <c r="AL80" s="480" t="s">
        <v>571</v>
      </c>
      <c r="AM80" s="480" t="s">
        <v>571</v>
      </c>
      <c r="AN80" s="480" t="s">
        <v>571</v>
      </c>
      <c r="AO80" s="480" t="s">
        <v>571</v>
      </c>
      <c r="AP80" s="315" t="s">
        <v>147</v>
      </c>
      <c r="AQ80" s="242" t="s">
        <v>148</v>
      </c>
      <c r="AR80" s="315" t="s">
        <v>384</v>
      </c>
      <c r="AS80" s="297" t="s">
        <v>572</v>
      </c>
      <c r="AT80" s="266"/>
    </row>
    <row r="81" spans="1:46" ht="84" customHeight="1" thickBot="1">
      <c r="A81" s="351"/>
      <c r="B81" s="330"/>
      <c r="C81" s="328"/>
      <c r="D81" s="330"/>
      <c r="E81" s="400"/>
      <c r="F81" s="308"/>
      <c r="G81" s="382"/>
      <c r="H81" s="308"/>
      <c r="I81" s="310"/>
      <c r="J81" s="310"/>
      <c r="K81" s="285"/>
      <c r="L81" s="385"/>
      <c r="M81" s="65" t="s">
        <v>74</v>
      </c>
      <c r="N81" s="228" t="s">
        <v>75</v>
      </c>
      <c r="O81" s="232">
        <v>0</v>
      </c>
      <c r="P81" s="66">
        <f>AVERAGE(O81:O81)</f>
        <v>0</v>
      </c>
      <c r="Q81" s="67" t="str">
        <f>IF(P81&lt;=50,"0",IF(AND(P81&gt;=50.01,P81&lt;=75),"1",IF(P81&gt;=75.01,"2")))</f>
        <v>0</v>
      </c>
      <c r="R81" s="376"/>
      <c r="S81" s="379"/>
      <c r="T81" s="285"/>
      <c r="U81" s="385"/>
      <c r="V81" s="398"/>
      <c r="W81" s="318"/>
      <c r="X81" s="318"/>
      <c r="Y81" s="367"/>
      <c r="Z81" s="349"/>
      <c r="AA81" s="86"/>
      <c r="AB81" s="31"/>
      <c r="AC81" s="31"/>
      <c r="AD81" s="31"/>
      <c r="AE81" s="31"/>
      <c r="AF81" s="400"/>
      <c r="AG81" s="8" t="str">
        <f t="shared" si="9"/>
        <v>Gestión del conocimiento e innovación</v>
      </c>
      <c r="AH81" s="225">
        <f t="shared" si="10"/>
        <v>33</v>
      </c>
      <c r="AI81" s="13" t="str">
        <f t="shared" si="11"/>
        <v>Gestión</v>
      </c>
      <c r="AJ81" s="13" t="str">
        <f t="shared" si="12"/>
        <v>Extremo</v>
      </c>
      <c r="AK81" s="13"/>
      <c r="AL81" s="481"/>
      <c r="AM81" s="481"/>
      <c r="AN81" s="481"/>
      <c r="AO81" s="481"/>
      <c r="AP81" s="316"/>
      <c r="AQ81" s="237"/>
      <c r="AR81" s="316"/>
      <c r="AS81" s="298"/>
      <c r="AT81" s="268"/>
    </row>
    <row r="82" spans="1:46" ht="345.75" customHeight="1">
      <c r="A82" s="324">
        <v>34</v>
      </c>
      <c r="B82" s="329" t="s">
        <v>573</v>
      </c>
      <c r="C82" s="353" t="s">
        <v>574</v>
      </c>
      <c r="D82" s="283" t="s">
        <v>575</v>
      </c>
      <c r="E82" s="361" t="s">
        <v>51</v>
      </c>
      <c r="F82" s="307" t="s">
        <v>576</v>
      </c>
      <c r="G82" s="226" t="s">
        <v>577</v>
      </c>
      <c r="H82" s="307" t="s">
        <v>578</v>
      </c>
      <c r="I82" s="309">
        <v>4</v>
      </c>
      <c r="J82" s="309">
        <v>3</v>
      </c>
      <c r="K82" s="283" t="str">
        <f>IF(AND(I82=1,J82=1),"Bajo",IF(AND(I82=1,J82=2),"Bajo",IF(AND(I82=1,J82=3),"Moderado",IF(AND(I82=1,J82=4),"Alto",IF(AND(I82=1,J82=5),"Extremo",IF(AND(I82=2,J82=1),"Bajo",IF(AND(I82=2,J82=2),"Bajo",IF(AND(I82=2,J82=3),"Moderado",IF(AND(I82=2,J82=4),"Alto",IF(AND(I82=2,J82=5),"Extremo",IF(AND(I82=3,J82=1),"Bajo",IF(AND(I82=3,J82=2),"Moderado",IF(AND(I82=3,J82=3),"Alto",IF(AND(I82=3,J82=4),"Extremo",IF(AND(I82=3,J82=5),"Extremo",IF(AND(I82=4,J82=1),"Moderado",IF(AND(I82=4,J82=2),"Alto",IF(AND(I82=4,J82=3),"Alto",IF(AND(I82=4,J82=4),"Extremo",IF(AND(I82=4,J82=5),"Extremo",IF(AND(I82=5,J82=1),"Alto",IF(AND(I82=5,J82=2),"Alto",IF(AND(I82=5,J82=3),"Extremo",IF(AND(I82=5,J82=4),"Extremo",IF(AND(I82=5,J82=5),"Extremo")))))))))))))))))))))))))</f>
        <v>Alto</v>
      </c>
      <c r="L82" s="329" t="s">
        <v>55</v>
      </c>
      <c r="M82" s="1" t="s">
        <v>56</v>
      </c>
      <c r="N82" s="226" t="s">
        <v>579</v>
      </c>
      <c r="O82" s="229">
        <v>65</v>
      </c>
      <c r="P82" s="386">
        <f>AVERAGE(O82:O84)</f>
        <v>68.333333333333329</v>
      </c>
      <c r="Q82" s="372" t="str">
        <f>IF(P82&lt;=50,"0",IF(AND(P82&gt;=50.01,P82&lt;=75),"1",IF(P82&gt;=75.01,"2")))</f>
        <v>1</v>
      </c>
      <c r="R82" s="374">
        <f>I82-Q82</f>
        <v>3</v>
      </c>
      <c r="S82" s="377">
        <f>J82-Q85</f>
        <v>3</v>
      </c>
      <c r="T82" s="283" t="str">
        <f>IF(AND(R82=1,S82=1),"Bajo",IF(AND(R82=1,S82=2),"Bajo",IF(AND(R82=1,S82=3),"Moderado",IF(AND(R82=1,S82=4),"Alto",IF(AND(R82=1,S82=5),"Extremo",IF(AND(R82=2,S82=1),"Bajo",IF(AND(R82=2,S82=2),"Bajo",IF(AND(R82=2,S82=3),"Moderado",IF(AND(R82=2,S82=4),"Alto",IF(AND(R82=2,S82=5),"Extremo",IF(AND(R82=3,S82=1),"Bajo",IF(AND(R82=3,S82=2),"Moderado",IF(AND(R82=3,S82=3),"Alto",IF(AND(R82=3,S82=4),"Extremo",IF(AND(R82=3,S82=5),"Extremo",IF(AND(R82=4,S82=1),"Moderado",IF(AND(R82=4,S82=2),"Alto",IF(AND(R82=4,S82=3),"Alto",IF(AND(R82=4,S82=4),"Extremo",IF(AND(R82=4,S82=5),"Extremo",IF(AND(R82=5,S82=1),"Alto",IF(AND(R82=5,S82=2),"Alto",IF(AND(R82=5,S82=3),"Extremo",IF(AND(R82=5,S82=4),"Extremo",IF(AND(R82=5,S82=5),"Extremo")))))))))))))))))))))))))</f>
        <v>Alto</v>
      </c>
      <c r="U82" s="342" t="s">
        <v>55</v>
      </c>
      <c r="V82" s="249" t="s">
        <v>580</v>
      </c>
      <c r="W82" s="2">
        <v>43832</v>
      </c>
      <c r="X82" s="2">
        <v>44196</v>
      </c>
      <c r="Y82" s="3" t="s">
        <v>280</v>
      </c>
      <c r="Z82" s="215" t="s">
        <v>155</v>
      </c>
      <c r="AA82" s="91" t="s">
        <v>581</v>
      </c>
      <c r="AB82" s="32" t="s">
        <v>582</v>
      </c>
      <c r="AC82" s="32" t="s">
        <v>583</v>
      </c>
      <c r="AD82" s="32" t="s">
        <v>584</v>
      </c>
      <c r="AE82" s="32" t="s">
        <v>585</v>
      </c>
      <c r="AF82" s="361" t="s">
        <v>586</v>
      </c>
      <c r="AG82" s="1" t="str">
        <f t="shared" si="9"/>
        <v>Gestión jurídica</v>
      </c>
      <c r="AH82" s="5">
        <f t="shared" si="10"/>
        <v>34</v>
      </c>
      <c r="AI82" s="6" t="str">
        <f t="shared" si="11"/>
        <v>Gestión</v>
      </c>
      <c r="AJ82" s="6" t="str">
        <f t="shared" si="12"/>
        <v>Alto</v>
      </c>
      <c r="AK82" s="17" t="s">
        <v>101</v>
      </c>
      <c r="AL82" s="81" t="s">
        <v>587</v>
      </c>
      <c r="AM82" s="81" t="s">
        <v>588</v>
      </c>
      <c r="AN82" s="81" t="s">
        <v>589</v>
      </c>
      <c r="AO82" s="81" t="s">
        <v>590</v>
      </c>
      <c r="AP82" s="235" t="s">
        <v>70</v>
      </c>
      <c r="AQ82" s="235" t="s">
        <v>71</v>
      </c>
      <c r="AR82" s="93" t="s">
        <v>591</v>
      </c>
      <c r="AS82" s="182" t="s">
        <v>592</v>
      </c>
      <c r="AT82" s="185"/>
    </row>
    <row r="83" spans="1:46" ht="303" customHeight="1">
      <c r="A83" s="357"/>
      <c r="B83" s="371"/>
      <c r="C83" s="354"/>
      <c r="D83" s="352"/>
      <c r="E83" s="399"/>
      <c r="F83" s="383"/>
      <c r="G83" s="227" t="s">
        <v>593</v>
      </c>
      <c r="H83" s="383"/>
      <c r="I83" s="384"/>
      <c r="J83" s="384"/>
      <c r="K83" s="284"/>
      <c r="L83" s="380"/>
      <c r="M83" s="18" t="s">
        <v>56</v>
      </c>
      <c r="N83" s="227" t="s">
        <v>594</v>
      </c>
      <c r="O83" s="231">
        <v>70</v>
      </c>
      <c r="P83" s="387"/>
      <c r="Q83" s="373"/>
      <c r="R83" s="375"/>
      <c r="S83" s="378"/>
      <c r="T83" s="284"/>
      <c r="U83" s="380"/>
      <c r="V83" s="250" t="s">
        <v>595</v>
      </c>
      <c r="W83" s="19">
        <v>43832</v>
      </c>
      <c r="X83" s="19">
        <v>44196</v>
      </c>
      <c r="Y83" s="64" t="s">
        <v>338</v>
      </c>
      <c r="Z83" s="216" t="s">
        <v>155</v>
      </c>
      <c r="AA83" s="85" t="s">
        <v>581</v>
      </c>
      <c r="AB83" s="35" t="s">
        <v>596</v>
      </c>
      <c r="AC83" s="35" t="s">
        <v>583</v>
      </c>
      <c r="AD83" s="35" t="s">
        <v>584</v>
      </c>
      <c r="AE83" s="35" t="s">
        <v>597</v>
      </c>
      <c r="AF83" s="399"/>
      <c r="AG83" s="18" t="str">
        <f t="shared" si="9"/>
        <v>Gestión jurídica</v>
      </c>
      <c r="AH83" s="224">
        <f t="shared" si="10"/>
        <v>34</v>
      </c>
      <c r="AI83" s="23" t="str">
        <f t="shared" si="11"/>
        <v>Gestión</v>
      </c>
      <c r="AJ83" s="23" t="str">
        <f t="shared" si="12"/>
        <v>Alto</v>
      </c>
      <c r="AK83" s="24" t="s">
        <v>101</v>
      </c>
      <c r="AL83" s="94" t="s">
        <v>598</v>
      </c>
      <c r="AM83" s="94" t="s">
        <v>599</v>
      </c>
      <c r="AN83" s="94" t="s">
        <v>600</v>
      </c>
      <c r="AO83" s="94" t="s">
        <v>601</v>
      </c>
      <c r="AP83" s="242" t="s">
        <v>70</v>
      </c>
      <c r="AQ83" s="242" t="s">
        <v>71</v>
      </c>
      <c r="AR83" s="95" t="s">
        <v>591</v>
      </c>
      <c r="AS83" s="195" t="s">
        <v>602</v>
      </c>
      <c r="AT83" s="185"/>
    </row>
    <row r="84" spans="1:46" ht="53.25" customHeight="1">
      <c r="A84" s="357"/>
      <c r="B84" s="371"/>
      <c r="C84" s="354"/>
      <c r="D84" s="352"/>
      <c r="E84" s="399"/>
      <c r="F84" s="383"/>
      <c r="G84" s="381" t="s">
        <v>603</v>
      </c>
      <c r="H84" s="383"/>
      <c r="I84" s="384"/>
      <c r="J84" s="384"/>
      <c r="K84" s="284"/>
      <c r="L84" s="380"/>
      <c r="M84" s="18" t="s">
        <v>56</v>
      </c>
      <c r="N84" s="227" t="s">
        <v>604</v>
      </c>
      <c r="O84" s="231">
        <v>70</v>
      </c>
      <c r="P84" s="387"/>
      <c r="Q84" s="373"/>
      <c r="R84" s="375"/>
      <c r="S84" s="378"/>
      <c r="T84" s="284"/>
      <c r="U84" s="380"/>
      <c r="V84" s="504" t="s">
        <v>605</v>
      </c>
      <c r="W84" s="317">
        <v>43832</v>
      </c>
      <c r="X84" s="317">
        <v>44196</v>
      </c>
      <c r="Y84" s="366" t="s">
        <v>606</v>
      </c>
      <c r="Z84" s="321" t="s">
        <v>155</v>
      </c>
      <c r="AA84" s="85" t="s">
        <v>581</v>
      </c>
      <c r="AB84" s="35" t="s">
        <v>607</v>
      </c>
      <c r="AC84" s="35" t="s">
        <v>608</v>
      </c>
      <c r="AD84" s="35" t="s">
        <v>608</v>
      </c>
      <c r="AE84" s="35" t="s">
        <v>609</v>
      </c>
      <c r="AF84" s="399"/>
      <c r="AG84" s="18" t="str">
        <f t="shared" si="9"/>
        <v>Gestión jurídica</v>
      </c>
      <c r="AH84" s="224">
        <f t="shared" si="10"/>
        <v>34</v>
      </c>
      <c r="AI84" s="23" t="str">
        <f t="shared" si="11"/>
        <v>Gestión</v>
      </c>
      <c r="AJ84" s="23" t="str">
        <f t="shared" si="12"/>
        <v>Alto</v>
      </c>
      <c r="AK84" s="24" t="s">
        <v>101</v>
      </c>
      <c r="AL84" s="524" t="s">
        <v>610</v>
      </c>
      <c r="AM84" s="524" t="s">
        <v>611</v>
      </c>
      <c r="AN84" s="524" t="s">
        <v>612</v>
      </c>
      <c r="AO84" s="524" t="s">
        <v>613</v>
      </c>
      <c r="AP84" s="315" t="s">
        <v>70</v>
      </c>
      <c r="AQ84" s="242" t="s">
        <v>71</v>
      </c>
      <c r="AR84" s="315" t="s">
        <v>160</v>
      </c>
      <c r="AS84" s="530" t="s">
        <v>614</v>
      </c>
      <c r="AT84" s="261"/>
    </row>
    <row r="85" spans="1:46" ht="81" customHeight="1" thickBot="1">
      <c r="A85" s="325"/>
      <c r="B85" s="330"/>
      <c r="C85" s="355"/>
      <c r="D85" s="326"/>
      <c r="E85" s="400"/>
      <c r="F85" s="308"/>
      <c r="G85" s="382"/>
      <c r="H85" s="308"/>
      <c r="I85" s="310"/>
      <c r="J85" s="310"/>
      <c r="K85" s="285"/>
      <c r="L85" s="385"/>
      <c r="M85" s="65" t="s">
        <v>74</v>
      </c>
      <c r="N85" s="228" t="s">
        <v>75</v>
      </c>
      <c r="O85" s="232">
        <v>0</v>
      </c>
      <c r="P85" s="66">
        <f>AVERAGE(O85:O85)</f>
        <v>0</v>
      </c>
      <c r="Q85" s="67" t="str">
        <f>IF(P85&lt;=50,"0",IF(AND(P85&gt;=50.01,P85&lt;=75),"1",IF(P85&gt;=75.01,"2")))</f>
        <v>0</v>
      </c>
      <c r="R85" s="376"/>
      <c r="S85" s="379"/>
      <c r="T85" s="285"/>
      <c r="U85" s="385"/>
      <c r="V85" s="398"/>
      <c r="W85" s="318"/>
      <c r="X85" s="318"/>
      <c r="Y85" s="367"/>
      <c r="Z85" s="322"/>
      <c r="AA85" s="86"/>
      <c r="AB85" s="31"/>
      <c r="AC85" s="31"/>
      <c r="AD85" s="31"/>
      <c r="AE85" s="31"/>
      <c r="AF85" s="400"/>
      <c r="AG85" s="8" t="str">
        <f t="shared" si="9"/>
        <v>Gestión jurídica</v>
      </c>
      <c r="AH85" s="225">
        <f t="shared" si="10"/>
        <v>34</v>
      </c>
      <c r="AI85" s="13" t="str">
        <f t="shared" si="11"/>
        <v>Gestión</v>
      </c>
      <c r="AJ85" s="13" t="str">
        <f t="shared" si="12"/>
        <v>Alto</v>
      </c>
      <c r="AK85" s="13"/>
      <c r="AL85" s="513"/>
      <c r="AM85" s="513"/>
      <c r="AN85" s="513"/>
      <c r="AO85" s="513"/>
      <c r="AP85" s="316"/>
      <c r="AQ85" s="237"/>
      <c r="AR85" s="316"/>
      <c r="AS85" s="511"/>
      <c r="AT85" s="262"/>
    </row>
    <row r="86" spans="1:46" ht="409.5" customHeight="1">
      <c r="A86" s="324">
        <v>36</v>
      </c>
      <c r="B86" s="329" t="s">
        <v>615</v>
      </c>
      <c r="C86" s="327" t="s">
        <v>616</v>
      </c>
      <c r="D86" s="329" t="s">
        <v>617</v>
      </c>
      <c r="E86" s="361" t="s">
        <v>51</v>
      </c>
      <c r="F86" s="311" t="s">
        <v>618</v>
      </c>
      <c r="G86" s="249" t="s">
        <v>619</v>
      </c>
      <c r="H86" s="402" t="s">
        <v>620</v>
      </c>
      <c r="I86" s="309">
        <v>4</v>
      </c>
      <c r="J86" s="309">
        <v>3</v>
      </c>
      <c r="K86" s="283" t="str">
        <f>IF(AND(I86=1,J86=1),"Bajo",IF(AND(I86=1,J86=2),"Bajo",IF(AND(I86=1,J86=3),"Moderado",IF(AND(I86=1,J86=4),"Alto",IF(AND(I86=1,J86=5),"Extremo",IF(AND(I86=2,J86=1),"Bajo",IF(AND(I86=2,J86=2),"Bajo",IF(AND(I86=2,J86=3),"Moderado",IF(AND(I86=2,J86=4),"Alto",IF(AND(I86=2,J86=5),"Extremo",IF(AND(I86=3,J86=1),"Bajo",IF(AND(I86=3,J86=2),"Moderado",IF(AND(I86=3,J86=3),"Alto",IF(AND(I86=3,J86=4),"Extremo",IF(AND(I86=3,J86=5),"Extremo",IF(AND(I86=4,J86=1),"Moderado",IF(AND(I86=4,J86=2),"Alto",IF(AND(I86=4,J86=3),"Alto",IF(AND(I86=4,J86=4),"Extremo",IF(AND(I86=4,J86=5),"Extremo",IF(AND(I86=5,J86=1),"Alto",IF(AND(I86=5,J86=2),"Alto",IF(AND(I86=5,J86=3),"Extremo",IF(AND(I86=5,J86=4),"Extremo",IF(AND(I86=5,J86=5),"Extremo")))))))))))))))))))))))))</f>
        <v>Alto</v>
      </c>
      <c r="L86" s="329" t="s">
        <v>55</v>
      </c>
      <c r="M86" s="1" t="s">
        <v>56</v>
      </c>
      <c r="N86" s="226" t="s">
        <v>621</v>
      </c>
      <c r="O86" s="229">
        <v>85</v>
      </c>
      <c r="P86" s="386">
        <f>AVERAGE(O86:O87)</f>
        <v>62.5</v>
      </c>
      <c r="Q86" s="372" t="str">
        <f>IF(P86&lt;=50,"0",IF(AND(P86&gt;=50.01,P86&lt;=75),"1",IF(P86&gt;=75.01,"2")))</f>
        <v>1</v>
      </c>
      <c r="R86" s="374">
        <f>I86-Q86</f>
        <v>3</v>
      </c>
      <c r="S86" s="377">
        <f>J86-Q88</f>
        <v>3</v>
      </c>
      <c r="T86" s="283" t="str">
        <f>IF(AND(R86=1,S86=1),"Bajo",IF(AND(R86=1,S86=2),"Bajo",IF(AND(R86=1,S86=3),"Moderado",IF(AND(R86=1,S86=4),"Alto",IF(AND(R86=1,S86=5),"Extremo",IF(AND(R86=2,S86=1),"Bajo",IF(AND(R86=2,S86=2),"Bajo",IF(AND(R86=2,S86=3),"Moderado",IF(AND(R86=2,S86=4),"Alto",IF(AND(R86=2,S86=5),"Extremo",IF(AND(R86=3,S86=1),"Bajo",IF(AND(R86=3,S86=2),"Moderado",IF(AND(R86=3,S86=3),"Alto",IF(AND(R86=3,S86=4),"Extremo",IF(AND(R86=3,S86=5),"Extremo",IF(AND(R86=4,S86=1),"Moderado",IF(AND(R86=4,S86=2),"Alto",IF(AND(R86=4,S86=3),"Alto",IF(AND(R86=4,S86=4),"Extremo",IF(AND(R86=4,S86=5),"Extremo",IF(AND(R86=5,S86=1),"Alto",IF(AND(R86=5,S86=2),"Alto",IF(AND(R86=5,S86=3),"Extremo",IF(AND(R86=5,S86=4),"Extremo",IF(AND(R86=5,S86=5),"Extremo")))))))))))))))))))))))))</f>
        <v>Alto</v>
      </c>
      <c r="U86" s="342" t="s">
        <v>55</v>
      </c>
      <c r="V86" s="235" t="s">
        <v>622</v>
      </c>
      <c r="W86" s="2">
        <v>43832</v>
      </c>
      <c r="X86" s="2">
        <v>44196</v>
      </c>
      <c r="Y86" s="3" t="s">
        <v>623</v>
      </c>
      <c r="Z86" s="16" t="s">
        <v>97</v>
      </c>
      <c r="AA86" s="91" t="s">
        <v>624</v>
      </c>
      <c r="AB86" s="239" t="s">
        <v>625</v>
      </c>
      <c r="AC86" s="96" t="s">
        <v>626</v>
      </c>
      <c r="AD86" s="96" t="s">
        <v>529</v>
      </c>
      <c r="AE86" s="96" t="s">
        <v>627</v>
      </c>
      <c r="AF86" s="361" t="s">
        <v>64</v>
      </c>
      <c r="AG86" s="1" t="str">
        <f>IF(B86="",#REF!,B86)</f>
        <v>Participación efectiva, representación y defensa técnica</v>
      </c>
      <c r="AH86" s="5">
        <f>IF(A86="",#REF!,A86)</f>
        <v>36</v>
      </c>
      <c r="AI86" s="6" t="str">
        <f>IF(E86="",#REF!,E86)</f>
        <v>Gestión</v>
      </c>
      <c r="AJ86" s="6" t="str">
        <f>IF(T86="",#REF!,T86)</f>
        <v>Alto</v>
      </c>
      <c r="AK86" s="17" t="s">
        <v>216</v>
      </c>
      <c r="AL86" s="97" t="s">
        <v>628</v>
      </c>
      <c r="AM86" s="97" t="s">
        <v>629</v>
      </c>
      <c r="AN86" s="97" t="s">
        <v>630</v>
      </c>
      <c r="AO86" s="98" t="s">
        <v>631</v>
      </c>
      <c r="AP86" s="235" t="s">
        <v>70</v>
      </c>
      <c r="AQ86" s="235" t="s">
        <v>71</v>
      </c>
      <c r="AR86" s="7" t="s">
        <v>160</v>
      </c>
      <c r="AS86" s="182" t="s">
        <v>632</v>
      </c>
      <c r="AT86" s="185"/>
    </row>
    <row r="87" spans="1:46" ht="70.5" customHeight="1">
      <c r="A87" s="350"/>
      <c r="B87" s="371"/>
      <c r="C87" s="389"/>
      <c r="D87" s="371"/>
      <c r="E87" s="399"/>
      <c r="F87" s="407"/>
      <c r="G87" s="366" t="s">
        <v>633</v>
      </c>
      <c r="H87" s="403"/>
      <c r="I87" s="384"/>
      <c r="J87" s="384"/>
      <c r="K87" s="284"/>
      <c r="L87" s="380"/>
      <c r="M87" s="18" t="s">
        <v>56</v>
      </c>
      <c r="N87" s="227" t="s">
        <v>634</v>
      </c>
      <c r="O87" s="231">
        <v>40</v>
      </c>
      <c r="P87" s="388"/>
      <c r="Q87" s="380"/>
      <c r="R87" s="375"/>
      <c r="S87" s="378"/>
      <c r="T87" s="284"/>
      <c r="U87" s="380"/>
      <c r="V87" s="315" t="s">
        <v>635</v>
      </c>
      <c r="W87" s="317">
        <v>43832</v>
      </c>
      <c r="X87" s="317">
        <v>44196</v>
      </c>
      <c r="Y87" s="366" t="s">
        <v>636</v>
      </c>
      <c r="Z87" s="347" t="s">
        <v>213</v>
      </c>
      <c r="AA87" s="85" t="s">
        <v>624</v>
      </c>
      <c r="AB87" s="240" t="s">
        <v>637</v>
      </c>
      <c r="AC87" s="99" t="s">
        <v>638</v>
      </c>
      <c r="AD87" s="99" t="s">
        <v>529</v>
      </c>
      <c r="AE87" s="99" t="s">
        <v>639</v>
      </c>
      <c r="AF87" s="399"/>
      <c r="AG87" s="18" t="str">
        <f t="shared" si="9"/>
        <v>Participación efectiva, representación y defensa técnica</v>
      </c>
      <c r="AH87" s="224">
        <f t="shared" si="10"/>
        <v>36</v>
      </c>
      <c r="AI87" s="23" t="str">
        <f t="shared" si="11"/>
        <v>Gestión</v>
      </c>
      <c r="AJ87" s="23" t="str">
        <f t="shared" si="12"/>
        <v>Alto</v>
      </c>
      <c r="AK87" s="24" t="s">
        <v>216</v>
      </c>
      <c r="AL87" s="531" t="s">
        <v>640</v>
      </c>
      <c r="AM87" s="531" t="s">
        <v>641</v>
      </c>
      <c r="AN87" s="531" t="s">
        <v>642</v>
      </c>
      <c r="AO87" s="531" t="s">
        <v>643</v>
      </c>
      <c r="AP87" s="315" t="s">
        <v>85</v>
      </c>
      <c r="AQ87" s="242" t="s">
        <v>71</v>
      </c>
      <c r="AR87" s="315" t="s">
        <v>160</v>
      </c>
      <c r="AS87" s="299" t="s">
        <v>644</v>
      </c>
      <c r="AT87" s="266"/>
    </row>
    <row r="88" spans="1:46" ht="207" customHeight="1" thickBot="1">
      <c r="A88" s="351"/>
      <c r="B88" s="330"/>
      <c r="C88" s="328"/>
      <c r="D88" s="330"/>
      <c r="E88" s="400"/>
      <c r="F88" s="408"/>
      <c r="G88" s="367"/>
      <c r="H88" s="404"/>
      <c r="I88" s="310"/>
      <c r="J88" s="310"/>
      <c r="K88" s="285"/>
      <c r="L88" s="385"/>
      <c r="M88" s="65" t="s">
        <v>74</v>
      </c>
      <c r="N88" s="228" t="s">
        <v>75</v>
      </c>
      <c r="O88" s="232">
        <v>0</v>
      </c>
      <c r="P88" s="66">
        <f>AVERAGE(O88:O88)</f>
        <v>0</v>
      </c>
      <c r="Q88" s="67" t="str">
        <f>IF(P88&lt;=50,"0",IF(AND(P88&gt;=50.01,P88&lt;=75),"1",IF(P88&gt;=75.01,"2")))</f>
        <v>0</v>
      </c>
      <c r="R88" s="376"/>
      <c r="S88" s="379"/>
      <c r="T88" s="285"/>
      <c r="U88" s="385"/>
      <c r="V88" s="316"/>
      <c r="W88" s="318"/>
      <c r="X88" s="318"/>
      <c r="Y88" s="367"/>
      <c r="Z88" s="349"/>
      <c r="AA88" s="100"/>
      <c r="AB88" s="241"/>
      <c r="AC88" s="241"/>
      <c r="AD88" s="241"/>
      <c r="AE88" s="241"/>
      <c r="AF88" s="400"/>
      <c r="AG88" s="8" t="str">
        <f t="shared" si="9"/>
        <v>Participación efectiva, representación y defensa técnica</v>
      </c>
      <c r="AH88" s="225">
        <f t="shared" si="10"/>
        <v>36</v>
      </c>
      <c r="AI88" s="13" t="str">
        <f t="shared" si="11"/>
        <v>Gestión</v>
      </c>
      <c r="AJ88" s="13" t="str">
        <f t="shared" si="12"/>
        <v>Alto</v>
      </c>
      <c r="AK88" s="13"/>
      <c r="AL88" s="532"/>
      <c r="AM88" s="532"/>
      <c r="AN88" s="532"/>
      <c r="AO88" s="532"/>
      <c r="AP88" s="316"/>
      <c r="AQ88" s="237"/>
      <c r="AR88" s="316"/>
      <c r="AS88" s="300"/>
      <c r="AT88" s="268"/>
    </row>
    <row r="89" spans="1:46" ht="317.25" customHeight="1">
      <c r="A89" s="324">
        <v>37</v>
      </c>
      <c r="B89" s="329" t="s">
        <v>615</v>
      </c>
      <c r="C89" s="327" t="s">
        <v>616</v>
      </c>
      <c r="D89" s="329" t="s">
        <v>617</v>
      </c>
      <c r="E89" s="361" t="s">
        <v>51</v>
      </c>
      <c r="F89" s="402" t="s">
        <v>645</v>
      </c>
      <c r="G89" s="249" t="s">
        <v>646</v>
      </c>
      <c r="H89" s="402" t="s">
        <v>647</v>
      </c>
      <c r="I89" s="309">
        <v>3</v>
      </c>
      <c r="J89" s="309">
        <v>3</v>
      </c>
      <c r="K89" s="283" t="str">
        <f>IF(AND(I89=1,J89=1),"Bajo",IF(AND(I89=1,J89=2),"Bajo",IF(AND(I89=1,J89=3),"Moderado",IF(AND(I89=1,J89=4),"Alto",IF(AND(I89=1,J89=5),"Extremo",IF(AND(I89=2,J89=1),"Bajo",IF(AND(I89=2,J89=2),"Bajo",IF(AND(I89=2,J89=3),"Moderado",IF(AND(I89=2,J89=4),"Alto",IF(AND(I89=2,J89=5),"Extremo",IF(AND(I89=3,J89=1),"Bajo",IF(AND(I89=3,J89=2),"Moderado",IF(AND(I89=3,J89=3),"Alto",IF(AND(I89=3,J89=4),"Extremo",IF(AND(I89=3,J89=5),"Extremo",IF(AND(I89=4,J89=1),"Moderado",IF(AND(I89=4,J89=2),"Alto",IF(AND(I89=4,J89=3),"Alto",IF(AND(I89=4,J89=4),"Extremo",IF(AND(I89=4,J89=5),"Extremo",IF(AND(I89=5,J89=1),"Alto",IF(AND(I89=5,J89=2),"Alto",IF(AND(I89=5,J89=3),"Extremo",IF(AND(I89=5,J89=4),"Extremo",IF(AND(I89=5,J89=5),"Extremo")))))))))))))))))))))))))</f>
        <v>Alto</v>
      </c>
      <c r="L89" s="329" t="s">
        <v>55</v>
      </c>
      <c r="M89" s="1" t="s">
        <v>56</v>
      </c>
      <c r="N89" s="226" t="s">
        <v>648</v>
      </c>
      <c r="O89" s="229">
        <v>25</v>
      </c>
      <c r="P89" s="386">
        <f>AVERAGE(O89:O90)</f>
        <v>27.5</v>
      </c>
      <c r="Q89" s="372" t="str">
        <f>IF(P89&lt;=50,"0",IF(AND(P89&gt;=50.01,P89&lt;=75),"1",IF(P89&gt;=75.01,"2")))</f>
        <v>0</v>
      </c>
      <c r="R89" s="374">
        <f>I89-Q89</f>
        <v>3</v>
      </c>
      <c r="S89" s="377">
        <f>J89-Q91</f>
        <v>3</v>
      </c>
      <c r="T89" s="283" t="str">
        <f>IF(AND(R89=1,S89=1),"Bajo",IF(AND(R89=1,S89=2),"Bajo",IF(AND(R89=1,S89=3),"Moderado",IF(AND(R89=1,S89=4),"Alto",IF(AND(R89=1,S89=5),"Extremo",IF(AND(R89=2,S89=1),"Bajo",IF(AND(R89=2,S89=2),"Bajo",IF(AND(R89=2,S89=3),"Moderado",IF(AND(R89=2,S89=4),"Alto",IF(AND(R89=2,S89=5),"Extremo",IF(AND(R89=3,S89=1),"Bajo",IF(AND(R89=3,S89=2),"Moderado",IF(AND(R89=3,S89=3),"Alto",IF(AND(R89=3,S89=4),"Extremo",IF(AND(R89=3,S89=5),"Extremo",IF(AND(R89=4,S89=1),"Moderado",IF(AND(R89=4,S89=2),"Alto",IF(AND(R89=4,S89=3),"Alto",IF(AND(R89=4,S89=4),"Extremo",IF(AND(R89=4,S89=5),"Extremo",IF(AND(R89=5,S89=1),"Alto",IF(AND(R89=5,S89=2),"Alto",IF(AND(R89=5,S89=3),"Extremo",IF(AND(R89=5,S89=4),"Extremo",IF(AND(R89=5,S89=5),"Extremo")))))))))))))))))))))))))</f>
        <v>Alto</v>
      </c>
      <c r="U89" s="342" t="s">
        <v>58</v>
      </c>
      <c r="V89" s="226" t="s">
        <v>649</v>
      </c>
      <c r="W89" s="2">
        <v>43832</v>
      </c>
      <c r="X89" s="2">
        <v>44196</v>
      </c>
      <c r="Y89" s="101" t="s">
        <v>650</v>
      </c>
      <c r="Z89" s="16" t="s">
        <v>213</v>
      </c>
      <c r="AA89" s="91" t="s">
        <v>624</v>
      </c>
      <c r="AB89" s="239" t="s">
        <v>625</v>
      </c>
      <c r="AC89" s="96" t="s">
        <v>626</v>
      </c>
      <c r="AD89" s="96" t="s">
        <v>529</v>
      </c>
      <c r="AE89" s="96" t="s">
        <v>651</v>
      </c>
      <c r="AF89" s="361" t="s">
        <v>64</v>
      </c>
      <c r="AG89" s="1" t="str">
        <f t="shared" si="9"/>
        <v>Participación efectiva, representación y defensa técnica</v>
      </c>
      <c r="AH89" s="5">
        <f t="shared" si="10"/>
        <v>37</v>
      </c>
      <c r="AI89" s="6" t="str">
        <f t="shared" si="11"/>
        <v>Gestión</v>
      </c>
      <c r="AJ89" s="6" t="str">
        <f t="shared" si="12"/>
        <v>Alto</v>
      </c>
      <c r="AK89" s="17" t="s">
        <v>101</v>
      </c>
      <c r="AL89" s="97" t="s">
        <v>652</v>
      </c>
      <c r="AM89" s="97" t="s">
        <v>653</v>
      </c>
      <c r="AN89" s="97" t="s">
        <v>654</v>
      </c>
      <c r="AO89" s="72" t="s">
        <v>655</v>
      </c>
      <c r="AP89" s="235" t="s">
        <v>85</v>
      </c>
      <c r="AQ89" s="235" t="s">
        <v>71</v>
      </c>
      <c r="AR89" s="72" t="s">
        <v>656</v>
      </c>
      <c r="AS89" s="191" t="s">
        <v>657</v>
      </c>
      <c r="AT89" s="183"/>
    </row>
    <row r="90" spans="1:46" ht="70.5" customHeight="1">
      <c r="A90" s="350"/>
      <c r="B90" s="371"/>
      <c r="C90" s="389"/>
      <c r="D90" s="371"/>
      <c r="E90" s="399"/>
      <c r="F90" s="405"/>
      <c r="G90" s="366" t="s">
        <v>658</v>
      </c>
      <c r="H90" s="405"/>
      <c r="I90" s="384"/>
      <c r="J90" s="384"/>
      <c r="K90" s="284"/>
      <c r="L90" s="380"/>
      <c r="M90" s="18" t="s">
        <v>56</v>
      </c>
      <c r="N90" s="227" t="s">
        <v>659</v>
      </c>
      <c r="O90" s="231">
        <v>30</v>
      </c>
      <c r="P90" s="388"/>
      <c r="Q90" s="380"/>
      <c r="R90" s="375"/>
      <c r="S90" s="378"/>
      <c r="T90" s="284"/>
      <c r="U90" s="380"/>
      <c r="V90" s="363" t="s">
        <v>660</v>
      </c>
      <c r="W90" s="317">
        <v>43832</v>
      </c>
      <c r="X90" s="317">
        <v>44196</v>
      </c>
      <c r="Y90" s="533" t="s">
        <v>661</v>
      </c>
      <c r="Z90" s="347" t="s">
        <v>213</v>
      </c>
      <c r="AA90" s="85" t="s">
        <v>624</v>
      </c>
      <c r="AB90" s="240" t="s">
        <v>625</v>
      </c>
      <c r="AC90" s="99" t="s">
        <v>626</v>
      </c>
      <c r="AD90" s="99" t="s">
        <v>529</v>
      </c>
      <c r="AE90" s="99" t="s">
        <v>662</v>
      </c>
      <c r="AF90" s="399"/>
      <c r="AG90" s="18" t="str">
        <f t="shared" si="9"/>
        <v>Participación efectiva, representación y defensa técnica</v>
      </c>
      <c r="AH90" s="224">
        <f t="shared" si="10"/>
        <v>37</v>
      </c>
      <c r="AI90" s="23" t="str">
        <f t="shared" si="11"/>
        <v>Gestión</v>
      </c>
      <c r="AJ90" s="23" t="str">
        <f t="shared" si="12"/>
        <v>Alto</v>
      </c>
      <c r="AK90" s="24" t="s">
        <v>216</v>
      </c>
      <c r="AL90" s="531" t="s">
        <v>663</v>
      </c>
      <c r="AM90" s="531" t="s">
        <v>664</v>
      </c>
      <c r="AN90" s="531" t="s">
        <v>665</v>
      </c>
      <c r="AO90" s="531" t="s">
        <v>666</v>
      </c>
      <c r="AP90" s="315" t="s">
        <v>85</v>
      </c>
      <c r="AQ90" s="242" t="s">
        <v>71</v>
      </c>
      <c r="AR90" s="363" t="s">
        <v>667</v>
      </c>
      <c r="AS90" s="299" t="s">
        <v>668</v>
      </c>
      <c r="AT90" s="266"/>
    </row>
    <row r="91" spans="1:46" ht="119.25" customHeight="1" thickBot="1">
      <c r="A91" s="351"/>
      <c r="B91" s="330"/>
      <c r="C91" s="328"/>
      <c r="D91" s="330"/>
      <c r="E91" s="400"/>
      <c r="F91" s="406"/>
      <c r="G91" s="367"/>
      <c r="H91" s="406"/>
      <c r="I91" s="310"/>
      <c r="J91" s="310"/>
      <c r="K91" s="285"/>
      <c r="L91" s="385"/>
      <c r="M91" s="65" t="s">
        <v>74</v>
      </c>
      <c r="N91" s="228" t="s">
        <v>75</v>
      </c>
      <c r="O91" s="232">
        <v>0</v>
      </c>
      <c r="P91" s="66">
        <f>AVERAGE(O91:O91)</f>
        <v>0</v>
      </c>
      <c r="Q91" s="67" t="str">
        <f>IF(P91&lt;=50,"0",IF(AND(P91&gt;=50.01,P91&lt;=75),"1",IF(P91&gt;=75.01,"2")))</f>
        <v>0</v>
      </c>
      <c r="R91" s="376"/>
      <c r="S91" s="379"/>
      <c r="T91" s="285"/>
      <c r="U91" s="385"/>
      <c r="V91" s="333"/>
      <c r="W91" s="318"/>
      <c r="X91" s="318"/>
      <c r="Y91" s="534"/>
      <c r="Z91" s="349"/>
      <c r="AA91" s="100"/>
      <c r="AB91" s="241"/>
      <c r="AC91" s="241"/>
      <c r="AD91" s="241"/>
      <c r="AE91" s="241"/>
      <c r="AF91" s="400"/>
      <c r="AG91" s="8" t="str">
        <f t="shared" si="9"/>
        <v>Participación efectiva, representación y defensa técnica</v>
      </c>
      <c r="AH91" s="225">
        <f t="shared" si="10"/>
        <v>37</v>
      </c>
      <c r="AI91" s="13" t="str">
        <f t="shared" si="11"/>
        <v>Gestión</v>
      </c>
      <c r="AJ91" s="13" t="str">
        <f t="shared" si="12"/>
        <v>Alto</v>
      </c>
      <c r="AK91" s="13"/>
      <c r="AL91" s="532"/>
      <c r="AM91" s="532"/>
      <c r="AN91" s="532"/>
      <c r="AO91" s="532"/>
      <c r="AP91" s="316"/>
      <c r="AQ91" s="237"/>
      <c r="AR91" s="333"/>
      <c r="AS91" s="300"/>
      <c r="AT91" s="268"/>
    </row>
    <row r="92" spans="1:46" ht="228.75" customHeight="1">
      <c r="A92" s="324">
        <v>38</v>
      </c>
      <c r="B92" s="329" t="s">
        <v>615</v>
      </c>
      <c r="C92" s="327" t="s">
        <v>616</v>
      </c>
      <c r="D92" s="329" t="s">
        <v>617</v>
      </c>
      <c r="E92" s="361" t="s">
        <v>51</v>
      </c>
      <c r="F92" s="311" t="s">
        <v>669</v>
      </c>
      <c r="G92" s="226" t="s">
        <v>670</v>
      </c>
      <c r="H92" s="307" t="s">
        <v>671</v>
      </c>
      <c r="I92" s="309">
        <v>5</v>
      </c>
      <c r="J92" s="309">
        <v>5</v>
      </c>
      <c r="K92" s="283" t="str">
        <f>IF(AND(I92=1,J92=1),"Bajo",IF(AND(I92=1,J92=2),"Bajo",IF(AND(I92=1,J92=3),"Moderado",IF(AND(I92=1,J92=4),"Alto",IF(AND(I92=1,J92=5),"Extremo",IF(AND(I92=2,J92=1),"Bajo",IF(AND(I92=2,J92=2),"Bajo",IF(AND(I92=2,J92=3),"Moderado",IF(AND(I92=2,J92=4),"Alto",IF(AND(I92=2,J92=5),"Extremo",IF(AND(I92=3,J92=1),"Bajo",IF(AND(I92=3,J92=2),"Moderado",IF(AND(I92=3,J92=3),"Alto",IF(AND(I92=3,J92=4),"Extremo",IF(AND(I92=3,J92=5),"Extremo",IF(AND(I92=4,J92=1),"Moderado",IF(AND(I92=4,J92=2),"Alto",IF(AND(I92=4,J92=3),"Alto",IF(AND(I92=4,J92=4),"Extremo",IF(AND(I92=4,J92=5),"Extremo",IF(AND(I92=5,J92=1),"Alto",IF(AND(I92=5,J92=2),"Alto",IF(AND(I92=5,J92=3),"Extremo",IF(AND(I92=5,J92=4),"Extremo",IF(AND(I92=5,J92=5),"Extremo")))))))))))))))))))))))))</f>
        <v>Extremo</v>
      </c>
      <c r="L92" s="329" t="s">
        <v>55</v>
      </c>
      <c r="M92" s="1" t="s">
        <v>56</v>
      </c>
      <c r="N92" s="226" t="s">
        <v>672</v>
      </c>
      <c r="O92" s="229">
        <v>40</v>
      </c>
      <c r="P92" s="286">
        <f>AVERAGE(O92:O93)</f>
        <v>40</v>
      </c>
      <c r="Q92" s="222" t="str">
        <f>IF(P92&lt;=50,"0",IF(AND(P92&gt;=50.01,P92&lt;=75),"1",IF(P92&gt;=75.01,"2")))</f>
        <v>0</v>
      </c>
      <c r="R92" s="374">
        <f>I92-Q92</f>
        <v>5</v>
      </c>
      <c r="S92" s="377">
        <f>J92-Q94</f>
        <v>5</v>
      </c>
      <c r="T92" s="283" t="str">
        <f>IF(AND(R92=1,S92=1),"Bajo",IF(AND(R92=1,S92=2),"Bajo",IF(AND(R92=1,S92=3),"Moderado",IF(AND(R92=1,S92=4),"Alto",IF(AND(R92=1,S92=5),"Extremo",IF(AND(R92=2,S92=1),"Bajo",IF(AND(R92=2,S92=2),"Bajo",IF(AND(R92=2,S92=3),"Moderado",IF(AND(R92=2,S92=4),"Alto",IF(AND(R92=2,S92=5),"Extremo",IF(AND(R92=3,S92=1),"Bajo",IF(AND(R92=3,S92=2),"Moderado",IF(AND(R92=3,S92=3),"Alto",IF(AND(R92=3,S92=4),"Extremo",IF(AND(R92=3,S92=5),"Extremo",IF(AND(R92=4,S92=1),"Moderado",IF(AND(R92=4,S92=2),"Alto",IF(AND(R92=4,S92=3),"Alto",IF(AND(R92=4,S92=4),"Extremo",IF(AND(R92=4,S92=5),"Extremo",IF(AND(R92=5,S92=1),"Alto",IF(AND(R92=5,S92=2),"Alto",IF(AND(R92=5,S92=3),"Extremo",IF(AND(R92=5,S92=4),"Extremo",IF(AND(R92=5,S92=5),"Extremo")))))))))))))))))))))))))</f>
        <v>Extremo</v>
      </c>
      <c r="U92" s="342" t="s">
        <v>55</v>
      </c>
      <c r="V92" s="249" t="s">
        <v>673</v>
      </c>
      <c r="W92" s="2">
        <v>43832</v>
      </c>
      <c r="X92" s="2">
        <v>44196</v>
      </c>
      <c r="Y92" s="3" t="s">
        <v>674</v>
      </c>
      <c r="Z92" s="16" t="s">
        <v>213</v>
      </c>
      <c r="AA92" s="91" t="s">
        <v>675</v>
      </c>
      <c r="AB92" s="239" t="s">
        <v>625</v>
      </c>
      <c r="AC92" s="96" t="s">
        <v>676</v>
      </c>
      <c r="AD92" s="96" t="s">
        <v>529</v>
      </c>
      <c r="AE92" s="96" t="s">
        <v>677</v>
      </c>
      <c r="AF92" s="361" t="s">
        <v>64</v>
      </c>
      <c r="AG92" s="1" t="str">
        <f t="shared" si="9"/>
        <v>Participación efectiva, representación y defensa técnica</v>
      </c>
      <c r="AH92" s="5">
        <f t="shared" si="10"/>
        <v>38</v>
      </c>
      <c r="AI92" s="6" t="str">
        <f t="shared" si="11"/>
        <v>Gestión</v>
      </c>
      <c r="AJ92" s="6" t="str">
        <f t="shared" si="12"/>
        <v>Extremo</v>
      </c>
      <c r="AK92" s="17" t="s">
        <v>339</v>
      </c>
      <c r="AL92" s="97" t="s">
        <v>678</v>
      </c>
      <c r="AM92" s="97" t="s">
        <v>679</v>
      </c>
      <c r="AN92" s="97" t="s">
        <v>680</v>
      </c>
      <c r="AO92" s="97" t="s">
        <v>681</v>
      </c>
      <c r="AP92" s="235" t="s">
        <v>85</v>
      </c>
      <c r="AQ92" s="235" t="s">
        <v>71</v>
      </c>
      <c r="AR92" s="7" t="s">
        <v>682</v>
      </c>
      <c r="AS92" s="191" t="s">
        <v>683</v>
      </c>
      <c r="AT92" s="183"/>
    </row>
    <row r="93" spans="1:46" ht="153.75" customHeight="1">
      <c r="A93" s="357"/>
      <c r="B93" s="371"/>
      <c r="C93" s="389"/>
      <c r="D93" s="371"/>
      <c r="E93" s="401"/>
      <c r="F93" s="312"/>
      <c r="G93" s="381" t="s">
        <v>684</v>
      </c>
      <c r="H93" s="383"/>
      <c r="I93" s="384"/>
      <c r="J93" s="384"/>
      <c r="K93" s="352"/>
      <c r="L93" s="371"/>
      <c r="M93" s="18" t="s">
        <v>56</v>
      </c>
      <c r="N93" s="227" t="s">
        <v>685</v>
      </c>
      <c r="O93" s="231">
        <v>40</v>
      </c>
      <c r="P93" s="287"/>
      <c r="Q93" s="223"/>
      <c r="R93" s="375"/>
      <c r="S93" s="378"/>
      <c r="T93" s="352"/>
      <c r="U93" s="409"/>
      <c r="V93" s="504" t="s">
        <v>686</v>
      </c>
      <c r="W93" s="317">
        <v>43832</v>
      </c>
      <c r="X93" s="317">
        <v>44196</v>
      </c>
      <c r="Y93" s="366" t="s">
        <v>687</v>
      </c>
      <c r="Z93" s="347" t="s">
        <v>213</v>
      </c>
      <c r="AA93" s="85" t="s">
        <v>688</v>
      </c>
      <c r="AB93" s="240" t="s">
        <v>625</v>
      </c>
      <c r="AC93" s="99" t="s">
        <v>676</v>
      </c>
      <c r="AD93" s="99" t="s">
        <v>529</v>
      </c>
      <c r="AE93" s="99" t="s">
        <v>677</v>
      </c>
      <c r="AF93" s="401"/>
      <c r="AG93" s="18" t="str">
        <f t="shared" si="9"/>
        <v>Participación efectiva, representación y defensa técnica</v>
      </c>
      <c r="AH93" s="224">
        <f t="shared" si="10"/>
        <v>38</v>
      </c>
      <c r="AI93" s="23" t="str">
        <f t="shared" si="11"/>
        <v>Gestión</v>
      </c>
      <c r="AJ93" s="23" t="str">
        <f t="shared" si="12"/>
        <v>Extremo</v>
      </c>
      <c r="AK93" s="24" t="s">
        <v>101</v>
      </c>
      <c r="AL93" s="531" t="s">
        <v>678</v>
      </c>
      <c r="AM93" s="531" t="s">
        <v>689</v>
      </c>
      <c r="AN93" s="531" t="s">
        <v>690</v>
      </c>
      <c r="AO93" s="531" t="s">
        <v>691</v>
      </c>
      <c r="AP93" s="315" t="s">
        <v>85</v>
      </c>
      <c r="AQ93" s="242" t="s">
        <v>71</v>
      </c>
      <c r="AR93" s="315" t="s">
        <v>692</v>
      </c>
      <c r="AS93" s="299" t="s">
        <v>693</v>
      </c>
      <c r="AT93" s="266"/>
    </row>
    <row r="94" spans="1:46" ht="115.5" customHeight="1" thickBot="1">
      <c r="A94" s="325"/>
      <c r="B94" s="330"/>
      <c r="C94" s="328"/>
      <c r="D94" s="330"/>
      <c r="E94" s="400"/>
      <c r="F94" s="313"/>
      <c r="G94" s="382"/>
      <c r="H94" s="308"/>
      <c r="I94" s="310"/>
      <c r="J94" s="310"/>
      <c r="K94" s="285"/>
      <c r="L94" s="385"/>
      <c r="M94" s="65" t="s">
        <v>74</v>
      </c>
      <c r="N94" s="228" t="s">
        <v>75</v>
      </c>
      <c r="O94" s="232">
        <v>0</v>
      </c>
      <c r="P94" s="30">
        <f>AVERAGE(O94:O94)</f>
        <v>0</v>
      </c>
      <c r="Q94" s="67" t="str">
        <f>IF(P94&lt;=50,"0",IF(AND(P94&gt;=50.01,P94&lt;=75),"1",IF(P94&gt;=75.01,"2")))</f>
        <v>0</v>
      </c>
      <c r="R94" s="376"/>
      <c r="S94" s="379"/>
      <c r="T94" s="285"/>
      <c r="U94" s="385"/>
      <c r="V94" s="398"/>
      <c r="W94" s="318"/>
      <c r="X94" s="318"/>
      <c r="Y94" s="367"/>
      <c r="Z94" s="349"/>
      <c r="AA94" s="86"/>
      <c r="AB94" s="241"/>
      <c r="AC94" s="241"/>
      <c r="AD94" s="241"/>
      <c r="AE94" s="241"/>
      <c r="AF94" s="400"/>
      <c r="AG94" s="8" t="str">
        <f t="shared" si="9"/>
        <v>Participación efectiva, representación y defensa técnica</v>
      </c>
      <c r="AH94" s="225">
        <f t="shared" si="10"/>
        <v>38</v>
      </c>
      <c r="AI94" s="13" t="str">
        <f t="shared" si="11"/>
        <v>Gestión</v>
      </c>
      <c r="AJ94" s="13" t="str">
        <f t="shared" si="12"/>
        <v>Extremo</v>
      </c>
      <c r="AK94" s="13"/>
      <c r="AL94" s="532"/>
      <c r="AM94" s="532"/>
      <c r="AN94" s="532"/>
      <c r="AO94" s="532"/>
      <c r="AP94" s="316"/>
      <c r="AQ94" s="237"/>
      <c r="AR94" s="316"/>
      <c r="AS94" s="300"/>
      <c r="AT94" s="268"/>
    </row>
    <row r="95" spans="1:46" ht="231" customHeight="1">
      <c r="A95" s="324">
        <v>39</v>
      </c>
      <c r="B95" s="329" t="s">
        <v>615</v>
      </c>
      <c r="C95" s="327" t="s">
        <v>616</v>
      </c>
      <c r="D95" s="329" t="s">
        <v>617</v>
      </c>
      <c r="E95" s="361" t="s">
        <v>51</v>
      </c>
      <c r="F95" s="307" t="s">
        <v>694</v>
      </c>
      <c r="G95" s="226" t="s">
        <v>695</v>
      </c>
      <c r="H95" s="307" t="s">
        <v>696</v>
      </c>
      <c r="I95" s="309">
        <v>4</v>
      </c>
      <c r="J95" s="309">
        <v>4</v>
      </c>
      <c r="K95" s="283" t="str">
        <f>IF(AND(I95=1,J95=1),"Bajo",IF(AND(I95=1,J95=2),"Bajo",IF(AND(I95=1,J95=3),"Moderado",IF(AND(I95=1,J95=4),"Alto",IF(AND(I95=1,J95=5),"Extremo",IF(AND(I95=2,J95=1),"Bajo",IF(AND(I95=2,J95=2),"Bajo",IF(AND(I95=2,J95=3),"Moderado",IF(AND(I95=2,J95=4),"Alto",IF(AND(I95=2,J95=5),"Extremo",IF(AND(I95=3,J95=1),"Bajo",IF(AND(I95=3,J95=2),"Moderado",IF(AND(I95=3,J95=3),"Alto",IF(AND(I95=3,J95=4),"Extremo",IF(AND(I95=3,J95=5),"Extremo",IF(AND(I95=4,J95=1),"Moderado",IF(AND(I95=4,J95=2),"Alto",IF(AND(I95=4,J95=3),"Alto",IF(AND(I95=4,J95=4),"Extremo",IF(AND(I95=4,J95=5),"Extremo",IF(AND(I95=5,J95=1),"Alto",IF(AND(I95=5,J95=2),"Alto",IF(AND(I95=5,J95=3),"Extremo",IF(AND(I95=5,J95=4),"Extremo",IF(AND(I95=5,J95=5),"Extremo")))))))))))))))))))))))))</f>
        <v>Extremo</v>
      </c>
      <c r="L95" s="329" t="s">
        <v>55</v>
      </c>
      <c r="M95" s="1" t="s">
        <v>56</v>
      </c>
      <c r="N95" s="226" t="s">
        <v>697</v>
      </c>
      <c r="O95" s="229">
        <v>25</v>
      </c>
      <c r="P95" s="410">
        <f>AVERAGE(O95:O96)</f>
        <v>12.5</v>
      </c>
      <c r="Q95" s="372" t="str">
        <f>IF(P95&lt;=50,"0",IF(AND(P95&gt;=50.01,P95&lt;=75),"1",IF(P95&gt;=75.01,"2")))</f>
        <v>0</v>
      </c>
      <c r="R95" s="374">
        <f>I95-Q95</f>
        <v>4</v>
      </c>
      <c r="S95" s="377">
        <f>J95-Q97</f>
        <v>4</v>
      </c>
      <c r="T95" s="283" t="str">
        <f>IF(AND(R95=1,S95=1),"Bajo",IF(AND(R95=1,S95=2),"Bajo",IF(AND(R95=1,S95=3),"Moderado",IF(AND(R95=1,S95=4),"Alto",IF(AND(R95=1,S95=5),"Extremo",IF(AND(R95=2,S95=1),"Bajo",IF(AND(R95=2,S95=2),"Bajo",IF(AND(R95=2,S95=3),"Moderado",IF(AND(R95=2,S95=4),"Alto",IF(AND(R95=2,S95=5),"Extremo",IF(AND(R95=3,S95=1),"Bajo",IF(AND(R95=3,S95=2),"Moderado",IF(AND(R95=3,S95=3),"Alto",IF(AND(R95=3,S95=4),"Extremo",IF(AND(R95=3,S95=5),"Extremo",IF(AND(R95=4,S95=1),"Moderado",IF(AND(R95=4,S95=2),"Alto",IF(AND(R95=4,S95=3),"Alto",IF(AND(R95=4,S95=4),"Extremo",IF(AND(R95=4,S95=5),"Extremo",IF(AND(R95=5,S95=1),"Alto",IF(AND(R95=5,S95=2),"Alto",IF(AND(R95=5,S95=3),"Extremo",IF(AND(R95=5,S95=4),"Extremo",IF(AND(R95=5,S95=5),"Extremo")))))))))))))))))))))))))</f>
        <v>Extremo</v>
      </c>
      <c r="U95" s="342" t="s">
        <v>55</v>
      </c>
      <c r="V95" s="249" t="s">
        <v>698</v>
      </c>
      <c r="W95" s="2">
        <v>43832</v>
      </c>
      <c r="X95" s="2">
        <v>44196</v>
      </c>
      <c r="Y95" s="102" t="s">
        <v>699</v>
      </c>
      <c r="Z95" s="16" t="s">
        <v>213</v>
      </c>
      <c r="AA95" s="91" t="s">
        <v>688</v>
      </c>
      <c r="AB95" s="239" t="s">
        <v>625</v>
      </c>
      <c r="AC95" s="96" t="s">
        <v>676</v>
      </c>
      <c r="AD95" s="96" t="s">
        <v>529</v>
      </c>
      <c r="AE95" s="96" t="s">
        <v>677</v>
      </c>
      <c r="AF95" s="361" t="s">
        <v>64</v>
      </c>
      <c r="AG95" s="1" t="str">
        <f t="shared" si="9"/>
        <v>Participación efectiva, representación y defensa técnica</v>
      </c>
      <c r="AH95" s="5">
        <f t="shared" si="10"/>
        <v>39</v>
      </c>
      <c r="AI95" s="6" t="str">
        <f t="shared" si="11"/>
        <v>Gestión</v>
      </c>
      <c r="AJ95" s="6" t="str">
        <f t="shared" si="12"/>
        <v>Extremo</v>
      </c>
      <c r="AK95" s="17" t="s">
        <v>339</v>
      </c>
      <c r="AL95" s="97" t="s">
        <v>678</v>
      </c>
      <c r="AM95" s="97" t="s">
        <v>700</v>
      </c>
      <c r="AN95" s="97" t="s">
        <v>701</v>
      </c>
      <c r="AO95" s="97" t="s">
        <v>702</v>
      </c>
      <c r="AP95" s="235" t="s">
        <v>85</v>
      </c>
      <c r="AQ95" s="235" t="s">
        <v>71</v>
      </c>
      <c r="AR95" s="7" t="s">
        <v>703</v>
      </c>
      <c r="AS95" s="191" t="s">
        <v>704</v>
      </c>
      <c r="AT95" s="183"/>
    </row>
    <row r="96" spans="1:46" ht="70.5" customHeight="1">
      <c r="A96" s="350"/>
      <c r="B96" s="371"/>
      <c r="C96" s="389"/>
      <c r="D96" s="371"/>
      <c r="E96" s="399"/>
      <c r="F96" s="383"/>
      <c r="G96" s="381" t="s">
        <v>705</v>
      </c>
      <c r="H96" s="383"/>
      <c r="I96" s="384"/>
      <c r="J96" s="384"/>
      <c r="K96" s="284"/>
      <c r="L96" s="380"/>
      <c r="M96" s="18" t="s">
        <v>56</v>
      </c>
      <c r="N96" s="227" t="s">
        <v>75</v>
      </c>
      <c r="O96" s="231">
        <v>0</v>
      </c>
      <c r="P96" s="411"/>
      <c r="Q96" s="380"/>
      <c r="R96" s="375"/>
      <c r="S96" s="378"/>
      <c r="T96" s="284"/>
      <c r="U96" s="380"/>
      <c r="V96" s="504" t="s">
        <v>706</v>
      </c>
      <c r="W96" s="317">
        <v>43832</v>
      </c>
      <c r="X96" s="317">
        <v>44196</v>
      </c>
      <c r="Y96" s="535" t="s">
        <v>707</v>
      </c>
      <c r="Z96" s="347" t="s">
        <v>213</v>
      </c>
      <c r="AA96" s="85" t="s">
        <v>688</v>
      </c>
      <c r="AB96" s="240" t="s">
        <v>625</v>
      </c>
      <c r="AC96" s="99" t="s">
        <v>676</v>
      </c>
      <c r="AD96" s="99" t="s">
        <v>529</v>
      </c>
      <c r="AE96" s="99" t="s">
        <v>677</v>
      </c>
      <c r="AF96" s="399"/>
      <c r="AG96" s="18" t="str">
        <f t="shared" si="9"/>
        <v>Participación efectiva, representación y defensa técnica</v>
      </c>
      <c r="AH96" s="224">
        <f t="shared" si="10"/>
        <v>39</v>
      </c>
      <c r="AI96" s="23" t="str">
        <f t="shared" si="11"/>
        <v>Gestión</v>
      </c>
      <c r="AJ96" s="23" t="str">
        <f t="shared" si="12"/>
        <v>Extremo</v>
      </c>
      <c r="AK96" s="24" t="s">
        <v>216</v>
      </c>
      <c r="AL96" s="531" t="s">
        <v>678</v>
      </c>
      <c r="AM96" s="531" t="s">
        <v>708</v>
      </c>
      <c r="AN96" s="531" t="s">
        <v>709</v>
      </c>
      <c r="AO96" s="531" t="s">
        <v>710</v>
      </c>
      <c r="AP96" s="315" t="s">
        <v>85</v>
      </c>
      <c r="AQ96" s="242" t="s">
        <v>71</v>
      </c>
      <c r="AR96" s="315" t="s">
        <v>160</v>
      </c>
      <c r="AS96" s="299" t="s">
        <v>711</v>
      </c>
      <c r="AT96" s="266"/>
    </row>
    <row r="97" spans="1:46" ht="252" customHeight="1" thickBot="1">
      <c r="A97" s="351"/>
      <c r="B97" s="330"/>
      <c r="C97" s="328"/>
      <c r="D97" s="330"/>
      <c r="E97" s="400"/>
      <c r="F97" s="308"/>
      <c r="G97" s="382"/>
      <c r="H97" s="308"/>
      <c r="I97" s="310"/>
      <c r="J97" s="310"/>
      <c r="K97" s="285"/>
      <c r="L97" s="385"/>
      <c r="M97" s="65" t="s">
        <v>74</v>
      </c>
      <c r="N97" s="237" t="s">
        <v>75</v>
      </c>
      <c r="O97" s="232">
        <v>0</v>
      </c>
      <c r="P97" s="66">
        <f>AVERAGE(O97:O97)</f>
        <v>0</v>
      </c>
      <c r="Q97" s="67" t="str">
        <f>IF(P97&lt;=50,"0",IF(AND(P97&gt;=50.01,P97&lt;=75),"1",IF(P97&gt;=75.01,"2")))</f>
        <v>0</v>
      </c>
      <c r="R97" s="376"/>
      <c r="S97" s="379"/>
      <c r="T97" s="285"/>
      <c r="U97" s="385"/>
      <c r="V97" s="398"/>
      <c r="W97" s="318"/>
      <c r="X97" s="318"/>
      <c r="Y97" s="536"/>
      <c r="Z97" s="349"/>
      <c r="AA97" s="86"/>
      <c r="AB97" s="241"/>
      <c r="AC97" s="241"/>
      <c r="AD97" s="241"/>
      <c r="AE97" s="241"/>
      <c r="AF97" s="400"/>
      <c r="AG97" s="8" t="str">
        <f t="shared" si="9"/>
        <v>Participación efectiva, representación y defensa técnica</v>
      </c>
      <c r="AH97" s="225">
        <f t="shared" si="10"/>
        <v>39</v>
      </c>
      <c r="AI97" s="13" t="str">
        <f t="shared" si="11"/>
        <v>Gestión</v>
      </c>
      <c r="AJ97" s="13" t="str">
        <f t="shared" si="12"/>
        <v>Extremo</v>
      </c>
      <c r="AK97" s="13"/>
      <c r="AL97" s="532"/>
      <c r="AM97" s="532"/>
      <c r="AN97" s="532"/>
      <c r="AO97" s="532"/>
      <c r="AP97" s="316"/>
      <c r="AQ97" s="237"/>
      <c r="AR97" s="316"/>
      <c r="AS97" s="300"/>
      <c r="AT97" s="268"/>
    </row>
    <row r="98" spans="1:46" ht="333" customHeight="1">
      <c r="A98" s="324">
        <v>40</v>
      </c>
      <c r="B98" s="329" t="s">
        <v>615</v>
      </c>
      <c r="C98" s="327" t="s">
        <v>616</v>
      </c>
      <c r="D98" s="329" t="s">
        <v>617</v>
      </c>
      <c r="E98" s="361" t="s">
        <v>51</v>
      </c>
      <c r="F98" s="311" t="s">
        <v>712</v>
      </c>
      <c r="G98" s="235" t="s">
        <v>713</v>
      </c>
      <c r="H98" s="307" t="s">
        <v>714</v>
      </c>
      <c r="I98" s="309">
        <v>4</v>
      </c>
      <c r="J98" s="309">
        <v>4</v>
      </c>
      <c r="K98" s="283" t="str">
        <f>IF(AND(I98=1,J98=1),"Bajo",IF(AND(I98=1,J98=2),"Bajo",IF(AND(I98=1,J98=3),"Moderado",IF(AND(I98=1,J98=4),"Alto",IF(AND(I98=1,J98=5),"Extremo",IF(AND(I98=2,J98=1),"Bajo",IF(AND(I98=2,J98=2),"Bajo",IF(AND(I98=2,J98=3),"Moderado",IF(AND(I98=2,J98=4),"Alto",IF(AND(I98=2,J98=5),"Extremo",IF(AND(I98=3,J98=1),"Bajo",IF(AND(I98=3,J98=2),"Moderado",IF(AND(I98=3,J98=3),"Alto",IF(AND(I98=3,J98=4),"Extremo",IF(AND(I98=3,J98=5),"Extremo",IF(AND(I98=4,J98=1),"Moderado",IF(AND(I98=4,J98=2),"Alto",IF(AND(I98=4,J98=3),"Alto",IF(AND(I98=4,J98=4),"Extremo",IF(AND(I98=4,J98=5),"Extremo",IF(AND(I98=5,J98=1),"Alto",IF(AND(I98=5,J98=2),"Alto",IF(AND(I98=5,J98=3),"Extremo",IF(AND(I98=5,J98=4),"Extremo",IF(AND(I98=5,J98=5),"Extremo")))))))))))))))))))))))))</f>
        <v>Extremo</v>
      </c>
      <c r="L98" s="329" t="s">
        <v>55</v>
      </c>
      <c r="M98" s="1" t="s">
        <v>56</v>
      </c>
      <c r="N98" s="226" t="s">
        <v>715</v>
      </c>
      <c r="O98" s="229">
        <v>25</v>
      </c>
      <c r="P98" s="386">
        <f>AVERAGE(O98:O99)</f>
        <v>35</v>
      </c>
      <c r="Q98" s="372" t="str">
        <f>IF(P98&lt;=50,"0",IF(AND(P98&gt;=50.01,P98&lt;=75),"1",IF(P98&gt;=75.01,"2")))</f>
        <v>0</v>
      </c>
      <c r="R98" s="374">
        <f>I98-Q98</f>
        <v>4</v>
      </c>
      <c r="S98" s="377">
        <f>J98-Q100</f>
        <v>4</v>
      </c>
      <c r="T98" s="283" t="str">
        <f>IF(AND(R98=1,S98=1),"Bajo",IF(AND(R98=1,S98=2),"Bajo",IF(AND(R98=1,S98=3),"Moderado",IF(AND(R98=1,S98=4),"Alto",IF(AND(R98=1,S98=5),"Extremo",IF(AND(R98=2,S98=1),"Bajo",IF(AND(R98=2,S98=2),"Bajo",IF(AND(R98=2,S98=3),"Moderado",IF(AND(R98=2,S98=4),"Alto",IF(AND(R98=2,S98=5),"Extremo",IF(AND(R98=3,S98=1),"Bajo",IF(AND(R98=3,S98=2),"Moderado",IF(AND(R98=3,S98=3),"Alto",IF(AND(R98=3,S98=4),"Extremo",IF(AND(R98=3,S98=5),"Extremo",IF(AND(R98=4,S98=1),"Moderado",IF(AND(R98=4,S98=2),"Alto",IF(AND(R98=4,S98=3),"Alto",IF(AND(R98=4,S98=4),"Extremo",IF(AND(R98=4,S98=5),"Extremo",IF(AND(R98=5,S98=1),"Alto",IF(AND(R98=5,S98=2),"Alto",IF(AND(R98=5,S98=3),"Extremo",IF(AND(R98=5,S98=4),"Extremo",IF(AND(R98=5,S98=5),"Extremo")))))))))))))))))))))))))</f>
        <v>Extremo</v>
      </c>
      <c r="U98" s="342" t="s">
        <v>55</v>
      </c>
      <c r="V98" s="249" t="s">
        <v>716</v>
      </c>
      <c r="W98" s="2">
        <v>43832</v>
      </c>
      <c r="X98" s="2">
        <v>44196</v>
      </c>
      <c r="Y98" s="3" t="s">
        <v>717</v>
      </c>
      <c r="Z98" s="218" t="s">
        <v>61</v>
      </c>
      <c r="AA98" s="91" t="s">
        <v>688</v>
      </c>
      <c r="AB98" s="239" t="s">
        <v>615</v>
      </c>
      <c r="AC98" s="96" t="s">
        <v>718</v>
      </c>
      <c r="AD98" s="96" t="s">
        <v>529</v>
      </c>
      <c r="AE98" s="96" t="s">
        <v>719</v>
      </c>
      <c r="AF98" s="361" t="s">
        <v>586</v>
      </c>
      <c r="AG98" s="1" t="str">
        <f t="shared" si="9"/>
        <v>Participación efectiva, representación y defensa técnica</v>
      </c>
      <c r="AH98" s="5">
        <f t="shared" si="10"/>
        <v>40</v>
      </c>
      <c r="AI98" s="6" t="str">
        <f t="shared" si="11"/>
        <v>Gestión</v>
      </c>
      <c r="AJ98" s="6" t="str">
        <f t="shared" si="12"/>
        <v>Extremo</v>
      </c>
      <c r="AK98" s="17" t="s">
        <v>101</v>
      </c>
      <c r="AL98" s="97" t="s">
        <v>678</v>
      </c>
      <c r="AM98" s="97" t="s">
        <v>679</v>
      </c>
      <c r="AN98" s="103" t="s">
        <v>720</v>
      </c>
      <c r="AO98" s="251" t="s">
        <v>721</v>
      </c>
      <c r="AP98" s="235" t="s">
        <v>70</v>
      </c>
      <c r="AQ98" s="235" t="s">
        <v>71</v>
      </c>
      <c r="AR98" s="7" t="s">
        <v>160</v>
      </c>
      <c r="AS98" s="191" t="s">
        <v>722</v>
      </c>
      <c r="AT98" s="183"/>
    </row>
    <row r="99" spans="1:46" ht="70.5" customHeight="1">
      <c r="A99" s="357"/>
      <c r="B99" s="371"/>
      <c r="C99" s="389"/>
      <c r="D99" s="371"/>
      <c r="E99" s="399"/>
      <c r="F99" s="312"/>
      <c r="G99" s="381" t="s">
        <v>723</v>
      </c>
      <c r="H99" s="383"/>
      <c r="I99" s="384"/>
      <c r="J99" s="384"/>
      <c r="K99" s="284"/>
      <c r="L99" s="380"/>
      <c r="M99" s="18" t="s">
        <v>56</v>
      </c>
      <c r="N99" s="227" t="s">
        <v>724</v>
      </c>
      <c r="O99" s="231">
        <v>45</v>
      </c>
      <c r="P99" s="387"/>
      <c r="Q99" s="373"/>
      <c r="R99" s="375"/>
      <c r="S99" s="378"/>
      <c r="T99" s="284"/>
      <c r="U99" s="380"/>
      <c r="V99" s="504" t="s">
        <v>725</v>
      </c>
      <c r="W99" s="317">
        <v>43832</v>
      </c>
      <c r="X99" s="317">
        <v>44196</v>
      </c>
      <c r="Y99" s="366" t="s">
        <v>280</v>
      </c>
      <c r="Z99" s="366" t="s">
        <v>61</v>
      </c>
      <c r="AA99" s="85" t="s">
        <v>688</v>
      </c>
      <c r="AB99" s="240" t="s">
        <v>615</v>
      </c>
      <c r="AC99" s="99" t="s">
        <v>718</v>
      </c>
      <c r="AD99" s="99" t="s">
        <v>529</v>
      </c>
      <c r="AE99" s="99" t="s">
        <v>719</v>
      </c>
      <c r="AF99" s="399"/>
      <c r="AG99" s="18" t="str">
        <f t="shared" si="9"/>
        <v>Participación efectiva, representación y defensa técnica</v>
      </c>
      <c r="AH99" s="224">
        <f t="shared" si="10"/>
        <v>40</v>
      </c>
      <c r="AI99" s="23" t="str">
        <f t="shared" si="11"/>
        <v>Gestión</v>
      </c>
      <c r="AJ99" s="23" t="str">
        <f t="shared" si="12"/>
        <v>Extremo</v>
      </c>
      <c r="AK99" s="24" t="s">
        <v>101</v>
      </c>
      <c r="AL99" s="531" t="s">
        <v>678</v>
      </c>
      <c r="AM99" s="531" t="s">
        <v>679</v>
      </c>
      <c r="AN99" s="531" t="s">
        <v>726</v>
      </c>
      <c r="AO99" s="531" t="s">
        <v>727</v>
      </c>
      <c r="AP99" s="315" t="s">
        <v>147</v>
      </c>
      <c r="AQ99" s="242" t="s">
        <v>148</v>
      </c>
      <c r="AR99" s="315" t="s">
        <v>384</v>
      </c>
      <c r="AS99" s="299" t="s">
        <v>728</v>
      </c>
      <c r="AT99" s="266"/>
    </row>
    <row r="100" spans="1:46" ht="65.25" customHeight="1" thickBot="1">
      <c r="A100" s="325"/>
      <c r="B100" s="330"/>
      <c r="C100" s="328"/>
      <c r="D100" s="330"/>
      <c r="E100" s="400"/>
      <c r="F100" s="313"/>
      <c r="G100" s="382"/>
      <c r="H100" s="308"/>
      <c r="I100" s="310"/>
      <c r="J100" s="310"/>
      <c r="K100" s="285"/>
      <c r="L100" s="385"/>
      <c r="M100" s="65" t="s">
        <v>74</v>
      </c>
      <c r="N100" s="228" t="s">
        <v>75</v>
      </c>
      <c r="O100" s="232">
        <v>0</v>
      </c>
      <c r="P100" s="66">
        <f>AVERAGE(O100:O100)</f>
        <v>0</v>
      </c>
      <c r="Q100" s="67" t="str">
        <f>IF(P100&lt;=50,"0",IF(AND(P100&gt;=50.01,P100&lt;=75),"1",IF(P100&gt;=75.01,"2")))</f>
        <v>0</v>
      </c>
      <c r="R100" s="376"/>
      <c r="S100" s="379"/>
      <c r="T100" s="285"/>
      <c r="U100" s="385"/>
      <c r="V100" s="398"/>
      <c r="W100" s="318"/>
      <c r="X100" s="318"/>
      <c r="Y100" s="367"/>
      <c r="Z100" s="367"/>
      <c r="AA100" s="86"/>
      <c r="AB100" s="241"/>
      <c r="AC100" s="241"/>
      <c r="AD100" s="241"/>
      <c r="AE100" s="241"/>
      <c r="AF100" s="400"/>
      <c r="AG100" s="8" t="str">
        <f t="shared" si="9"/>
        <v>Participación efectiva, representación y defensa técnica</v>
      </c>
      <c r="AH100" s="225">
        <f t="shared" si="10"/>
        <v>40</v>
      </c>
      <c r="AI100" s="13" t="str">
        <f t="shared" si="11"/>
        <v>Gestión</v>
      </c>
      <c r="AJ100" s="13" t="str">
        <f t="shared" si="12"/>
        <v>Extremo</v>
      </c>
      <c r="AK100" s="13"/>
      <c r="AL100" s="532"/>
      <c r="AM100" s="532"/>
      <c r="AN100" s="532"/>
      <c r="AO100" s="532"/>
      <c r="AP100" s="316"/>
      <c r="AQ100" s="237"/>
      <c r="AR100" s="316"/>
      <c r="AS100" s="300"/>
      <c r="AT100" s="268"/>
    </row>
    <row r="101" spans="1:46" ht="238.5" customHeight="1">
      <c r="A101" s="426">
        <v>41</v>
      </c>
      <c r="B101" s="415" t="s">
        <v>615</v>
      </c>
      <c r="C101" s="429" t="s">
        <v>616</v>
      </c>
      <c r="D101" s="432" t="s">
        <v>617</v>
      </c>
      <c r="E101" s="434" t="s">
        <v>51</v>
      </c>
      <c r="F101" s="396" t="s">
        <v>729</v>
      </c>
      <c r="G101" s="33" t="s">
        <v>730</v>
      </c>
      <c r="H101" s="437" t="s">
        <v>731</v>
      </c>
      <c r="I101" s="440">
        <v>5</v>
      </c>
      <c r="J101" s="440">
        <v>5</v>
      </c>
      <c r="K101" s="412" t="str">
        <f>IF(AND(I101=1,J101=1),"Bajo",IF(AND(I101=1,J101=2),"Bajo",IF(AND(I101=1,J101=3),"Moderado",IF(AND(I101=1,J101=4),"Alto",IF(AND(I101=1,J101=5),"Extremo",IF(AND(I101=2,J101=1),"Bajo",IF(AND(I101=2,J101=2),"Bajo",IF(AND(I101=2,J101=3),"Moderado",IF(AND(I101=2,J101=4),"Alto",IF(AND(I101=2,J101=5),"Extremo",IF(AND(I101=3,J101=1),"Bajo",IF(AND(I101=3,J101=2),"Moderado",IF(AND(I101=3,J101=3),"Alto",IF(AND(I101=3,J101=4),"Extremo",IF(AND(I101=3,J101=5),"Extremo",IF(AND(I101=4,J101=1),"Moderado",IF(AND(I101=4,J101=2),"Alto",IF(AND(I101=4,J101=3),"Alto",IF(AND(I101=4,J101=4),"Extremo",IF(AND(I101=4,J101=5),"Extremo",IF(AND(I101=5,J101=1),"Alto",IF(AND(I101=5,J101=2),"Alto",IF(AND(I101=5,J101=3),"Extremo",IF(AND(I101=5,J101=4),"Extremo",IF(AND(I101=5,J101=5),"Extremo")))))))))))))))))))))))))</f>
        <v>Extremo</v>
      </c>
      <c r="L101" s="415" t="s">
        <v>55</v>
      </c>
      <c r="M101" s="104" t="s">
        <v>56</v>
      </c>
      <c r="N101" s="238" t="s">
        <v>732</v>
      </c>
      <c r="O101" s="246">
        <v>85</v>
      </c>
      <c r="P101" s="418">
        <f>AVERAGE(O101:O102)</f>
        <v>57.5</v>
      </c>
      <c r="Q101" s="415" t="str">
        <f>IF(P101&lt;=50,"0",IF(AND(P101&gt;=50.01,P101&lt;=75),"1",IF(P101&gt;=75.01,"2")))</f>
        <v>1</v>
      </c>
      <c r="R101" s="440">
        <f>I101-Q101</f>
        <v>4</v>
      </c>
      <c r="S101" s="440">
        <f>J101-Q103</f>
        <v>5</v>
      </c>
      <c r="T101" s="412" t="str">
        <f>IF(AND(R101=1,S101=1),"Bajo",IF(AND(R101=1,S101=2),"Bajo",IF(AND(R101=1,S101=3),"Moderado",IF(AND(R101=1,S101=4),"Alto",IF(AND(R101=1,S101=5),"Extremo",IF(AND(R101=2,S101=1),"Bajo",IF(AND(R101=2,S101=2),"Bajo",IF(AND(R101=2,S101=3),"Moderado",IF(AND(R101=2,S101=4),"Alto",IF(AND(R101=2,S101=5),"Extremo",IF(AND(R101=3,S101=1),"Bajo",IF(AND(R101=3,S101=2),"Moderado",IF(AND(R101=3,S101=3),"Alto",IF(AND(R101=3,S101=4),"Extremo",IF(AND(R101=3,S101=5),"Extremo",IF(AND(R101=4,S101=1),"Moderado",IF(AND(R101=4,S101=2),"Alto",IF(AND(R101=4,S101=3),"Alto",IF(AND(R101=4,S101=4),"Extremo",IF(AND(R101=4,S101=5),"Extremo",IF(AND(R101=5,S101=1),"Alto",IF(AND(R101=5,S101=2),"Alto",IF(AND(R101=5,S101=3),"Extremo",IF(AND(R101=5,S101=4),"Extremo",IF(AND(R101=5,S101=5),"Extremo")))))))))))))))))))))))))</f>
        <v>Extremo</v>
      </c>
      <c r="U101" s="415" t="s">
        <v>55</v>
      </c>
      <c r="V101" s="105" t="s">
        <v>733</v>
      </c>
      <c r="W101" s="2">
        <v>43832</v>
      </c>
      <c r="X101" s="2">
        <v>44196</v>
      </c>
      <c r="Y101" s="239" t="s">
        <v>734</v>
      </c>
      <c r="Z101" s="16" t="s">
        <v>97</v>
      </c>
      <c r="AA101" s="106" t="s">
        <v>735</v>
      </c>
      <c r="AB101" s="239" t="s">
        <v>615</v>
      </c>
      <c r="AC101" s="96" t="s">
        <v>736</v>
      </c>
      <c r="AD101" s="96" t="s">
        <v>529</v>
      </c>
      <c r="AE101" s="96" t="s">
        <v>736</v>
      </c>
      <c r="AF101" s="434" t="s">
        <v>142</v>
      </c>
      <c r="AG101" s="1" t="str">
        <f t="shared" si="9"/>
        <v>Participación efectiva, representación y defensa técnica</v>
      </c>
      <c r="AH101" s="5">
        <f t="shared" si="10"/>
        <v>41</v>
      </c>
      <c r="AI101" s="6" t="str">
        <f t="shared" si="11"/>
        <v>Gestión</v>
      </c>
      <c r="AJ101" s="6" t="str">
        <f t="shared" si="12"/>
        <v>Extremo</v>
      </c>
      <c r="AK101" s="17" t="s">
        <v>216</v>
      </c>
      <c r="AL101" s="97"/>
      <c r="AM101" s="97"/>
      <c r="AN101" s="97" t="s">
        <v>737</v>
      </c>
      <c r="AO101" s="98"/>
      <c r="AP101" s="235" t="s">
        <v>70</v>
      </c>
      <c r="AQ101" s="235" t="s">
        <v>71</v>
      </c>
      <c r="AR101" s="7" t="s">
        <v>160</v>
      </c>
      <c r="AS101" s="197" t="s">
        <v>738</v>
      </c>
      <c r="AT101" s="198"/>
    </row>
    <row r="102" spans="1:46" ht="70.5" customHeight="1">
      <c r="A102" s="427"/>
      <c r="B102" s="416"/>
      <c r="C102" s="430"/>
      <c r="D102" s="433"/>
      <c r="E102" s="435"/>
      <c r="F102" s="397"/>
      <c r="G102" s="421" t="s">
        <v>739</v>
      </c>
      <c r="H102" s="438"/>
      <c r="I102" s="441"/>
      <c r="J102" s="441"/>
      <c r="K102" s="413"/>
      <c r="L102" s="416"/>
      <c r="M102" s="107" t="s">
        <v>56</v>
      </c>
      <c r="N102" s="26" t="s">
        <v>740</v>
      </c>
      <c r="O102" s="247">
        <v>30</v>
      </c>
      <c r="P102" s="419"/>
      <c r="Q102" s="420"/>
      <c r="R102" s="441"/>
      <c r="S102" s="441"/>
      <c r="T102" s="413"/>
      <c r="U102" s="416"/>
      <c r="V102" s="537" t="s">
        <v>741</v>
      </c>
      <c r="W102" s="317">
        <v>43832</v>
      </c>
      <c r="X102" s="317">
        <v>44196</v>
      </c>
      <c r="Y102" s="321" t="s">
        <v>742</v>
      </c>
      <c r="Z102" s="321" t="s">
        <v>155</v>
      </c>
      <c r="AA102" s="108" t="s">
        <v>735</v>
      </c>
      <c r="AB102" s="240" t="s">
        <v>615</v>
      </c>
      <c r="AC102" s="99" t="s">
        <v>736</v>
      </c>
      <c r="AD102" s="99" t="s">
        <v>529</v>
      </c>
      <c r="AE102" s="99" t="s">
        <v>736</v>
      </c>
      <c r="AF102" s="435"/>
      <c r="AG102" s="18" t="str">
        <f t="shared" si="9"/>
        <v>Participación efectiva, representación y defensa técnica</v>
      </c>
      <c r="AH102" s="224">
        <f t="shared" si="10"/>
        <v>41</v>
      </c>
      <c r="AI102" s="23" t="str">
        <f t="shared" si="11"/>
        <v>Gestión</v>
      </c>
      <c r="AJ102" s="23" t="str">
        <f t="shared" si="12"/>
        <v>Extremo</v>
      </c>
      <c r="AK102" s="24" t="s">
        <v>101</v>
      </c>
      <c r="AL102" s="531" t="s">
        <v>743</v>
      </c>
      <c r="AM102" s="531" t="s">
        <v>743</v>
      </c>
      <c r="AN102" s="531" t="s">
        <v>743</v>
      </c>
      <c r="AO102" s="531" t="s">
        <v>743</v>
      </c>
      <c r="AP102" s="315" t="s">
        <v>70</v>
      </c>
      <c r="AQ102" s="242" t="s">
        <v>71</v>
      </c>
      <c r="AR102" s="538" t="s">
        <v>744</v>
      </c>
      <c r="AS102" s="299" t="s">
        <v>745</v>
      </c>
      <c r="AT102" s="263"/>
    </row>
    <row r="103" spans="1:46" ht="74.25" customHeight="1" thickBot="1">
      <c r="A103" s="428"/>
      <c r="B103" s="417"/>
      <c r="C103" s="431"/>
      <c r="D103" s="382"/>
      <c r="E103" s="436"/>
      <c r="F103" s="398"/>
      <c r="G103" s="422"/>
      <c r="H103" s="439"/>
      <c r="I103" s="442"/>
      <c r="J103" s="442"/>
      <c r="K103" s="414"/>
      <c r="L103" s="417"/>
      <c r="M103" s="109" t="s">
        <v>74</v>
      </c>
      <c r="N103" s="110" t="s">
        <v>75</v>
      </c>
      <c r="O103" s="248">
        <v>0</v>
      </c>
      <c r="P103" s="111">
        <f>AVERAGE(O103:O103)</f>
        <v>0</v>
      </c>
      <c r="Q103" s="248" t="str">
        <f>IF(P103&lt;=50,"0",IF(AND(P103&gt;=50.01,P103&lt;=75),"1",IF(P103&gt;=75.01,"2")))</f>
        <v>0</v>
      </c>
      <c r="R103" s="442"/>
      <c r="S103" s="442"/>
      <c r="T103" s="414"/>
      <c r="U103" s="417"/>
      <c r="V103" s="439"/>
      <c r="W103" s="318"/>
      <c r="X103" s="318"/>
      <c r="Y103" s="322"/>
      <c r="Z103" s="322"/>
      <c r="AA103" s="112"/>
      <c r="AB103" s="241"/>
      <c r="AC103" s="241"/>
      <c r="AD103" s="241"/>
      <c r="AE103" s="241"/>
      <c r="AF103" s="436"/>
      <c r="AG103" s="8" t="str">
        <f t="shared" si="9"/>
        <v>Participación efectiva, representación y defensa técnica</v>
      </c>
      <c r="AH103" s="225">
        <f t="shared" si="10"/>
        <v>41</v>
      </c>
      <c r="AI103" s="13" t="str">
        <f t="shared" si="11"/>
        <v>Gestión</v>
      </c>
      <c r="AJ103" s="13" t="str">
        <f t="shared" si="12"/>
        <v>Extremo</v>
      </c>
      <c r="AK103" s="13"/>
      <c r="AL103" s="532"/>
      <c r="AM103" s="532"/>
      <c r="AN103" s="532"/>
      <c r="AO103" s="532"/>
      <c r="AP103" s="316"/>
      <c r="AQ103" s="237"/>
      <c r="AR103" s="529"/>
      <c r="AS103" s="300"/>
      <c r="AT103" s="264"/>
    </row>
    <row r="104" spans="1:46" ht="171.75" customHeight="1">
      <c r="A104" s="324">
        <v>42</v>
      </c>
      <c r="B104" s="445" t="s">
        <v>615</v>
      </c>
      <c r="C104" s="353" t="s">
        <v>616</v>
      </c>
      <c r="D104" s="283" t="s">
        <v>617</v>
      </c>
      <c r="E104" s="423" t="s">
        <v>51</v>
      </c>
      <c r="F104" s="307" t="s">
        <v>746</v>
      </c>
      <c r="G104" s="226" t="s">
        <v>747</v>
      </c>
      <c r="H104" s="307" t="s">
        <v>748</v>
      </c>
      <c r="I104" s="309">
        <v>4</v>
      </c>
      <c r="J104" s="309">
        <v>4</v>
      </c>
      <c r="K104" s="283" t="str">
        <f>IF(AND(I104=1,J104=1),"Bajo",IF(AND(I104=1,J104=2),"Bajo",IF(AND(I104=1,J104=3),"Moderado",IF(AND(I104=1,J104=4),"Alto",IF(AND(I104=1,J104=5),"Extremo",IF(AND(I104=2,J104=1),"Bajo",IF(AND(I104=2,J104=2),"Bajo",IF(AND(I104=2,J104=3),"Moderado",IF(AND(I104=2,J104=4),"Alto",IF(AND(I104=2,J104=5),"Extremo",IF(AND(I104=3,J104=1),"Bajo",IF(AND(I104=3,J104=2),"Moderado",IF(AND(I104=3,J104=3),"Alto",IF(AND(I104=3,J104=4),"Extremo",IF(AND(I104=3,J104=5),"Extremo",IF(AND(I104=4,J104=1),"Moderado",IF(AND(I104=4,J104=2),"Alto",IF(AND(I104=4,J104=3),"Alto",IF(AND(I104=4,J104=4),"Extremo",IF(AND(I104=4,J104=5),"Extremo",IF(AND(I104=5,J104=1),"Alto",IF(AND(I104=5,J104=2),"Alto",IF(AND(I104=5,J104=3),"Extremo",IF(AND(I104=5,J104=4),"Extremo",IF(AND(I104=5,J104=5),"Extremo")))))))))))))))))))))))))</f>
        <v>Extremo</v>
      </c>
      <c r="L104" s="450" t="s">
        <v>55</v>
      </c>
      <c r="M104" s="104" t="s">
        <v>56</v>
      </c>
      <c r="N104" s="226" t="s">
        <v>749</v>
      </c>
      <c r="O104" s="246">
        <v>55</v>
      </c>
      <c r="P104" s="286">
        <f>AVERAGE(O104:O107)</f>
        <v>55</v>
      </c>
      <c r="Q104" s="445" t="str">
        <f>IF(P104&lt;=50,"0",IF(AND(P104&gt;=50.01,P104&lt;=75),"1",IF(P104&gt;=75.01,"2")))</f>
        <v>1</v>
      </c>
      <c r="R104" s="447">
        <f>I104-Q104</f>
        <v>3</v>
      </c>
      <c r="S104" s="447">
        <f>J104-Q108</f>
        <v>4</v>
      </c>
      <c r="T104" s="283" t="str">
        <f>IF(AND(R104=1,S104=1),"Bajo",IF(AND(R104=1,S104=2),"Bajo",IF(AND(R104=1,S104=3),"Moderado",IF(AND(R104=1,S104=4),"Alto",IF(AND(R104=1,S104=5),"Extremo",IF(AND(R104=2,S104=1),"Bajo",IF(AND(R104=2,S104=2),"Bajo",IF(AND(R104=2,S104=3),"Moderado",IF(AND(R104=2,S104=4),"Alto",IF(AND(R104=2,S104=5),"Extremo",IF(AND(R104=3,S104=1),"Bajo",IF(AND(R104=3,S104=2),"Moderado",IF(AND(R104=3,S104=3),"Alto",IF(AND(R104=3,S104=4),"Extremo",IF(AND(R104=3,S104=5),"Extremo",IF(AND(R104=4,S104=1),"Moderado",IF(AND(R104=4,S104=2),"Alto",IF(AND(R104=4,S104=3),"Alto",IF(AND(R104=4,S104=4),"Extremo",IF(AND(R104=4,S104=5),"Extremo",IF(AND(R104=5,S104=1),"Alto",IF(AND(R104=5,S104=2),"Alto",IF(AND(R104=5,S104=3),"Extremo",IF(AND(R104=5,S104=4),"Extremo",IF(AND(R104=5,S104=5),"Extremo")))))))))))))))))))))))))</f>
        <v>Extremo</v>
      </c>
      <c r="U104" s="450" t="s">
        <v>55</v>
      </c>
      <c r="V104" s="235" t="s">
        <v>750</v>
      </c>
      <c r="W104" s="2">
        <v>43832</v>
      </c>
      <c r="X104" s="2">
        <v>44196</v>
      </c>
      <c r="Y104" s="113" t="s">
        <v>751</v>
      </c>
      <c r="Z104" s="218" t="s">
        <v>61</v>
      </c>
      <c r="AA104" s="106" t="s">
        <v>735</v>
      </c>
      <c r="AB104" s="239" t="s">
        <v>615</v>
      </c>
      <c r="AC104" s="96" t="s">
        <v>736</v>
      </c>
      <c r="AD104" s="96" t="s">
        <v>529</v>
      </c>
      <c r="AE104" s="96" t="s">
        <v>736</v>
      </c>
      <c r="AF104" s="423" t="s">
        <v>142</v>
      </c>
      <c r="AG104" s="1" t="str">
        <f t="shared" si="9"/>
        <v>Participación efectiva, representación y defensa técnica</v>
      </c>
      <c r="AH104" s="5">
        <f t="shared" si="10"/>
        <v>42</v>
      </c>
      <c r="AI104" s="6" t="str">
        <f t="shared" si="11"/>
        <v>Gestión</v>
      </c>
      <c r="AJ104" s="6" t="str">
        <f t="shared" si="12"/>
        <v>Extremo</v>
      </c>
      <c r="AK104" s="17" t="s">
        <v>101</v>
      </c>
      <c r="AL104" s="97"/>
      <c r="AM104" s="97"/>
      <c r="AN104" s="97"/>
      <c r="AO104" s="98" t="s">
        <v>752</v>
      </c>
      <c r="AP104" s="235" t="s">
        <v>147</v>
      </c>
      <c r="AQ104" s="235" t="s">
        <v>148</v>
      </c>
      <c r="AR104" s="72" t="s">
        <v>518</v>
      </c>
      <c r="AS104" s="199" t="s">
        <v>728</v>
      </c>
      <c r="AT104" s="187"/>
    </row>
    <row r="105" spans="1:46" ht="73.5" customHeight="1">
      <c r="A105" s="357"/>
      <c r="B105" s="446"/>
      <c r="C105" s="354"/>
      <c r="D105" s="352"/>
      <c r="E105" s="424"/>
      <c r="F105" s="383"/>
      <c r="G105" s="227" t="s">
        <v>753</v>
      </c>
      <c r="H105" s="383"/>
      <c r="I105" s="384"/>
      <c r="J105" s="384"/>
      <c r="K105" s="352"/>
      <c r="L105" s="380"/>
      <c r="M105" s="107" t="s">
        <v>56</v>
      </c>
      <c r="N105" s="227" t="s">
        <v>754</v>
      </c>
      <c r="O105" s="247">
        <v>55</v>
      </c>
      <c r="P105" s="287"/>
      <c r="Q105" s="446"/>
      <c r="R105" s="448"/>
      <c r="S105" s="448"/>
      <c r="T105" s="352"/>
      <c r="U105" s="380"/>
      <c r="V105" s="315" t="s">
        <v>755</v>
      </c>
      <c r="W105" s="317">
        <v>43832</v>
      </c>
      <c r="X105" s="317">
        <v>44196</v>
      </c>
      <c r="Y105" s="541" t="s">
        <v>756</v>
      </c>
      <c r="Z105" s="366" t="s">
        <v>61</v>
      </c>
      <c r="AA105" s="108" t="s">
        <v>735</v>
      </c>
      <c r="AB105" s="240" t="s">
        <v>615</v>
      </c>
      <c r="AC105" s="99" t="s">
        <v>736</v>
      </c>
      <c r="AD105" s="99" t="s">
        <v>529</v>
      </c>
      <c r="AE105" s="99" t="s">
        <v>736</v>
      </c>
      <c r="AF105" s="424"/>
      <c r="AG105" s="18" t="str">
        <f t="shared" si="9"/>
        <v>Participación efectiva, representación y defensa técnica</v>
      </c>
      <c r="AH105" s="224">
        <f t="shared" si="10"/>
        <v>42</v>
      </c>
      <c r="AI105" s="23" t="str">
        <f t="shared" si="11"/>
        <v>Gestión</v>
      </c>
      <c r="AJ105" s="23" t="str">
        <f t="shared" si="12"/>
        <v>Extremo</v>
      </c>
      <c r="AK105" s="24" t="s">
        <v>101</v>
      </c>
      <c r="AL105" s="531"/>
      <c r="AM105" s="531"/>
      <c r="AN105" s="531"/>
      <c r="AO105" s="531" t="s">
        <v>752</v>
      </c>
      <c r="AP105" s="315" t="s">
        <v>147</v>
      </c>
      <c r="AQ105" s="242" t="s">
        <v>148</v>
      </c>
      <c r="AR105" s="363" t="s">
        <v>518</v>
      </c>
      <c r="AS105" s="539" t="s">
        <v>728</v>
      </c>
      <c r="AT105" s="269"/>
    </row>
    <row r="106" spans="1:46" ht="89.25" customHeight="1">
      <c r="A106" s="357"/>
      <c r="B106" s="446"/>
      <c r="C106" s="354"/>
      <c r="D106" s="352"/>
      <c r="E106" s="424"/>
      <c r="F106" s="383"/>
      <c r="G106" s="227" t="s">
        <v>757</v>
      </c>
      <c r="H106" s="383"/>
      <c r="I106" s="384"/>
      <c r="J106" s="384"/>
      <c r="K106" s="352"/>
      <c r="L106" s="380"/>
      <c r="M106" s="107" t="s">
        <v>56</v>
      </c>
      <c r="N106" s="227" t="s">
        <v>758</v>
      </c>
      <c r="O106" s="247">
        <v>55</v>
      </c>
      <c r="P106" s="287"/>
      <c r="Q106" s="446"/>
      <c r="R106" s="448"/>
      <c r="S106" s="448"/>
      <c r="T106" s="352"/>
      <c r="U106" s="380"/>
      <c r="V106" s="323"/>
      <c r="W106" s="344"/>
      <c r="X106" s="344"/>
      <c r="Y106" s="543"/>
      <c r="Z106" s="505"/>
      <c r="AA106" s="114"/>
      <c r="AB106" s="240"/>
      <c r="AC106" s="240"/>
      <c r="AD106" s="240"/>
      <c r="AE106" s="240"/>
      <c r="AF106" s="424"/>
      <c r="AG106" s="18" t="str">
        <f t="shared" si="9"/>
        <v>Participación efectiva, representación y defensa técnica</v>
      </c>
      <c r="AH106" s="224">
        <f t="shared" si="10"/>
        <v>42</v>
      </c>
      <c r="AI106" s="23" t="str">
        <f t="shared" si="11"/>
        <v>Gestión</v>
      </c>
      <c r="AJ106" s="23" t="str">
        <f t="shared" si="12"/>
        <v>Extremo</v>
      </c>
      <c r="AK106" s="23"/>
      <c r="AL106" s="544"/>
      <c r="AM106" s="544"/>
      <c r="AN106" s="544"/>
      <c r="AO106" s="544"/>
      <c r="AP106" s="323"/>
      <c r="AQ106" s="236"/>
      <c r="AR106" s="525"/>
      <c r="AS106" s="540"/>
      <c r="AT106" s="565"/>
    </row>
    <row r="107" spans="1:46" ht="75" customHeight="1">
      <c r="A107" s="357"/>
      <c r="B107" s="446"/>
      <c r="C107" s="354"/>
      <c r="D107" s="352"/>
      <c r="E107" s="424"/>
      <c r="F107" s="383"/>
      <c r="G107" s="381" t="s">
        <v>759</v>
      </c>
      <c r="H107" s="383"/>
      <c r="I107" s="384"/>
      <c r="J107" s="384"/>
      <c r="K107" s="352"/>
      <c r="L107" s="380"/>
      <c r="M107" s="107" t="s">
        <v>56</v>
      </c>
      <c r="N107" s="227" t="s">
        <v>760</v>
      </c>
      <c r="O107" s="247">
        <v>55</v>
      </c>
      <c r="P107" s="287"/>
      <c r="Q107" s="446"/>
      <c r="R107" s="448"/>
      <c r="S107" s="448"/>
      <c r="T107" s="352"/>
      <c r="U107" s="380"/>
      <c r="V107" s="323"/>
      <c r="W107" s="344"/>
      <c r="X107" s="344"/>
      <c r="Y107" s="543"/>
      <c r="Z107" s="505"/>
      <c r="AA107" s="85"/>
      <c r="AB107" s="240"/>
      <c r="AC107" s="240"/>
      <c r="AD107" s="240"/>
      <c r="AE107" s="240"/>
      <c r="AF107" s="424"/>
      <c r="AG107" s="18" t="str">
        <f t="shared" si="9"/>
        <v>Participación efectiva, representación y defensa técnica</v>
      </c>
      <c r="AH107" s="224">
        <f t="shared" si="10"/>
        <v>42</v>
      </c>
      <c r="AI107" s="23" t="str">
        <f t="shared" si="11"/>
        <v>Gestión</v>
      </c>
      <c r="AJ107" s="23" t="str">
        <f t="shared" si="12"/>
        <v>Extremo</v>
      </c>
      <c r="AK107" s="23"/>
      <c r="AL107" s="544"/>
      <c r="AM107" s="544"/>
      <c r="AN107" s="544"/>
      <c r="AO107" s="544"/>
      <c r="AP107" s="323"/>
      <c r="AQ107" s="236"/>
      <c r="AR107" s="525"/>
      <c r="AS107" s="540"/>
      <c r="AT107" s="565"/>
    </row>
    <row r="108" spans="1:46" ht="45" customHeight="1" thickBot="1">
      <c r="A108" s="325"/>
      <c r="B108" s="451"/>
      <c r="C108" s="355"/>
      <c r="D108" s="326"/>
      <c r="E108" s="425"/>
      <c r="F108" s="308"/>
      <c r="G108" s="382"/>
      <c r="H108" s="308"/>
      <c r="I108" s="310"/>
      <c r="J108" s="310"/>
      <c r="K108" s="326"/>
      <c r="L108" s="385"/>
      <c r="M108" s="109" t="s">
        <v>74</v>
      </c>
      <c r="N108" s="228" t="s">
        <v>75</v>
      </c>
      <c r="O108" s="248">
        <v>0</v>
      </c>
      <c r="P108" s="111">
        <f>AVERAGE(O108:O108)</f>
        <v>0</v>
      </c>
      <c r="Q108" s="248" t="str">
        <f>IF(P108&lt;=50,"0",IF(AND(P108&gt;=50.01,P108&lt;=75),"1",IF(P108&gt;=75.01,"2")))</f>
        <v>0</v>
      </c>
      <c r="R108" s="449"/>
      <c r="S108" s="449"/>
      <c r="T108" s="326"/>
      <c r="U108" s="385"/>
      <c r="V108" s="316"/>
      <c r="W108" s="318"/>
      <c r="X108" s="318"/>
      <c r="Y108" s="542"/>
      <c r="Z108" s="367"/>
      <c r="AA108" s="86"/>
      <c r="AB108" s="241"/>
      <c r="AC108" s="241"/>
      <c r="AD108" s="241"/>
      <c r="AE108" s="241"/>
      <c r="AF108" s="425"/>
      <c r="AG108" s="8" t="str">
        <f t="shared" si="9"/>
        <v>Participación efectiva, representación y defensa técnica</v>
      </c>
      <c r="AH108" s="225">
        <f t="shared" si="10"/>
        <v>42</v>
      </c>
      <c r="AI108" s="13" t="str">
        <f t="shared" si="11"/>
        <v>Gestión</v>
      </c>
      <c r="AJ108" s="13" t="str">
        <f t="shared" si="12"/>
        <v>Extremo</v>
      </c>
      <c r="AK108" s="13"/>
      <c r="AL108" s="532"/>
      <c r="AM108" s="532"/>
      <c r="AN108" s="532"/>
      <c r="AO108" s="532"/>
      <c r="AP108" s="316"/>
      <c r="AQ108" s="237"/>
      <c r="AR108" s="333"/>
      <c r="AS108" s="300"/>
      <c r="AT108" s="270"/>
    </row>
    <row r="109" spans="1:46" ht="280.5" customHeight="1">
      <c r="A109" s="324">
        <v>43</v>
      </c>
      <c r="B109" s="445" t="s">
        <v>615</v>
      </c>
      <c r="C109" s="327" t="s">
        <v>616</v>
      </c>
      <c r="D109" s="329" t="s">
        <v>617</v>
      </c>
      <c r="E109" s="423" t="s">
        <v>51</v>
      </c>
      <c r="F109" s="307" t="s">
        <v>761</v>
      </c>
      <c r="G109" s="238" t="s">
        <v>762</v>
      </c>
      <c r="H109" s="311" t="s">
        <v>763</v>
      </c>
      <c r="I109" s="280">
        <v>4</v>
      </c>
      <c r="J109" s="280">
        <v>4</v>
      </c>
      <c r="K109" s="283" t="str">
        <f>IF(AND(I109=1,J109=1),"Bajo",IF(AND(I109=1,J109=2),"Bajo",IF(AND(I109=1,J109=3),"Moderado",IF(AND(I109=1,J109=4),"Alto",IF(AND(I109=1,J109=5),"Extremo",IF(AND(I109=2,J109=1),"Bajo",IF(AND(I109=2,J109=2),"Bajo",IF(AND(I109=2,J109=3),"Moderado",IF(AND(I109=2,J109=4),"Alto",IF(AND(I109=2,J109=5),"Extremo",IF(AND(I109=3,J109=1),"Bajo",IF(AND(I109=3,J109=2),"Moderado",IF(AND(I109=3,J109=3),"Alto",IF(AND(I109=3,J109=4),"Extremo",IF(AND(I109=3,J109=5),"Extremo",IF(AND(I109=4,J109=1),"Moderado",IF(AND(I109=4,J109=2),"Alto",IF(AND(I109=4,J109=3),"Alto",IF(AND(I109=4,J109=4),"Extremo",IF(AND(I109=4,J109=5),"Extremo",IF(AND(I109=5,J109=1),"Alto",IF(AND(I109=5,J109=2),"Alto",IF(AND(I109=5,J109=3),"Extremo",IF(AND(I109=5,J109=4),"Extremo",IF(AND(I109=5,J109=5),"Extremo")))))))))))))))))))))))))</f>
        <v>Extremo</v>
      </c>
      <c r="L109" s="283" t="s">
        <v>55</v>
      </c>
      <c r="M109" s="104" t="s">
        <v>56</v>
      </c>
      <c r="N109" s="238" t="s">
        <v>764</v>
      </c>
      <c r="O109" s="246">
        <v>55</v>
      </c>
      <c r="P109" s="443">
        <f>AVERAGE(O109:O111)</f>
        <v>55</v>
      </c>
      <c r="Q109" s="372" t="str">
        <f>IF(P109&lt;=50,"0",IF(AND(P109&gt;=50.01,P109&lt;=75),"1",IF(P109&gt;=75.01,"2")))</f>
        <v>1</v>
      </c>
      <c r="R109" s="447">
        <f>I109-Q109</f>
        <v>3</v>
      </c>
      <c r="S109" s="447">
        <f>J109-Q109</f>
        <v>3</v>
      </c>
      <c r="T109" s="283" t="str">
        <f>IF(AND(R109=1,S109=1),"Bajo",IF(AND(R109=1,S109=2),"Bajo",IF(AND(R109=1,S109=3),"Moderado",IF(AND(R109=1,S109=4),"Alto",IF(AND(R109=1,S109=5),"Extremo",IF(AND(R109=2,S109=1),"Bajo",IF(AND(R109=2,S109=2),"Bajo",IF(AND(R109=2,S109=3),"Moderado",IF(AND(R109=2,S109=4),"Alto",IF(AND(R109=2,S109=5),"Extremo",IF(AND(R109=3,S109=1),"Bajo",IF(AND(R109=3,S109=2),"Moderado",IF(AND(R109=3,S109=3),"Alto",IF(AND(R109=3,S109=4),"Extremo",IF(AND(R109=3,S109=5),"Extremo",IF(AND(R109=4,S109=1),"Moderado",IF(AND(R109=4,S109=2),"Alto",IF(AND(R109=4,S109=3),"Alto",IF(AND(R109=4,S109=4),"Extremo",IF(AND(R109=4,S109=5),"Extremo",IF(AND(R109=5,S109=1),"Alto",IF(AND(R109=5,S109=2),"Alto",IF(AND(R109=5,S109=3),"Extremo",IF(AND(R109=5,S109=4),"Extremo",IF(AND(R109=5,S109=5),"Extremo")))))))))))))))))))))))))</f>
        <v>Alto</v>
      </c>
      <c r="U109" s="283" t="s">
        <v>55</v>
      </c>
      <c r="V109" s="251" t="s">
        <v>765</v>
      </c>
      <c r="W109" s="2">
        <v>43832</v>
      </c>
      <c r="X109" s="2">
        <v>44196</v>
      </c>
      <c r="Y109" s="113" t="s">
        <v>766</v>
      </c>
      <c r="Z109" s="16" t="s">
        <v>97</v>
      </c>
      <c r="AA109" s="106" t="s">
        <v>767</v>
      </c>
      <c r="AB109" s="239" t="s">
        <v>615</v>
      </c>
      <c r="AC109" s="96" t="s">
        <v>768</v>
      </c>
      <c r="AD109" s="96" t="s">
        <v>529</v>
      </c>
      <c r="AE109" s="96" t="s">
        <v>768</v>
      </c>
      <c r="AF109" s="423" t="s">
        <v>142</v>
      </c>
      <c r="AG109" s="1" t="str">
        <f t="shared" si="9"/>
        <v>Participación efectiva, representación y defensa técnica</v>
      </c>
      <c r="AH109" s="5">
        <f t="shared" si="10"/>
        <v>43</v>
      </c>
      <c r="AI109" s="6" t="str">
        <f t="shared" si="11"/>
        <v>Gestión</v>
      </c>
      <c r="AJ109" s="6" t="str">
        <f t="shared" si="12"/>
        <v>Alto</v>
      </c>
      <c r="AK109" s="6" t="s">
        <v>475</v>
      </c>
      <c r="AL109" s="97"/>
      <c r="AM109" s="97"/>
      <c r="AN109" s="235" t="s">
        <v>769</v>
      </c>
      <c r="AO109" s="97"/>
      <c r="AP109" s="235" t="s">
        <v>70</v>
      </c>
      <c r="AQ109" s="235" t="s">
        <v>71</v>
      </c>
      <c r="AR109" s="7" t="s">
        <v>160</v>
      </c>
      <c r="AS109" s="191" t="s">
        <v>770</v>
      </c>
      <c r="AT109" s="185"/>
    </row>
    <row r="110" spans="1:46" ht="143.25" customHeight="1">
      <c r="A110" s="357"/>
      <c r="B110" s="446"/>
      <c r="C110" s="389"/>
      <c r="D110" s="371"/>
      <c r="E110" s="424"/>
      <c r="F110" s="383"/>
      <c r="G110" s="26" t="s">
        <v>771</v>
      </c>
      <c r="H110" s="312"/>
      <c r="I110" s="281"/>
      <c r="J110" s="281"/>
      <c r="K110" s="352"/>
      <c r="L110" s="352"/>
      <c r="M110" s="107" t="s">
        <v>56</v>
      </c>
      <c r="N110" s="26" t="s">
        <v>772</v>
      </c>
      <c r="O110" s="247">
        <v>55</v>
      </c>
      <c r="P110" s="444"/>
      <c r="Q110" s="373"/>
      <c r="R110" s="448"/>
      <c r="S110" s="448"/>
      <c r="T110" s="352"/>
      <c r="U110" s="352"/>
      <c r="V110" s="115" t="s">
        <v>773</v>
      </c>
      <c r="W110" s="19">
        <v>43832</v>
      </c>
      <c r="X110" s="19">
        <v>44196</v>
      </c>
      <c r="Y110" s="116" t="s">
        <v>774</v>
      </c>
      <c r="Z110" s="219" t="s">
        <v>61</v>
      </c>
      <c r="AA110" s="108" t="s">
        <v>767</v>
      </c>
      <c r="AB110" s="240" t="s">
        <v>615</v>
      </c>
      <c r="AC110" s="99" t="s">
        <v>768</v>
      </c>
      <c r="AD110" s="99" t="s">
        <v>529</v>
      </c>
      <c r="AE110" s="99" t="s">
        <v>768</v>
      </c>
      <c r="AF110" s="424"/>
      <c r="AG110" s="18" t="str">
        <f t="shared" si="9"/>
        <v>Participación efectiva, representación y defensa técnica</v>
      </c>
      <c r="AH110" s="224">
        <f t="shared" si="10"/>
        <v>43</v>
      </c>
      <c r="AI110" s="23" t="str">
        <f t="shared" si="11"/>
        <v>Gestión</v>
      </c>
      <c r="AJ110" s="23" t="str">
        <f t="shared" si="12"/>
        <v>Alto</v>
      </c>
      <c r="AK110" s="24" t="s">
        <v>101</v>
      </c>
      <c r="AL110" s="117"/>
      <c r="AM110" s="117"/>
      <c r="AN110" s="118"/>
      <c r="AO110" s="117" t="s">
        <v>775</v>
      </c>
      <c r="AP110" s="242" t="s">
        <v>85</v>
      </c>
      <c r="AQ110" s="242" t="s">
        <v>71</v>
      </c>
      <c r="AR110" s="27" t="s">
        <v>160</v>
      </c>
      <c r="AS110" s="192" t="s">
        <v>776</v>
      </c>
      <c r="AT110" s="183"/>
    </row>
    <row r="111" spans="1:46" ht="70.5" customHeight="1">
      <c r="A111" s="357"/>
      <c r="B111" s="352"/>
      <c r="C111" s="389"/>
      <c r="D111" s="371"/>
      <c r="E111" s="424"/>
      <c r="F111" s="383"/>
      <c r="G111" s="26" t="s">
        <v>777</v>
      </c>
      <c r="H111" s="312"/>
      <c r="I111" s="281"/>
      <c r="J111" s="281"/>
      <c r="K111" s="352"/>
      <c r="L111" s="284"/>
      <c r="M111" s="107" t="s">
        <v>56</v>
      </c>
      <c r="N111" s="26" t="s">
        <v>772</v>
      </c>
      <c r="O111" s="247">
        <v>55</v>
      </c>
      <c r="P111" s="444"/>
      <c r="Q111" s="380"/>
      <c r="R111" s="448"/>
      <c r="S111" s="448"/>
      <c r="T111" s="352"/>
      <c r="U111" s="284"/>
      <c r="V111" s="538" t="s">
        <v>778</v>
      </c>
      <c r="W111" s="317">
        <v>43832</v>
      </c>
      <c r="X111" s="317">
        <v>44196</v>
      </c>
      <c r="Y111" s="541" t="s">
        <v>779</v>
      </c>
      <c r="Z111" s="321" t="s">
        <v>155</v>
      </c>
      <c r="AA111" s="108" t="s">
        <v>767</v>
      </c>
      <c r="AB111" s="240" t="s">
        <v>615</v>
      </c>
      <c r="AC111" s="99" t="s">
        <v>768</v>
      </c>
      <c r="AD111" s="99" t="s">
        <v>529</v>
      </c>
      <c r="AE111" s="99" t="s">
        <v>768</v>
      </c>
      <c r="AF111" s="424"/>
      <c r="AG111" s="18" t="str">
        <f t="shared" si="9"/>
        <v>Participación efectiva, representación y defensa técnica</v>
      </c>
      <c r="AH111" s="224">
        <f t="shared" si="10"/>
        <v>43</v>
      </c>
      <c r="AI111" s="23" t="str">
        <f t="shared" si="11"/>
        <v>Gestión</v>
      </c>
      <c r="AJ111" s="23" t="str">
        <f t="shared" si="12"/>
        <v>Alto</v>
      </c>
      <c r="AK111" s="24" t="s">
        <v>101</v>
      </c>
      <c r="AL111" s="531" t="s">
        <v>780</v>
      </c>
      <c r="AM111" s="531" t="s">
        <v>780</v>
      </c>
      <c r="AN111" s="531" t="s">
        <v>781</v>
      </c>
      <c r="AO111" s="531" t="s">
        <v>782</v>
      </c>
      <c r="AP111" s="315" t="s">
        <v>70</v>
      </c>
      <c r="AQ111" s="242" t="s">
        <v>71</v>
      </c>
      <c r="AR111" s="315" t="s">
        <v>783</v>
      </c>
      <c r="AS111" s="299" t="s">
        <v>784</v>
      </c>
      <c r="AT111" s="258"/>
    </row>
    <row r="112" spans="1:46" ht="97.5" customHeight="1" thickBot="1">
      <c r="A112" s="325"/>
      <c r="B112" s="326"/>
      <c r="C112" s="328"/>
      <c r="D112" s="330"/>
      <c r="E112" s="425"/>
      <c r="F112" s="308"/>
      <c r="G112" s="110" t="s">
        <v>785</v>
      </c>
      <c r="H112" s="313"/>
      <c r="I112" s="282"/>
      <c r="J112" s="282"/>
      <c r="K112" s="326"/>
      <c r="L112" s="285"/>
      <c r="M112" s="109" t="s">
        <v>74</v>
      </c>
      <c r="N112" s="243" t="s">
        <v>75</v>
      </c>
      <c r="O112" s="248">
        <v>0</v>
      </c>
      <c r="P112" s="111">
        <f>AVERAGE(O112:O112)</f>
        <v>0</v>
      </c>
      <c r="Q112" s="248" t="str">
        <f>IF(P112&lt;=50,"0",IF(AND(P112&gt;=50.01,P112&lt;=75),"1",IF(P112&gt;=75.01,"2")))</f>
        <v>0</v>
      </c>
      <c r="R112" s="449"/>
      <c r="S112" s="449"/>
      <c r="T112" s="326"/>
      <c r="U112" s="285"/>
      <c r="V112" s="529"/>
      <c r="W112" s="318"/>
      <c r="X112" s="318"/>
      <c r="Y112" s="542"/>
      <c r="Z112" s="322"/>
      <c r="AA112" s="12"/>
      <c r="AB112" s="241"/>
      <c r="AC112" s="241"/>
      <c r="AD112" s="241"/>
      <c r="AE112" s="241"/>
      <c r="AF112" s="425"/>
      <c r="AG112" s="8" t="str">
        <f t="shared" si="9"/>
        <v>Participación efectiva, representación y defensa técnica</v>
      </c>
      <c r="AH112" s="225">
        <f t="shared" si="10"/>
        <v>43</v>
      </c>
      <c r="AI112" s="13" t="str">
        <f t="shared" si="11"/>
        <v>Gestión</v>
      </c>
      <c r="AJ112" s="13" t="str">
        <f t="shared" si="12"/>
        <v>Alto</v>
      </c>
      <c r="AK112" s="13"/>
      <c r="AL112" s="532"/>
      <c r="AM112" s="532"/>
      <c r="AN112" s="532"/>
      <c r="AO112" s="532"/>
      <c r="AP112" s="316"/>
      <c r="AQ112" s="237"/>
      <c r="AR112" s="316"/>
      <c r="AS112" s="300"/>
      <c r="AT112" s="260"/>
    </row>
    <row r="113" spans="1:46" ht="243" customHeight="1">
      <c r="A113" s="324">
        <v>44</v>
      </c>
      <c r="B113" s="445" t="s">
        <v>615</v>
      </c>
      <c r="C113" s="353" t="s">
        <v>616</v>
      </c>
      <c r="D113" s="283" t="s">
        <v>617</v>
      </c>
      <c r="E113" s="423" t="s">
        <v>51</v>
      </c>
      <c r="F113" s="311" t="s">
        <v>786</v>
      </c>
      <c r="G113" s="226" t="s">
        <v>787</v>
      </c>
      <c r="H113" s="307" t="s">
        <v>788</v>
      </c>
      <c r="I113" s="309">
        <v>3</v>
      </c>
      <c r="J113" s="309">
        <v>5</v>
      </c>
      <c r="K113" s="283" t="str">
        <f>IF(AND(I113=1,J113=1),"Bajo",IF(AND(I113=1,J113=2),"Bajo",IF(AND(I113=1,J113=3),"Moderado",IF(AND(I113=1,J113=4),"Alto",IF(AND(I113=1,J113=5),"Extremo",IF(AND(I113=2,J113=1),"Bajo",IF(AND(I113=2,J113=2),"Bajo",IF(AND(I113=2,J113=3),"Moderado",IF(AND(I113=2,J113=4),"Alto",IF(AND(I113=2,J113=5),"Extremo",IF(AND(I113=3,J113=1),"Bajo",IF(AND(I113=3,J113=2),"Moderado",IF(AND(I113=3,J113=3),"Alto",IF(AND(I113=3,J113=4),"Extremo",IF(AND(I113=3,J113=5),"Extremo",IF(AND(I113=4,J113=1),"Moderado",IF(AND(I113=4,J113=2),"Alto",IF(AND(I113=4,J113=3),"Alto",IF(AND(I113=4,J113=4),"Extremo",IF(AND(I113=4,J113=5),"Extremo",IF(AND(I113=5,J113=1),"Alto",IF(AND(I113=5,J113=2),"Alto",IF(AND(I113=5,J113=3),"Extremo",IF(AND(I113=5,J113=4),"Extremo",IF(AND(I113=5,J113=5),"Extremo")))))))))))))))))))))))))</f>
        <v>Extremo</v>
      </c>
      <c r="L113" s="329" t="s">
        <v>55</v>
      </c>
      <c r="M113" s="104" t="s">
        <v>56</v>
      </c>
      <c r="N113" s="238" t="s">
        <v>789</v>
      </c>
      <c r="O113" s="246">
        <v>55</v>
      </c>
      <c r="P113" s="443">
        <f>AVERAGE(O113:O115)</f>
        <v>55</v>
      </c>
      <c r="Q113" s="372" t="str">
        <f>IF(P113&lt;=50,"0",IF(AND(P113&gt;=50.01,P113&lt;=75),"1",IF(P113&gt;=75.01,"2")))</f>
        <v>1</v>
      </c>
      <c r="R113" s="447">
        <f>+I113-Q113</f>
        <v>2</v>
      </c>
      <c r="S113" s="447">
        <f>+J113-Q113</f>
        <v>4</v>
      </c>
      <c r="T113" s="283" t="str">
        <f>IF(AND(R113=1,S113=1),"Bajo",IF(AND(R113=1,S113=2),"Bajo",IF(AND(R113=1,S113=3),"Moderado",IF(AND(R113=1,S113=4),"Alto",IF(AND(R113=1,S113=5),"Extremo",IF(AND(R113=2,S113=1),"Bajo",IF(AND(R113=2,S113=2),"Bajo",IF(AND(R113=2,S113=3),"Moderado",IF(AND(R113=2,S113=4),"Alto",IF(AND(R113=2,S113=5),"Extremo",IF(AND(R113=3,S113=1),"Bajo",IF(AND(R113=3,S113=2),"Moderado",IF(AND(R113=3,S113=3),"Alto",IF(AND(R113=3,S113=4),"Extremo",IF(AND(R113=3,S113=5),"Extremo",IF(AND(R113=4,S113=1),"Moderado",IF(AND(R113=4,S113=2),"Alto",IF(AND(R113=4,S113=3),"Alto",IF(AND(R113=4,S113=4),"Extremo",IF(AND(R113=4,S113=5),"Extremo",IF(AND(R113=5,S113=1),"Alto",IF(AND(R113=5,S113=2),"Alto",IF(AND(R113=5,S113=3),"Extremo",IF(AND(R113=5,S113=4),"Extremo",IF(AND(R113=5,S113=5),"Extremo")))))))))))))))))))))))))</f>
        <v>Alto</v>
      </c>
      <c r="U113" s="283" t="s">
        <v>55</v>
      </c>
      <c r="V113" s="235" t="s">
        <v>790</v>
      </c>
      <c r="W113" s="2">
        <v>43832</v>
      </c>
      <c r="X113" s="2">
        <v>44196</v>
      </c>
      <c r="Y113" s="113" t="s">
        <v>791</v>
      </c>
      <c r="Z113" s="218" t="s">
        <v>61</v>
      </c>
      <c r="AA113" s="4" t="s">
        <v>792</v>
      </c>
      <c r="AB113" s="239" t="s">
        <v>615</v>
      </c>
      <c r="AC113" s="96" t="s">
        <v>793</v>
      </c>
      <c r="AD113" s="96" t="s">
        <v>529</v>
      </c>
      <c r="AE113" s="96" t="s">
        <v>793</v>
      </c>
      <c r="AF113" s="423" t="s">
        <v>142</v>
      </c>
      <c r="AG113" s="1" t="str">
        <f t="shared" si="9"/>
        <v>Participación efectiva, representación y defensa técnica</v>
      </c>
      <c r="AH113" s="5">
        <f t="shared" si="10"/>
        <v>44</v>
      </c>
      <c r="AI113" s="6" t="str">
        <f t="shared" si="11"/>
        <v>Gestión</v>
      </c>
      <c r="AJ113" s="6" t="str">
        <f t="shared" si="12"/>
        <v>Alto</v>
      </c>
      <c r="AK113" s="17" t="s">
        <v>339</v>
      </c>
      <c r="AL113" s="97" t="s">
        <v>794</v>
      </c>
      <c r="AM113" s="97" t="s">
        <v>795</v>
      </c>
      <c r="AN113" s="97" t="s">
        <v>796</v>
      </c>
      <c r="AO113" s="98" t="s">
        <v>797</v>
      </c>
      <c r="AP113" s="235" t="s">
        <v>85</v>
      </c>
      <c r="AQ113" s="235" t="s">
        <v>71</v>
      </c>
      <c r="AR113" s="7" t="s">
        <v>798</v>
      </c>
      <c r="AS113" s="197" t="s">
        <v>799</v>
      </c>
      <c r="AT113" s="183"/>
    </row>
    <row r="114" spans="1:46" ht="186.75" customHeight="1">
      <c r="A114" s="357"/>
      <c r="B114" s="352"/>
      <c r="C114" s="354"/>
      <c r="D114" s="352"/>
      <c r="E114" s="424"/>
      <c r="F114" s="312"/>
      <c r="G114" s="227" t="s">
        <v>800</v>
      </c>
      <c r="H114" s="383"/>
      <c r="I114" s="384"/>
      <c r="J114" s="384"/>
      <c r="K114" s="352"/>
      <c r="L114" s="380"/>
      <c r="M114" s="107" t="s">
        <v>56</v>
      </c>
      <c r="N114" s="227" t="s">
        <v>801</v>
      </c>
      <c r="O114" s="247">
        <v>55</v>
      </c>
      <c r="P114" s="444"/>
      <c r="Q114" s="380"/>
      <c r="R114" s="448"/>
      <c r="S114" s="448"/>
      <c r="T114" s="352"/>
      <c r="U114" s="284"/>
      <c r="V114" s="242" t="s">
        <v>802</v>
      </c>
      <c r="W114" s="19">
        <v>43832</v>
      </c>
      <c r="X114" s="19">
        <v>44196</v>
      </c>
      <c r="Y114" s="116" t="s">
        <v>803</v>
      </c>
      <c r="Z114" s="219" t="s">
        <v>61</v>
      </c>
      <c r="AA114" s="22" t="s">
        <v>792</v>
      </c>
      <c r="AB114" s="240" t="s">
        <v>615</v>
      </c>
      <c r="AC114" s="99" t="s">
        <v>793</v>
      </c>
      <c r="AD114" s="99" t="s">
        <v>529</v>
      </c>
      <c r="AE114" s="99" t="s">
        <v>793</v>
      </c>
      <c r="AF114" s="424"/>
      <c r="AG114" s="18" t="str">
        <f t="shared" si="9"/>
        <v>Participación efectiva, representación y defensa técnica</v>
      </c>
      <c r="AH114" s="224">
        <f t="shared" si="10"/>
        <v>44</v>
      </c>
      <c r="AI114" s="23" t="str">
        <f t="shared" si="11"/>
        <v>Gestión</v>
      </c>
      <c r="AJ114" s="23" t="str">
        <f t="shared" si="12"/>
        <v>Alto</v>
      </c>
      <c r="AK114" s="24" t="s">
        <v>339</v>
      </c>
      <c r="AL114" s="117" t="s">
        <v>804</v>
      </c>
      <c r="AM114" s="117" t="s">
        <v>805</v>
      </c>
      <c r="AN114" s="117" t="s">
        <v>806</v>
      </c>
      <c r="AO114" s="119" t="s">
        <v>807</v>
      </c>
      <c r="AP114" s="242" t="s">
        <v>85</v>
      </c>
      <c r="AQ114" s="242" t="s">
        <v>71</v>
      </c>
      <c r="AR114" s="27" t="s">
        <v>160</v>
      </c>
      <c r="AS114" s="200" t="s">
        <v>808</v>
      </c>
      <c r="AT114" s="183"/>
    </row>
    <row r="115" spans="1:46" ht="105" customHeight="1">
      <c r="A115" s="357"/>
      <c r="B115" s="352"/>
      <c r="C115" s="354"/>
      <c r="D115" s="352"/>
      <c r="E115" s="424"/>
      <c r="F115" s="312"/>
      <c r="G115" s="381" t="s">
        <v>809</v>
      </c>
      <c r="H115" s="383"/>
      <c r="I115" s="384"/>
      <c r="J115" s="384"/>
      <c r="K115" s="352"/>
      <c r="L115" s="380"/>
      <c r="M115" s="107" t="s">
        <v>56</v>
      </c>
      <c r="N115" s="227" t="s">
        <v>810</v>
      </c>
      <c r="O115" s="247">
        <v>55</v>
      </c>
      <c r="P115" s="444"/>
      <c r="Q115" s="380"/>
      <c r="R115" s="448"/>
      <c r="S115" s="448"/>
      <c r="T115" s="352"/>
      <c r="U115" s="284"/>
      <c r="V115" s="315" t="s">
        <v>811</v>
      </c>
      <c r="W115" s="317">
        <v>43832</v>
      </c>
      <c r="X115" s="317">
        <v>44196</v>
      </c>
      <c r="Y115" s="541" t="s">
        <v>812</v>
      </c>
      <c r="Z115" s="366" t="s">
        <v>61</v>
      </c>
      <c r="AA115" s="22" t="s">
        <v>792</v>
      </c>
      <c r="AB115" s="240" t="s">
        <v>615</v>
      </c>
      <c r="AC115" s="99" t="s">
        <v>793</v>
      </c>
      <c r="AD115" s="99" t="s">
        <v>529</v>
      </c>
      <c r="AE115" s="99" t="s">
        <v>793</v>
      </c>
      <c r="AF115" s="424"/>
      <c r="AG115" s="18" t="str">
        <f t="shared" si="9"/>
        <v>Participación efectiva, representación y defensa técnica</v>
      </c>
      <c r="AH115" s="224">
        <f t="shared" si="10"/>
        <v>44</v>
      </c>
      <c r="AI115" s="23" t="str">
        <f t="shared" si="11"/>
        <v>Gestión</v>
      </c>
      <c r="AJ115" s="23" t="str">
        <f t="shared" si="12"/>
        <v>Alto</v>
      </c>
      <c r="AK115" s="24" t="s">
        <v>101</v>
      </c>
      <c r="AL115" s="531" t="s">
        <v>804</v>
      </c>
      <c r="AM115" s="531" t="s">
        <v>813</v>
      </c>
      <c r="AN115" s="531" t="s">
        <v>814</v>
      </c>
      <c r="AO115" s="531" t="s">
        <v>815</v>
      </c>
      <c r="AP115" s="315" t="s">
        <v>85</v>
      </c>
      <c r="AQ115" s="242" t="s">
        <v>71</v>
      </c>
      <c r="AR115" s="315" t="s">
        <v>160</v>
      </c>
      <c r="AS115" s="301" t="s">
        <v>816</v>
      </c>
      <c r="AT115" s="266"/>
    </row>
    <row r="116" spans="1:46" ht="70.5" customHeight="1" thickBot="1">
      <c r="A116" s="325"/>
      <c r="B116" s="326"/>
      <c r="C116" s="355"/>
      <c r="D116" s="326"/>
      <c r="E116" s="425"/>
      <c r="F116" s="313"/>
      <c r="G116" s="382"/>
      <c r="H116" s="308"/>
      <c r="I116" s="310"/>
      <c r="J116" s="310"/>
      <c r="K116" s="326"/>
      <c r="L116" s="385"/>
      <c r="M116" s="109" t="s">
        <v>74</v>
      </c>
      <c r="N116" s="228" t="s">
        <v>75</v>
      </c>
      <c r="O116" s="248">
        <v>0</v>
      </c>
      <c r="P116" s="111">
        <f>AVERAGE(O116:O116)</f>
        <v>0</v>
      </c>
      <c r="Q116" s="248" t="str">
        <f>IF(P116&lt;=50,"0",IF(AND(P116&gt;=50.01,P116&lt;=75),"1",IF(P116&gt;=75.01,"2")))</f>
        <v>0</v>
      </c>
      <c r="R116" s="449"/>
      <c r="S116" s="449"/>
      <c r="T116" s="326"/>
      <c r="U116" s="285"/>
      <c r="V116" s="316"/>
      <c r="W116" s="318"/>
      <c r="X116" s="318"/>
      <c r="Y116" s="542"/>
      <c r="Z116" s="367"/>
      <c r="AA116" s="12"/>
      <c r="AB116" s="241"/>
      <c r="AC116" s="241"/>
      <c r="AD116" s="241"/>
      <c r="AE116" s="241"/>
      <c r="AF116" s="425"/>
      <c r="AG116" s="8" t="str">
        <f t="shared" si="9"/>
        <v>Participación efectiva, representación y defensa técnica</v>
      </c>
      <c r="AH116" s="225">
        <f t="shared" si="10"/>
        <v>44</v>
      </c>
      <c r="AI116" s="13" t="str">
        <f t="shared" si="11"/>
        <v>Gestión</v>
      </c>
      <c r="AJ116" s="13" t="str">
        <f t="shared" si="12"/>
        <v>Alto</v>
      </c>
      <c r="AK116" s="13"/>
      <c r="AL116" s="532"/>
      <c r="AM116" s="532"/>
      <c r="AN116" s="532"/>
      <c r="AO116" s="532"/>
      <c r="AP116" s="316"/>
      <c r="AQ116" s="237"/>
      <c r="AR116" s="316"/>
      <c r="AS116" s="300"/>
      <c r="AT116" s="268"/>
    </row>
    <row r="117" spans="1:46" ht="70.5" customHeight="1">
      <c r="A117" s="324">
        <v>45</v>
      </c>
      <c r="B117" s="329" t="s">
        <v>817</v>
      </c>
      <c r="C117" s="327" t="s">
        <v>818</v>
      </c>
      <c r="D117" s="329" t="s">
        <v>819</v>
      </c>
      <c r="E117" s="361" t="s">
        <v>51</v>
      </c>
      <c r="F117" s="311" t="s">
        <v>820</v>
      </c>
      <c r="G117" s="226" t="s">
        <v>821</v>
      </c>
      <c r="H117" s="307" t="s">
        <v>822</v>
      </c>
      <c r="I117" s="309">
        <v>3</v>
      </c>
      <c r="J117" s="309">
        <v>3</v>
      </c>
      <c r="K117" s="283" t="str">
        <f>IF(AND(I117=1,J117=1),"Bajo",IF(AND(I117=1,J117=2),"Bajo",IF(AND(I117=1,J117=3),"Moderado",IF(AND(I117=1,J117=4),"Alto",IF(AND(I117=1,J117=5),"Extremo",IF(AND(I117=2,J117=1),"Bajo",IF(AND(I117=2,J117=2),"Bajo",IF(AND(I117=2,J117=3),"Moderado",IF(AND(I117=2,J117=4),"Alto",IF(AND(I117=2,J117=5),"Extremo",IF(AND(I117=3,J117=1),"Bajo",IF(AND(I117=3,J117=2),"Moderado",IF(AND(I117=3,J117=3),"Alto",IF(AND(I117=3,J117=4),"Extremo",IF(AND(I117=3,J117=5),"Extremo",IF(AND(I117=4,J117=1),"Moderado",IF(AND(I117=4,J117=2),"Alto",IF(AND(I117=4,J117=3),"Alto",IF(AND(I117=4,J117=4),"Extremo",IF(AND(I117=4,J117=5),"Extremo",IF(AND(I117=5,J117=1),"Alto",IF(AND(I117=5,J117=2),"Alto",IF(AND(I117=5,J117=3),"Extremo",IF(AND(I117=5,J117=4),"Extremo",IF(AND(I117=5,J117=5),"Extremo")))))))))))))))))))))))))</f>
        <v>Alto</v>
      </c>
      <c r="L117" s="329" t="s">
        <v>55</v>
      </c>
      <c r="M117" s="1" t="s">
        <v>56</v>
      </c>
      <c r="N117" s="226" t="s">
        <v>823</v>
      </c>
      <c r="O117" s="229">
        <v>85</v>
      </c>
      <c r="P117" s="386">
        <f>AVERAGE(O117:O118)</f>
        <v>85</v>
      </c>
      <c r="Q117" s="372" t="str">
        <f>IF(P117&lt;=50,"0",IF(AND(P117&gt;=50.01,P117&lt;=75),"1",IF(P117&gt;=75.01,"2")))</f>
        <v>2</v>
      </c>
      <c r="R117" s="374">
        <f>I117-Q117</f>
        <v>1</v>
      </c>
      <c r="S117" s="377">
        <f>J117-Q119</f>
        <v>3</v>
      </c>
      <c r="T117" s="283" t="str">
        <f>IF(AND(R117=1,S117=1),"Bajo",IF(AND(R117=1,S117=2),"Bajo",IF(AND(R117=1,S117=3),"Moderado",IF(AND(R117=1,S117=4),"Alto",IF(AND(R117=1,S117=5),"Extremo",IF(AND(R117=2,S117=1),"Bajo",IF(AND(R117=2,S117=2),"Bajo",IF(AND(R117=2,S117=3),"Moderado",IF(AND(R117=2,S117=4),"Alto",IF(AND(R117=2,S117=5),"Extremo",IF(AND(R117=3,S117=1),"Bajo",IF(AND(R117=3,S117=2),"Moderado",IF(AND(R117=3,S117=3),"Alto",IF(AND(R117=3,S117=4),"Extremo",IF(AND(R117=3,S117=5),"Extremo",IF(AND(R117=4,S117=1),"Moderado",IF(AND(R117=4,S117=2),"Alto",IF(AND(R117=4,S117=3),"Alto",IF(AND(R117=4,S117=4),"Extremo",IF(AND(R117=4,S117=5),"Extremo",IF(AND(R117=5,S117=1),"Alto",IF(AND(R117=5,S117=2),"Alto",IF(AND(R117=5,S117=3),"Extremo",IF(AND(R117=5,S117=4),"Extremo",IF(AND(R117=5,S117=5),"Extremo")))))))))))))))))))))))))</f>
        <v>Moderado</v>
      </c>
      <c r="U117" s="342" t="s">
        <v>55</v>
      </c>
      <c r="V117" s="332" t="s">
        <v>824</v>
      </c>
      <c r="W117" s="395">
        <v>43832</v>
      </c>
      <c r="X117" s="395">
        <v>44196</v>
      </c>
      <c r="Y117" s="432" t="s">
        <v>825</v>
      </c>
      <c r="Z117" s="517" t="s">
        <v>61</v>
      </c>
      <c r="AA117" s="120" t="s">
        <v>826</v>
      </c>
      <c r="AB117" s="239" t="s">
        <v>817</v>
      </c>
      <c r="AC117" s="121" t="s">
        <v>827</v>
      </c>
      <c r="AD117" s="121" t="s">
        <v>827</v>
      </c>
      <c r="AE117" s="121" t="s">
        <v>827</v>
      </c>
      <c r="AF117" s="361" t="s">
        <v>142</v>
      </c>
      <c r="AG117" s="1" t="str">
        <f t="shared" si="9"/>
        <v>Gobierno y gestión de las tecnologías</v>
      </c>
      <c r="AH117" s="5">
        <f t="shared" si="10"/>
        <v>45</v>
      </c>
      <c r="AI117" s="6" t="str">
        <f t="shared" si="11"/>
        <v>Gestión</v>
      </c>
      <c r="AJ117" s="6" t="str">
        <f t="shared" si="12"/>
        <v>Moderado</v>
      </c>
      <c r="AK117" s="17" t="s">
        <v>216</v>
      </c>
      <c r="AL117" s="545" t="s">
        <v>828</v>
      </c>
      <c r="AM117" s="545" t="s">
        <v>829</v>
      </c>
      <c r="AN117" s="545" t="s">
        <v>830</v>
      </c>
      <c r="AO117" s="545" t="s">
        <v>831</v>
      </c>
      <c r="AP117" s="483" t="s">
        <v>70</v>
      </c>
      <c r="AQ117" s="235" t="s">
        <v>71</v>
      </c>
      <c r="AR117" s="483" t="s">
        <v>832</v>
      </c>
      <c r="AS117" s="522" t="s">
        <v>833</v>
      </c>
      <c r="AT117" s="266"/>
    </row>
    <row r="118" spans="1:46" ht="88.5" customHeight="1">
      <c r="A118" s="357"/>
      <c r="B118" s="371"/>
      <c r="C118" s="389"/>
      <c r="D118" s="371"/>
      <c r="E118" s="399"/>
      <c r="F118" s="312"/>
      <c r="G118" s="381" t="s">
        <v>834</v>
      </c>
      <c r="H118" s="383"/>
      <c r="I118" s="384"/>
      <c r="J118" s="384"/>
      <c r="K118" s="352"/>
      <c r="L118" s="380"/>
      <c r="M118" s="18" t="s">
        <v>56</v>
      </c>
      <c r="N118" s="227" t="s">
        <v>823</v>
      </c>
      <c r="O118" s="231">
        <v>85</v>
      </c>
      <c r="P118" s="388"/>
      <c r="Q118" s="380"/>
      <c r="R118" s="375"/>
      <c r="S118" s="378"/>
      <c r="T118" s="284"/>
      <c r="U118" s="380"/>
      <c r="V118" s="525"/>
      <c r="W118" s="344"/>
      <c r="X118" s="344"/>
      <c r="Y118" s="433"/>
      <c r="Z118" s="505"/>
      <c r="AA118" s="122"/>
      <c r="AB118" s="240"/>
      <c r="AC118" s="123"/>
      <c r="AD118" s="123"/>
      <c r="AE118" s="123"/>
      <c r="AF118" s="399"/>
      <c r="AG118" s="18" t="str">
        <f t="shared" si="9"/>
        <v>Gobierno y gestión de las tecnologías</v>
      </c>
      <c r="AH118" s="224">
        <f t="shared" si="10"/>
        <v>45</v>
      </c>
      <c r="AI118" s="23" t="str">
        <f t="shared" si="11"/>
        <v>Gestión</v>
      </c>
      <c r="AJ118" s="23" t="str">
        <f t="shared" si="12"/>
        <v>Moderado</v>
      </c>
      <c r="AK118" s="23"/>
      <c r="AL118" s="546"/>
      <c r="AM118" s="546"/>
      <c r="AN118" s="546"/>
      <c r="AO118" s="546"/>
      <c r="AP118" s="323"/>
      <c r="AQ118" s="236"/>
      <c r="AR118" s="323"/>
      <c r="AS118" s="510"/>
      <c r="AT118" s="267"/>
    </row>
    <row r="119" spans="1:46" ht="120" customHeight="1" thickBot="1">
      <c r="A119" s="325"/>
      <c r="B119" s="330"/>
      <c r="C119" s="328"/>
      <c r="D119" s="330"/>
      <c r="E119" s="400"/>
      <c r="F119" s="313"/>
      <c r="G119" s="382"/>
      <c r="H119" s="308"/>
      <c r="I119" s="310"/>
      <c r="J119" s="310"/>
      <c r="K119" s="326"/>
      <c r="L119" s="385"/>
      <c r="M119" s="65" t="s">
        <v>74</v>
      </c>
      <c r="N119" s="228" t="s">
        <v>75</v>
      </c>
      <c r="O119" s="232">
        <v>0</v>
      </c>
      <c r="P119" s="66">
        <f>AVERAGE(O119:O119)</f>
        <v>0</v>
      </c>
      <c r="Q119" s="67" t="str">
        <f>IF(P119&lt;=50,"0",IF(AND(P119&gt;=50.01,P119&lt;=75),"1",IF(P119&gt;=75.01,"2")))</f>
        <v>0</v>
      </c>
      <c r="R119" s="376"/>
      <c r="S119" s="379"/>
      <c r="T119" s="285"/>
      <c r="U119" s="385"/>
      <c r="V119" s="333"/>
      <c r="W119" s="318"/>
      <c r="X119" s="318"/>
      <c r="Y119" s="382"/>
      <c r="Z119" s="367"/>
      <c r="AA119" s="100"/>
      <c r="AB119" s="241"/>
      <c r="AC119" s="241"/>
      <c r="AD119" s="241"/>
      <c r="AE119" s="241"/>
      <c r="AF119" s="400"/>
      <c r="AG119" s="8" t="str">
        <f t="shared" si="9"/>
        <v>Gobierno y gestión de las tecnologías</v>
      </c>
      <c r="AH119" s="225">
        <f t="shared" si="10"/>
        <v>45</v>
      </c>
      <c r="AI119" s="13" t="str">
        <f t="shared" si="11"/>
        <v>Gestión</v>
      </c>
      <c r="AJ119" s="13" t="str">
        <f t="shared" si="12"/>
        <v>Moderado</v>
      </c>
      <c r="AK119" s="13"/>
      <c r="AL119" s="547"/>
      <c r="AM119" s="547"/>
      <c r="AN119" s="547"/>
      <c r="AO119" s="547"/>
      <c r="AP119" s="316"/>
      <c r="AQ119" s="237"/>
      <c r="AR119" s="316"/>
      <c r="AS119" s="511"/>
      <c r="AT119" s="268"/>
    </row>
    <row r="120" spans="1:46" ht="281.25" customHeight="1">
      <c r="A120" s="324">
        <v>46</v>
      </c>
      <c r="B120" s="329" t="s">
        <v>817</v>
      </c>
      <c r="C120" s="327" t="s">
        <v>818</v>
      </c>
      <c r="D120" s="329" t="s">
        <v>819</v>
      </c>
      <c r="E120" s="361" t="s">
        <v>51</v>
      </c>
      <c r="F120" s="311" t="s">
        <v>835</v>
      </c>
      <c r="G120" s="226" t="s">
        <v>836</v>
      </c>
      <c r="H120" s="307" t="s">
        <v>837</v>
      </c>
      <c r="I120" s="309">
        <v>2</v>
      </c>
      <c r="J120" s="309">
        <v>3</v>
      </c>
      <c r="K120" s="283" t="str">
        <f>IF(AND(I120=1,J120=1),"Bajo",IF(AND(I120=1,J120=2),"Bajo",IF(AND(I120=1,J120=3),"Moderado",IF(AND(I120=1,J120=4),"Alto",IF(AND(I120=1,J120=5),"Extremo",IF(AND(I120=2,J120=1),"Bajo",IF(AND(I120=2,J120=2),"Bajo",IF(AND(I120=2,J120=3),"Moderado",IF(AND(I120=2,J120=4),"Alto",IF(AND(I120=2,J120=5),"Extremo",IF(AND(I120=3,J120=1),"Bajo",IF(AND(I120=3,J120=2),"Moderado",IF(AND(I120=3,J120=3),"Alto",IF(AND(I120=3,J120=4),"Extremo",IF(AND(I120=3,J120=5),"Extremo",IF(AND(I120=4,J120=1),"Moderado",IF(AND(I120=4,J120=2),"Alto",IF(AND(I120=4,J120=3),"Alto",IF(AND(I120=4,J120=4),"Extremo",IF(AND(I120=4,J120=5),"Extremo",IF(AND(I120=5,J120=1),"Alto",IF(AND(I120=5,J120=2),"Alto",IF(AND(I120=5,J120=3),"Extremo",IF(AND(I120=5,J120=4),"Extremo",IF(AND(I120=5,J120=5),"Extremo")))))))))))))))))))))))))</f>
        <v>Moderado</v>
      </c>
      <c r="L120" s="329" t="s">
        <v>55</v>
      </c>
      <c r="M120" s="1" t="s">
        <v>56</v>
      </c>
      <c r="N120" s="226" t="s">
        <v>838</v>
      </c>
      <c r="O120" s="229">
        <v>75</v>
      </c>
      <c r="P120" s="386">
        <f>AVERAGE(O120:O121)</f>
        <v>75</v>
      </c>
      <c r="Q120" s="372" t="str">
        <f>IF(P120&lt;=50,"0",IF(AND(P120&gt;=50.01,P120&lt;=75),"1",IF(P120&gt;=75.01,"2")))</f>
        <v>1</v>
      </c>
      <c r="R120" s="374">
        <f>I120-Q120</f>
        <v>1</v>
      </c>
      <c r="S120" s="377">
        <f>J120-Q122</f>
        <v>3</v>
      </c>
      <c r="T120" s="283" t="str">
        <f>IF(AND(R120=1,S120=1),"Bajo",IF(AND(R120=1,S120=2),"Bajo",IF(AND(R120=1,S120=3),"Moderado",IF(AND(R120=1,S120=4),"Alto",IF(AND(R120=1,S120=5),"Extremo",IF(AND(R120=2,S120=1),"Bajo",IF(AND(R120=2,S120=2),"Bajo",IF(AND(R120=2,S120=3),"Moderado",IF(AND(R120=2,S120=4),"Alto",IF(AND(R120=2,S120=5),"Extremo",IF(AND(R120=3,S120=1),"Bajo",IF(AND(R120=3,S120=2),"Moderado",IF(AND(R120=3,S120=3),"Alto",IF(AND(R120=3,S120=4),"Extremo",IF(AND(R120=3,S120=5),"Extremo",IF(AND(R120=4,S120=1),"Moderado",IF(AND(R120=4,S120=2),"Alto",IF(AND(R120=4,S120=3),"Alto",IF(AND(R120=4,S120=4),"Extremo",IF(AND(R120=4,S120=5),"Extremo",IF(AND(R120=5,S120=1),"Alto",IF(AND(R120=5,S120=2),"Alto",IF(AND(R120=5,S120=3),"Extremo",IF(AND(R120=5,S120=4),"Extremo",IF(AND(R120=5,S120=5),"Extremo")))))))))))))))))))))))))</f>
        <v>Moderado</v>
      </c>
      <c r="U120" s="342" t="s">
        <v>55</v>
      </c>
      <c r="V120" s="226" t="s">
        <v>839</v>
      </c>
      <c r="W120" s="2">
        <v>43832</v>
      </c>
      <c r="X120" s="2">
        <v>44196</v>
      </c>
      <c r="Y120" s="233" t="s">
        <v>825</v>
      </c>
      <c r="Z120" s="218" t="s">
        <v>61</v>
      </c>
      <c r="AA120" s="120" t="s">
        <v>826</v>
      </c>
      <c r="AB120" s="239" t="s">
        <v>817</v>
      </c>
      <c r="AC120" s="121" t="s">
        <v>827</v>
      </c>
      <c r="AD120" s="121" t="s">
        <v>827</v>
      </c>
      <c r="AE120" s="121" t="s">
        <v>827</v>
      </c>
      <c r="AF120" s="361" t="s">
        <v>142</v>
      </c>
      <c r="AG120" s="1" t="str">
        <f t="shared" si="9"/>
        <v>Gobierno y gestión de las tecnologías</v>
      </c>
      <c r="AH120" s="5">
        <f t="shared" si="10"/>
        <v>46</v>
      </c>
      <c r="AI120" s="6" t="str">
        <f t="shared" si="11"/>
        <v>Gestión</v>
      </c>
      <c r="AJ120" s="6" t="str">
        <f t="shared" si="12"/>
        <v>Moderado</v>
      </c>
      <c r="AK120" s="17" t="s">
        <v>216</v>
      </c>
      <c r="AL120" s="124" t="s">
        <v>828</v>
      </c>
      <c r="AM120" s="124" t="s">
        <v>829</v>
      </c>
      <c r="AN120" s="124" t="s">
        <v>830</v>
      </c>
      <c r="AO120" s="125" t="s">
        <v>831</v>
      </c>
      <c r="AP120" s="235" t="s">
        <v>70</v>
      </c>
      <c r="AQ120" s="235" t="s">
        <v>71</v>
      </c>
      <c r="AR120" s="7" t="s">
        <v>840</v>
      </c>
      <c r="AS120" s="182" t="s">
        <v>841</v>
      </c>
      <c r="AT120" s="183"/>
    </row>
    <row r="121" spans="1:46" ht="70.5" customHeight="1">
      <c r="A121" s="357"/>
      <c r="B121" s="371"/>
      <c r="C121" s="389"/>
      <c r="D121" s="371"/>
      <c r="E121" s="399"/>
      <c r="F121" s="312"/>
      <c r="G121" s="381" t="s">
        <v>842</v>
      </c>
      <c r="H121" s="383"/>
      <c r="I121" s="384"/>
      <c r="J121" s="384"/>
      <c r="K121" s="284"/>
      <c r="L121" s="380"/>
      <c r="M121" s="18" t="s">
        <v>56</v>
      </c>
      <c r="N121" s="227" t="s">
        <v>843</v>
      </c>
      <c r="O121" s="231">
        <v>75</v>
      </c>
      <c r="P121" s="388"/>
      <c r="Q121" s="380"/>
      <c r="R121" s="375"/>
      <c r="S121" s="378"/>
      <c r="T121" s="284"/>
      <c r="U121" s="380"/>
      <c r="V121" s="363" t="s">
        <v>844</v>
      </c>
      <c r="W121" s="317">
        <v>43832</v>
      </c>
      <c r="X121" s="364">
        <v>44195</v>
      </c>
      <c r="Y121" s="381" t="s">
        <v>845</v>
      </c>
      <c r="Z121" s="366" t="s">
        <v>61</v>
      </c>
      <c r="AA121" s="122" t="s">
        <v>826</v>
      </c>
      <c r="AB121" s="240" t="s">
        <v>817</v>
      </c>
      <c r="AC121" s="123" t="s">
        <v>827</v>
      </c>
      <c r="AD121" s="123" t="s">
        <v>827</v>
      </c>
      <c r="AE121" s="123" t="s">
        <v>827</v>
      </c>
      <c r="AF121" s="399"/>
      <c r="AG121" s="18" t="str">
        <f t="shared" si="9"/>
        <v>Gobierno y gestión de las tecnologías</v>
      </c>
      <c r="AH121" s="224">
        <f t="shared" si="10"/>
        <v>46</v>
      </c>
      <c r="AI121" s="23" t="str">
        <f t="shared" si="11"/>
        <v>Gestión</v>
      </c>
      <c r="AJ121" s="23" t="str">
        <f t="shared" si="12"/>
        <v>Moderado</v>
      </c>
      <c r="AK121" s="24" t="s">
        <v>101</v>
      </c>
      <c r="AL121" s="548" t="s">
        <v>846</v>
      </c>
      <c r="AM121" s="548" t="s">
        <v>846</v>
      </c>
      <c r="AN121" s="548" t="s">
        <v>846</v>
      </c>
      <c r="AO121" s="548" t="s">
        <v>847</v>
      </c>
      <c r="AP121" s="315" t="s">
        <v>70</v>
      </c>
      <c r="AQ121" s="242" t="s">
        <v>71</v>
      </c>
      <c r="AR121" s="315" t="s">
        <v>160</v>
      </c>
      <c r="AS121" s="521" t="s">
        <v>848</v>
      </c>
      <c r="AT121" s="266"/>
    </row>
    <row r="122" spans="1:46" ht="135" customHeight="1" thickBot="1">
      <c r="A122" s="325"/>
      <c r="B122" s="330"/>
      <c r="C122" s="328"/>
      <c r="D122" s="330"/>
      <c r="E122" s="400"/>
      <c r="F122" s="313"/>
      <c r="G122" s="382"/>
      <c r="H122" s="308"/>
      <c r="I122" s="310"/>
      <c r="J122" s="310"/>
      <c r="K122" s="285"/>
      <c r="L122" s="385"/>
      <c r="M122" s="65" t="s">
        <v>74</v>
      </c>
      <c r="N122" s="228" t="s">
        <v>75</v>
      </c>
      <c r="O122" s="232">
        <v>0</v>
      </c>
      <c r="P122" s="66">
        <f>AVERAGE(O122:O122)</f>
        <v>0</v>
      </c>
      <c r="Q122" s="67" t="str">
        <f>IF(P122&lt;=50,"0",IF(AND(P122&gt;=50.01,P122&lt;=75),"1",IF(P122&gt;=75.01,"2")))</f>
        <v>0</v>
      </c>
      <c r="R122" s="376"/>
      <c r="S122" s="379"/>
      <c r="T122" s="285"/>
      <c r="U122" s="385"/>
      <c r="V122" s="333"/>
      <c r="W122" s="318"/>
      <c r="X122" s="365"/>
      <c r="Y122" s="382"/>
      <c r="Z122" s="367"/>
      <c r="AA122" s="100"/>
      <c r="AB122" s="241"/>
      <c r="AC122" s="241"/>
      <c r="AD122" s="241"/>
      <c r="AE122" s="241"/>
      <c r="AF122" s="400"/>
      <c r="AG122" s="8" t="str">
        <f t="shared" si="9"/>
        <v>Gobierno y gestión de las tecnologías</v>
      </c>
      <c r="AH122" s="225">
        <f t="shared" si="10"/>
        <v>46</v>
      </c>
      <c r="AI122" s="13" t="str">
        <f t="shared" si="11"/>
        <v>Gestión</v>
      </c>
      <c r="AJ122" s="13" t="str">
        <f t="shared" si="12"/>
        <v>Moderado</v>
      </c>
      <c r="AK122" s="13"/>
      <c r="AL122" s="547"/>
      <c r="AM122" s="547"/>
      <c r="AN122" s="547"/>
      <c r="AO122" s="547"/>
      <c r="AP122" s="316"/>
      <c r="AQ122" s="237"/>
      <c r="AR122" s="316"/>
      <c r="AS122" s="296"/>
      <c r="AT122" s="268"/>
    </row>
    <row r="123" spans="1:46" ht="207.75" customHeight="1">
      <c r="A123" s="324">
        <v>47</v>
      </c>
      <c r="B123" s="329" t="s">
        <v>817</v>
      </c>
      <c r="C123" s="353" t="s">
        <v>818</v>
      </c>
      <c r="D123" s="283" t="s">
        <v>819</v>
      </c>
      <c r="E123" s="361" t="s">
        <v>51</v>
      </c>
      <c r="F123" s="307" t="s">
        <v>849</v>
      </c>
      <c r="G123" s="432" t="s">
        <v>850</v>
      </c>
      <c r="H123" s="307" t="s">
        <v>851</v>
      </c>
      <c r="I123" s="309">
        <v>2</v>
      </c>
      <c r="J123" s="309">
        <v>4</v>
      </c>
      <c r="K123" s="283" t="str">
        <f>IF(AND(I123=1,J123=1),"Bajo",IF(AND(I123=1,J123=2),"Bajo",IF(AND(I123=1,J123=3),"Moderado",IF(AND(I123=1,J123=4),"Alto",IF(AND(I123=1,J123=5),"Extremo",IF(AND(I123=2,J123=1),"Bajo",IF(AND(I123=2,J123=2),"Bajo",IF(AND(I123=2,J123=3),"Moderado",IF(AND(I123=2,J123=4),"Alto",IF(AND(I123=2,J123=5),"Extremo",IF(AND(I123=3,J123=1),"Bajo",IF(AND(I123=3,J123=2),"Moderado",IF(AND(I123=3,J123=3),"Alto",IF(AND(I123=3,J123=4),"Extremo",IF(AND(I123=3,J123=5),"Extremo",IF(AND(I123=4,J123=1),"Moderado",IF(AND(I123=4,J123=2),"Alto",IF(AND(I123=4,J123=3),"Alto",IF(AND(I123=4,J123=4),"Extremo",IF(AND(I123=4,J123=5),"Extremo",IF(AND(I123=5,J123=1),"Alto",IF(AND(I123=5,J123=2),"Alto",IF(AND(I123=5,J123=3),"Extremo",IF(AND(I123=5,J123=4),"Extremo",IF(AND(I123=5,J123=5),"Extremo")))))))))))))))))))))))))</f>
        <v>Alto</v>
      </c>
      <c r="L123" s="329" t="s">
        <v>55</v>
      </c>
      <c r="M123" s="455" t="s">
        <v>56</v>
      </c>
      <c r="N123" s="332" t="s">
        <v>852</v>
      </c>
      <c r="O123" s="229">
        <v>75</v>
      </c>
      <c r="P123" s="386">
        <f>AVERAGE(O123:O124)</f>
        <v>75</v>
      </c>
      <c r="Q123" s="372" t="str">
        <f>IF(P123&lt;=50,"0",IF(AND(P123&gt;=50.01,P123&lt;=75),"1",IF(P123&gt;=75.01,"2")))</f>
        <v>1</v>
      </c>
      <c r="R123" s="374">
        <f>I123-Q123</f>
        <v>1</v>
      </c>
      <c r="S123" s="377">
        <f>J123-Q125</f>
        <v>4</v>
      </c>
      <c r="T123" s="283" t="str">
        <f>IF(AND(R123=1,S123=1),"Bajo",IF(AND(R123=1,S123=2),"Bajo",IF(AND(R123=1,S123=3),"Moderado",IF(AND(R123=1,S123=4),"Alto",IF(AND(R123=1,S123=5),"Extremo",IF(AND(R123=2,S123=1),"Bajo",IF(AND(R123=2,S123=2),"Bajo",IF(AND(R123=2,S123=3),"Moderado",IF(AND(R123=2,S123=4),"Alto",IF(AND(R123=2,S123=5),"Extremo",IF(AND(R123=3,S123=1),"Bajo",IF(AND(R123=3,S123=2),"Moderado",IF(AND(R123=3,S123=3),"Alto",IF(AND(R123=3,S123=4),"Extremo",IF(AND(R123=3,S123=5),"Extremo",IF(AND(R123=4,S123=1),"Moderado",IF(AND(R123=4,S123=2),"Alto",IF(AND(R123=4,S123=3),"Alto",IF(AND(R123=4,S123=4),"Extremo",IF(AND(R123=4,S123=5),"Extremo",IF(AND(R123=5,S123=1),"Alto",IF(AND(R123=5,S123=2),"Alto",IF(AND(R123=5,S123=3),"Extremo",IF(AND(R123=5,S123=4),"Extremo",IF(AND(R123=5,S123=5),"Extremo")))))))))))))))))))))))))</f>
        <v>Alto</v>
      </c>
      <c r="U123" s="342" t="s">
        <v>55</v>
      </c>
      <c r="V123" s="226" t="s">
        <v>853</v>
      </c>
      <c r="W123" s="2">
        <v>43832</v>
      </c>
      <c r="X123" s="62">
        <v>44196</v>
      </c>
      <c r="Y123" s="233" t="s">
        <v>854</v>
      </c>
      <c r="Z123" s="16" t="s">
        <v>97</v>
      </c>
      <c r="AA123" s="120" t="s">
        <v>826</v>
      </c>
      <c r="AB123" s="239" t="s">
        <v>817</v>
      </c>
      <c r="AC123" s="121" t="s">
        <v>827</v>
      </c>
      <c r="AD123" s="121" t="s">
        <v>827</v>
      </c>
      <c r="AE123" s="121" t="s">
        <v>827</v>
      </c>
      <c r="AF123" s="361" t="s">
        <v>142</v>
      </c>
      <c r="AG123" s="1" t="str">
        <f t="shared" si="9"/>
        <v>Gobierno y gestión de las tecnologías</v>
      </c>
      <c r="AH123" s="5">
        <f t="shared" si="10"/>
        <v>47</v>
      </c>
      <c r="AI123" s="6" t="str">
        <f t="shared" si="11"/>
        <v>Gestión</v>
      </c>
      <c r="AJ123" s="6" t="str">
        <f t="shared" si="12"/>
        <v>Alto</v>
      </c>
      <c r="AK123" s="17" t="s">
        <v>101</v>
      </c>
      <c r="AL123" s="124" t="s">
        <v>828</v>
      </c>
      <c r="AM123" s="124" t="s">
        <v>829</v>
      </c>
      <c r="AN123" s="124" t="s">
        <v>855</v>
      </c>
      <c r="AO123" s="125" t="s">
        <v>855</v>
      </c>
      <c r="AP123" s="126" t="s">
        <v>118</v>
      </c>
      <c r="AQ123" s="238" t="s">
        <v>71</v>
      </c>
      <c r="AR123" s="7" t="s">
        <v>856</v>
      </c>
      <c r="AS123" s="182" t="s">
        <v>857</v>
      </c>
      <c r="AT123" s="185"/>
    </row>
    <row r="124" spans="1:46" ht="174" customHeight="1">
      <c r="A124" s="357"/>
      <c r="B124" s="371"/>
      <c r="C124" s="354"/>
      <c r="D124" s="352"/>
      <c r="E124" s="401"/>
      <c r="F124" s="383"/>
      <c r="G124" s="433"/>
      <c r="H124" s="383"/>
      <c r="I124" s="384"/>
      <c r="J124" s="384"/>
      <c r="K124" s="352"/>
      <c r="L124" s="371"/>
      <c r="M124" s="456"/>
      <c r="N124" s="457"/>
      <c r="O124" s="231"/>
      <c r="P124" s="388"/>
      <c r="Q124" s="380"/>
      <c r="R124" s="375"/>
      <c r="S124" s="378"/>
      <c r="T124" s="352"/>
      <c r="U124" s="409"/>
      <c r="V124" s="242" t="s">
        <v>858</v>
      </c>
      <c r="W124" s="19">
        <v>43832</v>
      </c>
      <c r="X124" s="63">
        <v>44196</v>
      </c>
      <c r="Y124" s="127" t="s">
        <v>859</v>
      </c>
      <c r="Z124" s="21" t="s">
        <v>97</v>
      </c>
      <c r="AA124" s="122" t="s">
        <v>826</v>
      </c>
      <c r="AB124" s="240" t="s">
        <v>860</v>
      </c>
      <c r="AC124" s="123" t="s">
        <v>827</v>
      </c>
      <c r="AD124" s="123" t="s">
        <v>827</v>
      </c>
      <c r="AE124" s="123" t="s">
        <v>827</v>
      </c>
      <c r="AF124" s="401"/>
      <c r="AG124" s="18" t="str">
        <f t="shared" si="9"/>
        <v>Gobierno y gestión de las tecnologías</v>
      </c>
      <c r="AH124" s="224">
        <f t="shared" si="10"/>
        <v>47</v>
      </c>
      <c r="AI124" s="23" t="str">
        <f t="shared" si="11"/>
        <v>Gestión</v>
      </c>
      <c r="AJ124" s="23" t="str">
        <f t="shared" si="12"/>
        <v>Alto</v>
      </c>
      <c r="AK124" s="24" t="s">
        <v>216</v>
      </c>
      <c r="AL124" s="128" t="s">
        <v>828</v>
      </c>
      <c r="AM124" s="128" t="s">
        <v>861</v>
      </c>
      <c r="AN124" s="128" t="s">
        <v>855</v>
      </c>
      <c r="AO124" s="129" t="s">
        <v>855</v>
      </c>
      <c r="AP124" s="242" t="s">
        <v>70</v>
      </c>
      <c r="AQ124" s="242" t="s">
        <v>71</v>
      </c>
      <c r="AR124" s="27" t="s">
        <v>862</v>
      </c>
      <c r="AS124" s="195" t="s">
        <v>863</v>
      </c>
      <c r="AT124" s="198"/>
    </row>
    <row r="125" spans="1:46" ht="204.75" customHeight="1" thickBot="1">
      <c r="A125" s="325"/>
      <c r="B125" s="330"/>
      <c r="C125" s="355"/>
      <c r="D125" s="326"/>
      <c r="E125" s="400"/>
      <c r="F125" s="404"/>
      <c r="G125" s="382"/>
      <c r="H125" s="308"/>
      <c r="I125" s="310"/>
      <c r="J125" s="310"/>
      <c r="K125" s="285"/>
      <c r="L125" s="385"/>
      <c r="M125" s="65" t="s">
        <v>74</v>
      </c>
      <c r="N125" s="228" t="s">
        <v>75</v>
      </c>
      <c r="O125" s="232">
        <v>0</v>
      </c>
      <c r="P125" s="66">
        <f>AVERAGE(O125:O125)</f>
        <v>0</v>
      </c>
      <c r="Q125" s="67" t="str">
        <f>IF(P125&lt;=50,"0",IF(AND(P125&gt;=50.01,P125&lt;=75),"1",IF(P125&gt;=75.01,"2")))</f>
        <v>0</v>
      </c>
      <c r="R125" s="376"/>
      <c r="S125" s="379"/>
      <c r="T125" s="285"/>
      <c r="U125" s="385"/>
      <c r="V125" s="243" t="s">
        <v>864</v>
      </c>
      <c r="W125" s="130">
        <v>43832</v>
      </c>
      <c r="X125" s="131">
        <v>44196</v>
      </c>
      <c r="Y125" s="234" t="s">
        <v>865</v>
      </c>
      <c r="Z125" s="132" t="s">
        <v>97</v>
      </c>
      <c r="AA125" s="100" t="s">
        <v>826</v>
      </c>
      <c r="AB125" s="241" t="s">
        <v>866</v>
      </c>
      <c r="AC125" s="133" t="s">
        <v>827</v>
      </c>
      <c r="AD125" s="133" t="s">
        <v>827</v>
      </c>
      <c r="AE125" s="133" t="s">
        <v>827</v>
      </c>
      <c r="AF125" s="400"/>
      <c r="AG125" s="8" t="str">
        <f>IF(B125="",AG123,B125)</f>
        <v>Gobierno y gestión de las tecnologías</v>
      </c>
      <c r="AH125" s="225">
        <f>IF(A125="",AH123,A125)</f>
        <v>47</v>
      </c>
      <c r="AI125" s="13" t="str">
        <f>IF(E125="",AI123,E125)</f>
        <v>Gestión</v>
      </c>
      <c r="AJ125" s="13" t="str">
        <f>IF(T125="",AJ123,T125)</f>
        <v>Alto</v>
      </c>
      <c r="AK125" s="134" t="s">
        <v>65</v>
      </c>
      <c r="AL125" s="135" t="s">
        <v>867</v>
      </c>
      <c r="AM125" s="135" t="s">
        <v>868</v>
      </c>
      <c r="AN125" s="135" t="s">
        <v>869</v>
      </c>
      <c r="AO125" s="136" t="s">
        <v>870</v>
      </c>
      <c r="AP125" s="243" t="s">
        <v>70</v>
      </c>
      <c r="AQ125" s="243" t="s">
        <v>71</v>
      </c>
      <c r="AR125" s="14" t="s">
        <v>871</v>
      </c>
      <c r="AS125" s="184" t="s">
        <v>872</v>
      </c>
      <c r="AT125" s="185"/>
    </row>
    <row r="126" spans="1:46" ht="198" customHeight="1">
      <c r="A126" s="324">
        <v>48</v>
      </c>
      <c r="B126" s="329" t="s">
        <v>873</v>
      </c>
      <c r="C126" s="327" t="s">
        <v>874</v>
      </c>
      <c r="D126" s="329" t="s">
        <v>875</v>
      </c>
      <c r="E126" s="361" t="s">
        <v>51</v>
      </c>
      <c r="F126" s="311" t="s">
        <v>876</v>
      </c>
      <c r="G126" s="226" t="s">
        <v>877</v>
      </c>
      <c r="H126" s="307" t="s">
        <v>878</v>
      </c>
      <c r="I126" s="309">
        <v>3</v>
      </c>
      <c r="J126" s="458">
        <v>4</v>
      </c>
      <c r="K126" s="283" t="str">
        <f>IF(AND(I126=1,J126=1),"Bajo",IF(AND(I126=1,J126=2),"Bajo",IF(AND(I126=1,J126=3),"Moderado",IF(AND(I126=1,J126=4),"Alto",IF(AND(I126=1,J126=5),"Extremo",IF(AND(I126=2,J126=1),"Bajo",IF(AND(I126=2,J126=2),"Bajo",IF(AND(I126=2,J126=3),"Moderado",IF(AND(I126=2,J126=4),"Alto",IF(AND(I126=2,J126=5),"Extremo",IF(AND(I126=3,J126=1),"Bajo",IF(AND(I126=3,J126=2),"Moderado",IF(AND(I126=3,J126=3),"Alto",IF(AND(I126=3,J126=4),"Extremo",IF(AND(I126=3,J126=5),"Extremo",IF(AND(I126=4,J126=1),"Moderado",IF(AND(I126=4,J126=2),"Alto",IF(AND(I126=4,J126=3),"Alto",IF(AND(I126=4,J126=4),"Extremo",IF(AND(I126=4,J126=5),"Extremo",IF(AND(I126=5,J126=1),"Alto",IF(AND(I126=5,J126=2),"Alto",IF(AND(I126=5,J126=3),"Extremo",IF(AND(I126=5,J126=4),"Extremo",IF(AND(I126=5,J126=5),"Extremo")))))))))))))))))))))))))</f>
        <v>Extremo</v>
      </c>
      <c r="L126" s="329" t="s">
        <v>55</v>
      </c>
      <c r="M126" s="1" t="s">
        <v>56</v>
      </c>
      <c r="N126" s="226" t="s">
        <v>879</v>
      </c>
      <c r="O126" s="229">
        <v>85</v>
      </c>
      <c r="P126" s="386">
        <f>AVERAGE(O126:O127)</f>
        <v>85</v>
      </c>
      <c r="Q126" s="372" t="str">
        <f>IF(P126&lt;=50,"0",IF(AND(P126&gt;=50.01,P126&lt;=75),"1",IF(P126&gt;=75.01,"2")))</f>
        <v>2</v>
      </c>
      <c r="R126" s="374">
        <f>I126-Q126</f>
        <v>1</v>
      </c>
      <c r="S126" s="377">
        <f>J126-Q127</f>
        <v>4</v>
      </c>
      <c r="T126" s="283" t="str">
        <f>IF(AND(R126=1,S126=1),"Bajo",IF(AND(R126=1,S126=2),"Bajo",IF(AND(R126=1,S126=3),"Moderado",IF(AND(R126=1,S126=4),"Alto",IF(AND(R126=1,S126=5),"Extremo",IF(AND(R126=2,S126=1),"Bajo",IF(AND(R126=2,S126=2),"Bajo",IF(AND(R126=2,S126=3),"Moderado",IF(AND(R126=2,S126=4),"Alto",IF(AND(R126=2,S126=5),"Extremo",IF(AND(R126=3,S126=1),"Bajo",IF(AND(R126=3,S126=2),"Moderado",IF(AND(R126=3,S126=3),"Alto",IF(AND(R126=3,S126=4),"Extremo",IF(AND(R126=3,S126=5),"Extremo",IF(AND(R126=4,S126=1),"Moderado",IF(AND(R126=4,S126=2),"Alto",IF(AND(R126=4,S126=3),"Alto",IF(AND(R126=4,S126=4),"Extremo",IF(AND(R126=4,S126=5),"Extremo",IF(AND(R126=5,S126=1),"Alto",IF(AND(R126=5,S126=2),"Alto",IF(AND(R126=5,S126=3),"Extremo",IF(AND(R126=5,S126=4),"Extremo",IF(AND(R126=5,S126=5),"Extremo")))))))))))))))))))))))))</f>
        <v>Alto</v>
      </c>
      <c r="U126" s="342" t="s">
        <v>55</v>
      </c>
      <c r="V126" s="226" t="s">
        <v>880</v>
      </c>
      <c r="W126" s="2">
        <v>43832</v>
      </c>
      <c r="X126" s="62">
        <v>44196</v>
      </c>
      <c r="Y126" s="101" t="s">
        <v>881</v>
      </c>
      <c r="Z126" s="16" t="s">
        <v>97</v>
      </c>
      <c r="AA126" s="120" t="s">
        <v>882</v>
      </c>
      <c r="AB126" s="121" t="s">
        <v>883</v>
      </c>
      <c r="AC126" s="121" t="s">
        <v>884</v>
      </c>
      <c r="AD126" s="121" t="s">
        <v>885</v>
      </c>
      <c r="AE126" s="121" t="s">
        <v>884</v>
      </c>
      <c r="AF126" s="361" t="s">
        <v>142</v>
      </c>
      <c r="AG126" s="1" t="str">
        <f t="shared" ref="AG126:AG156" si="13">IF(B126="",AG125,B126)</f>
        <v>Gestión contractual</v>
      </c>
      <c r="AH126" s="5">
        <f t="shared" ref="AH126:AH156" si="14">IF(A126="",AH125,A126)</f>
        <v>48</v>
      </c>
      <c r="AI126" s="6" t="str">
        <f t="shared" ref="AI126:AI156" si="15">IF(E126="",AI125,E126)</f>
        <v>Gestión</v>
      </c>
      <c r="AJ126" s="6" t="str">
        <f t="shared" ref="AJ126:AJ156" si="16">IF(T126="",AJ125,T126)</f>
        <v>Alto</v>
      </c>
      <c r="AK126" s="17" t="s">
        <v>101</v>
      </c>
      <c r="AL126" s="81" t="s">
        <v>886</v>
      </c>
      <c r="AM126" s="81" t="s">
        <v>887</v>
      </c>
      <c r="AN126" s="81" t="s">
        <v>887</v>
      </c>
      <c r="AO126" s="81" t="s">
        <v>887</v>
      </c>
      <c r="AP126" s="235" t="s">
        <v>70</v>
      </c>
      <c r="AQ126" s="235" t="s">
        <v>888</v>
      </c>
      <c r="AR126" s="7" t="s">
        <v>160</v>
      </c>
      <c r="AS126" s="191" t="s">
        <v>889</v>
      </c>
      <c r="AT126" s="198"/>
    </row>
    <row r="127" spans="1:46" ht="70.5" customHeight="1">
      <c r="A127" s="357"/>
      <c r="B127" s="371"/>
      <c r="C127" s="389"/>
      <c r="D127" s="371"/>
      <c r="E127" s="401"/>
      <c r="F127" s="312"/>
      <c r="G127" s="381" t="s">
        <v>890</v>
      </c>
      <c r="H127" s="383"/>
      <c r="I127" s="384"/>
      <c r="J127" s="459"/>
      <c r="K127" s="352"/>
      <c r="L127" s="371"/>
      <c r="M127" s="18" t="s">
        <v>56</v>
      </c>
      <c r="N127" s="227" t="s">
        <v>891</v>
      </c>
      <c r="O127" s="231">
        <v>85</v>
      </c>
      <c r="P127" s="387"/>
      <c r="Q127" s="373"/>
      <c r="R127" s="375"/>
      <c r="S127" s="378"/>
      <c r="T127" s="352"/>
      <c r="U127" s="409"/>
      <c r="V127" s="363" t="s">
        <v>892</v>
      </c>
      <c r="W127" s="317">
        <v>43832</v>
      </c>
      <c r="X127" s="364">
        <v>44012</v>
      </c>
      <c r="Y127" s="533" t="s">
        <v>893</v>
      </c>
      <c r="Z127" s="549" t="s">
        <v>61</v>
      </c>
      <c r="AA127" s="122" t="s">
        <v>882</v>
      </c>
      <c r="AB127" s="123" t="s">
        <v>894</v>
      </c>
      <c r="AC127" s="123" t="s">
        <v>895</v>
      </c>
      <c r="AD127" s="123" t="s">
        <v>896</v>
      </c>
      <c r="AE127" s="123" t="s">
        <v>897</v>
      </c>
      <c r="AF127" s="401"/>
      <c r="AG127" s="18" t="str">
        <f t="shared" si="13"/>
        <v>Gestión contractual</v>
      </c>
      <c r="AH127" s="224">
        <f t="shared" si="14"/>
        <v>48</v>
      </c>
      <c r="AI127" s="23" t="str">
        <f t="shared" si="15"/>
        <v>Gestión</v>
      </c>
      <c r="AJ127" s="23" t="str">
        <f t="shared" si="16"/>
        <v>Alto</v>
      </c>
      <c r="AK127" s="24" t="s">
        <v>80</v>
      </c>
      <c r="AL127" s="524"/>
      <c r="AM127" s="524"/>
      <c r="AN127" s="524" t="s">
        <v>898</v>
      </c>
      <c r="AO127" s="524" t="s">
        <v>899</v>
      </c>
      <c r="AP127" s="315" t="s">
        <v>70</v>
      </c>
      <c r="AQ127" s="242" t="s">
        <v>888</v>
      </c>
      <c r="AR127" s="315" t="s">
        <v>160</v>
      </c>
      <c r="AS127" s="299" t="s">
        <v>900</v>
      </c>
      <c r="AT127" s="263"/>
    </row>
    <row r="128" spans="1:46" ht="262.5" customHeight="1" thickBot="1">
      <c r="A128" s="325"/>
      <c r="B128" s="330"/>
      <c r="C128" s="328"/>
      <c r="D128" s="330"/>
      <c r="E128" s="362"/>
      <c r="F128" s="313"/>
      <c r="G128" s="382"/>
      <c r="H128" s="308"/>
      <c r="I128" s="310"/>
      <c r="J128" s="460"/>
      <c r="K128" s="326"/>
      <c r="L128" s="330"/>
      <c r="M128" s="8" t="s">
        <v>74</v>
      </c>
      <c r="N128" s="228" t="s">
        <v>75</v>
      </c>
      <c r="O128" s="232">
        <v>0</v>
      </c>
      <c r="P128" s="66">
        <f>AVERAGE(O128:O128)</f>
        <v>0</v>
      </c>
      <c r="Q128" s="67" t="str">
        <f>IF(P128&lt;=50,"0",IF(AND(P128&gt;=50.01,P128&lt;=75),"1",IF(P128&gt;=75.01,"2")))</f>
        <v>0</v>
      </c>
      <c r="R128" s="376"/>
      <c r="S128" s="379"/>
      <c r="T128" s="326"/>
      <c r="U128" s="343"/>
      <c r="V128" s="333"/>
      <c r="W128" s="318"/>
      <c r="X128" s="365"/>
      <c r="Y128" s="534"/>
      <c r="Z128" s="550"/>
      <c r="AA128" s="100"/>
      <c r="AB128" s="241"/>
      <c r="AC128" s="241"/>
      <c r="AD128" s="241"/>
      <c r="AE128" s="241"/>
      <c r="AF128" s="362"/>
      <c r="AG128" s="8" t="str">
        <f t="shared" si="13"/>
        <v>Gestión contractual</v>
      </c>
      <c r="AH128" s="225">
        <f t="shared" si="14"/>
        <v>48</v>
      </c>
      <c r="AI128" s="13" t="str">
        <f t="shared" si="15"/>
        <v>Gestión</v>
      </c>
      <c r="AJ128" s="13" t="str">
        <f t="shared" si="16"/>
        <v>Alto</v>
      </c>
      <c r="AK128" s="13"/>
      <c r="AL128" s="513"/>
      <c r="AM128" s="513"/>
      <c r="AN128" s="513"/>
      <c r="AO128" s="513"/>
      <c r="AP128" s="316"/>
      <c r="AQ128" s="237"/>
      <c r="AR128" s="316"/>
      <c r="AS128" s="500"/>
      <c r="AT128" s="264"/>
    </row>
    <row r="129" spans="1:2870" ht="48.75" customHeight="1">
      <c r="A129" s="324">
        <v>49</v>
      </c>
      <c r="B129" s="329" t="s">
        <v>873</v>
      </c>
      <c r="C129" s="353" t="s">
        <v>874</v>
      </c>
      <c r="D129" s="283" t="s">
        <v>875</v>
      </c>
      <c r="E129" s="361" t="s">
        <v>51</v>
      </c>
      <c r="F129" s="311" t="s">
        <v>901</v>
      </c>
      <c r="G129" s="226" t="s">
        <v>902</v>
      </c>
      <c r="H129" s="307" t="s">
        <v>903</v>
      </c>
      <c r="I129" s="452">
        <v>3</v>
      </c>
      <c r="J129" s="309">
        <v>4</v>
      </c>
      <c r="K129" s="283" t="str">
        <f>IF(AND(I129=1,J129=1),"Bajo",IF(AND(I129=1,J129=2),"Bajo",IF(AND(I129=1,J129=3),"Moderado",IF(AND(I129=1,J129=4),"Alto",IF(AND(I129=1,J129=5),"Extremo",IF(AND(I129=2,J129=1),"Bajo",IF(AND(I129=2,J129=2),"Bajo",IF(AND(I129=2,J129=3),"Moderado",IF(AND(I129=2,J129=4),"Alto",IF(AND(I129=2,J129=5),"Extremo",IF(AND(I129=3,J129=1),"Bajo",IF(AND(I129=3,J129=2),"Moderado",IF(AND(I129=3,J129=3),"Alto",IF(AND(I129=3,J129=4),"Extremo",IF(AND(I129=3,J129=5),"Extremo",IF(AND(I129=4,J129=1),"Moderado",IF(AND(I129=4,J129=2),"Alto",IF(AND(I129=4,J129=3),"Alto",IF(AND(I129=4,J129=4),"Extremo",IF(AND(I129=4,J129=5),"Extremo",IF(AND(I129=5,J129=1),"Alto",IF(AND(I129=5,J129=2),"Alto",IF(AND(I129=5,J129=3),"Extremo",IF(AND(I129=5,J129=4),"Extremo",IF(AND(I129=5,J129=5),"Extremo")))))))))))))))))))))))))</f>
        <v>Extremo</v>
      </c>
      <c r="L129" s="329" t="s">
        <v>55</v>
      </c>
      <c r="M129" s="1" t="s">
        <v>56</v>
      </c>
      <c r="N129" s="226" t="s">
        <v>904</v>
      </c>
      <c r="O129" s="229">
        <v>85</v>
      </c>
      <c r="P129" s="386">
        <f>AVERAGE(O129:O130)</f>
        <v>85</v>
      </c>
      <c r="Q129" s="372" t="str">
        <f>IF(P129&lt;=50,"0",IF(AND(P129&gt;=50.01,P129&lt;=75),"1",IF(P129&gt;=75.01,"2")))</f>
        <v>2</v>
      </c>
      <c r="R129" s="374">
        <f>I129-Q129</f>
        <v>1</v>
      </c>
      <c r="S129" s="377">
        <f>J129-Q131</f>
        <v>4</v>
      </c>
      <c r="T129" s="283" t="str">
        <f>IF(AND(R129=1,S129=1),"Bajo",IF(AND(R129=1,S129=2),"Bajo",IF(AND(R129=1,S129=3),"Moderado",IF(AND(R129=1,S129=4),"Alto",IF(AND(R129=1,S129=5),"Extremo",IF(AND(R129=2,S129=1),"Bajo",IF(AND(R129=2,S129=2),"Bajo",IF(AND(R129=2,S129=3),"Moderado",IF(AND(R129=2,S129=4),"Alto",IF(AND(R129=2,S129=5),"Extremo",IF(AND(R129=3,S129=1),"Bajo",IF(AND(R129=3,S129=2),"Moderado",IF(AND(R129=3,S129=3),"Alto",IF(AND(R129=3,S129=4),"Extremo",IF(AND(R129=3,S129=5),"Extremo",IF(AND(R129=4,S129=1),"Moderado",IF(AND(R129=4,S129=2),"Alto",IF(AND(R129=4,S129=3),"Alto",IF(AND(R129=4,S129=4),"Extremo",IF(AND(R129=4,S129=5),"Extremo",IF(AND(R129=5,S129=1),"Alto",IF(AND(R129=5,S129=2),"Alto",IF(AND(R129=5,S129=3),"Extremo",IF(AND(R129=5,S129=4),"Extremo",IF(AND(R129=5,S129=5),"Extremo")))))))))))))))))))))))))</f>
        <v>Alto</v>
      </c>
      <c r="U129" s="342" t="s">
        <v>55</v>
      </c>
      <c r="V129" s="396" t="s">
        <v>905</v>
      </c>
      <c r="W129" s="395">
        <v>43832</v>
      </c>
      <c r="X129" s="551">
        <v>44196</v>
      </c>
      <c r="Y129" s="517" t="s">
        <v>306</v>
      </c>
      <c r="Z129" s="517" t="s">
        <v>61</v>
      </c>
      <c r="AA129" s="91" t="s">
        <v>875</v>
      </c>
      <c r="AB129" s="96" t="s">
        <v>906</v>
      </c>
      <c r="AC129" s="96" t="s">
        <v>884</v>
      </c>
      <c r="AD129" s="96" t="s">
        <v>907</v>
      </c>
      <c r="AE129" s="239" t="s">
        <v>884</v>
      </c>
      <c r="AF129" s="361" t="s">
        <v>142</v>
      </c>
      <c r="AG129" s="1" t="str">
        <f t="shared" si="13"/>
        <v>Gestión contractual</v>
      </c>
      <c r="AH129" s="5">
        <f t="shared" si="14"/>
        <v>49</v>
      </c>
      <c r="AI129" s="6" t="str">
        <f t="shared" si="15"/>
        <v>Gestión</v>
      </c>
      <c r="AJ129" s="6" t="str">
        <f t="shared" si="16"/>
        <v>Alto</v>
      </c>
      <c r="AK129" s="17" t="s">
        <v>216</v>
      </c>
      <c r="AL129" s="483" t="s">
        <v>908</v>
      </c>
      <c r="AM129" s="483" t="s">
        <v>908</v>
      </c>
      <c r="AN129" s="483" t="s">
        <v>908</v>
      </c>
      <c r="AO129" s="483" t="s">
        <v>908</v>
      </c>
      <c r="AP129" s="483" t="s">
        <v>85</v>
      </c>
      <c r="AQ129" s="235" t="s">
        <v>71</v>
      </c>
      <c r="AR129" s="483" t="s">
        <v>909</v>
      </c>
      <c r="AS129" s="522" t="s">
        <v>910</v>
      </c>
      <c r="AT129" s="266"/>
    </row>
    <row r="130" spans="1:2870" ht="48" customHeight="1">
      <c r="A130" s="357"/>
      <c r="B130" s="371"/>
      <c r="C130" s="354"/>
      <c r="D130" s="352"/>
      <c r="E130" s="401"/>
      <c r="F130" s="312"/>
      <c r="G130" s="381" t="s">
        <v>911</v>
      </c>
      <c r="H130" s="383"/>
      <c r="I130" s="453"/>
      <c r="J130" s="384"/>
      <c r="K130" s="352"/>
      <c r="L130" s="371"/>
      <c r="M130" s="18" t="s">
        <v>56</v>
      </c>
      <c r="N130" s="227" t="s">
        <v>912</v>
      </c>
      <c r="O130" s="231">
        <v>85</v>
      </c>
      <c r="P130" s="388"/>
      <c r="Q130" s="380"/>
      <c r="R130" s="375"/>
      <c r="S130" s="378"/>
      <c r="T130" s="352"/>
      <c r="U130" s="409"/>
      <c r="V130" s="397"/>
      <c r="W130" s="344"/>
      <c r="X130" s="552"/>
      <c r="Y130" s="505"/>
      <c r="Z130" s="505"/>
      <c r="AA130" s="122"/>
      <c r="AB130" s="240"/>
      <c r="AC130" s="240"/>
      <c r="AD130" s="240"/>
      <c r="AE130" s="240"/>
      <c r="AF130" s="401"/>
      <c r="AG130" s="18" t="str">
        <f t="shared" si="13"/>
        <v>Gestión contractual</v>
      </c>
      <c r="AH130" s="224">
        <f t="shared" si="14"/>
        <v>49</v>
      </c>
      <c r="AI130" s="23" t="str">
        <f t="shared" si="15"/>
        <v>Gestión</v>
      </c>
      <c r="AJ130" s="23" t="str">
        <f t="shared" si="16"/>
        <v>Alto</v>
      </c>
      <c r="AK130" s="23"/>
      <c r="AL130" s="323"/>
      <c r="AM130" s="323"/>
      <c r="AN130" s="323"/>
      <c r="AO130" s="323"/>
      <c r="AP130" s="323"/>
      <c r="AQ130" s="236"/>
      <c r="AR130" s="323"/>
      <c r="AS130" s="510"/>
      <c r="AT130" s="267"/>
    </row>
    <row r="131" spans="1:2870" ht="56.25" customHeight="1" thickBot="1">
      <c r="A131" s="325"/>
      <c r="B131" s="330"/>
      <c r="C131" s="355"/>
      <c r="D131" s="326"/>
      <c r="E131" s="362"/>
      <c r="F131" s="313"/>
      <c r="G131" s="382"/>
      <c r="H131" s="308"/>
      <c r="I131" s="454"/>
      <c r="J131" s="310"/>
      <c r="K131" s="326"/>
      <c r="L131" s="330"/>
      <c r="M131" s="8" t="s">
        <v>74</v>
      </c>
      <c r="N131" s="228" t="s">
        <v>75</v>
      </c>
      <c r="O131" s="232">
        <v>0</v>
      </c>
      <c r="P131" s="66">
        <f>AVERAGE(O131:O131)</f>
        <v>0</v>
      </c>
      <c r="Q131" s="67" t="str">
        <f>IF(P131&lt;=50,"0",IF(AND(P131&gt;=50.01,P131&lt;=75),"1",IF(P131&gt;=75.01,"2")))</f>
        <v>0</v>
      </c>
      <c r="R131" s="376"/>
      <c r="S131" s="379"/>
      <c r="T131" s="326"/>
      <c r="U131" s="343"/>
      <c r="V131" s="398"/>
      <c r="W131" s="318"/>
      <c r="X131" s="365"/>
      <c r="Y131" s="367"/>
      <c r="Z131" s="367"/>
      <c r="AA131" s="100"/>
      <c r="AB131" s="241"/>
      <c r="AC131" s="241"/>
      <c r="AD131" s="241"/>
      <c r="AE131" s="241"/>
      <c r="AF131" s="362"/>
      <c r="AG131" s="8" t="str">
        <f t="shared" si="13"/>
        <v>Gestión contractual</v>
      </c>
      <c r="AH131" s="225">
        <f t="shared" si="14"/>
        <v>49</v>
      </c>
      <c r="AI131" s="13" t="str">
        <f t="shared" si="15"/>
        <v>Gestión</v>
      </c>
      <c r="AJ131" s="13" t="str">
        <f t="shared" si="16"/>
        <v>Alto</v>
      </c>
      <c r="AK131" s="13"/>
      <c r="AL131" s="316"/>
      <c r="AM131" s="316"/>
      <c r="AN131" s="316"/>
      <c r="AO131" s="316"/>
      <c r="AP131" s="316"/>
      <c r="AQ131" s="237"/>
      <c r="AR131" s="316"/>
      <c r="AS131" s="511"/>
      <c r="AT131" s="268"/>
    </row>
    <row r="132" spans="1:2870" ht="148.5" customHeight="1">
      <c r="A132" s="324">
        <v>50</v>
      </c>
      <c r="B132" s="329" t="s">
        <v>873</v>
      </c>
      <c r="C132" s="353" t="s">
        <v>874</v>
      </c>
      <c r="D132" s="283" t="s">
        <v>875</v>
      </c>
      <c r="E132" s="361" t="s">
        <v>51</v>
      </c>
      <c r="F132" s="307" t="s">
        <v>913</v>
      </c>
      <c r="G132" s="137" t="s">
        <v>914</v>
      </c>
      <c r="H132" s="307" t="s">
        <v>915</v>
      </c>
      <c r="I132" s="309">
        <v>3</v>
      </c>
      <c r="J132" s="309">
        <v>4</v>
      </c>
      <c r="K132" s="283" t="str">
        <f>IF(AND(I132=1,J132=1),"Bajo",IF(AND(I132=1,J132=2),"Bajo",IF(AND(I132=1,J132=3),"Moderado",IF(AND(I132=1,J132=4),"Alto",IF(AND(I132=1,J132=5),"Extremo",IF(AND(I132=2,J132=1),"Bajo",IF(AND(I132=2,J132=2),"Bajo",IF(AND(I132=2,J132=3),"Moderado",IF(AND(I132=2,J132=4),"Alto",IF(AND(I132=2,J132=5),"Extremo",IF(AND(I132=3,J132=1),"Bajo",IF(AND(I132=3,J132=2),"Moderado",IF(AND(I132=3,J132=3),"Alto",IF(AND(I132=3,J132=4),"Extremo",IF(AND(I132=3,J132=5),"Extremo",IF(AND(I132=4,J132=1),"Moderado",IF(AND(I132=4,J132=2),"Alto",IF(AND(I132=4,J132=3),"Alto",IF(AND(I132=4,J132=4),"Extremo",IF(AND(I132=4,J132=5),"Extremo",IF(AND(I132=5,J132=1),"Alto",IF(AND(I132=5,J132=2),"Alto",IF(AND(I132=5,J132=3),"Extremo",IF(AND(I132=5,J132=4),"Extremo",IF(AND(I132=5,J132=5),"Extremo")))))))))))))))))))))))))</f>
        <v>Extremo</v>
      </c>
      <c r="L132" s="329" t="s">
        <v>55</v>
      </c>
      <c r="M132" s="1" t="s">
        <v>56</v>
      </c>
      <c r="N132" s="249" t="s">
        <v>916</v>
      </c>
      <c r="O132" s="229">
        <v>85</v>
      </c>
      <c r="P132" s="386">
        <f>AVERAGE(O132:O133)</f>
        <v>85</v>
      </c>
      <c r="Q132" s="372" t="str">
        <f>IF(P132&lt;=50,"0",IF(AND(P132&gt;=50.01,P132&lt;=75),"1",IF(P132&gt;=75.01,"2")))</f>
        <v>2</v>
      </c>
      <c r="R132" s="374">
        <f>I132-Q132</f>
        <v>1</v>
      </c>
      <c r="S132" s="377">
        <f>J132-Q134</f>
        <v>4</v>
      </c>
      <c r="T132" s="283" t="str">
        <f>IF(AND(R132=1,S132=1),"Bajo",IF(AND(R132=1,S132=2),"Bajo",IF(AND(R132=1,S132=3),"Moderado",IF(AND(R132=1,S132=4),"Alto",IF(AND(R132=1,S132=5),"Extremo",IF(AND(R132=2,S132=1),"Bajo",IF(AND(R132=2,S132=2),"Bajo",IF(AND(R132=2,S132=3),"Moderado",IF(AND(R132=2,S132=4),"Alto",IF(AND(R132=2,S132=5),"Extremo",IF(AND(R132=3,S132=1),"Bajo",IF(AND(R132=3,S132=2),"Moderado",IF(AND(R132=3,S132=3),"Alto",IF(AND(R132=3,S132=4),"Extremo",IF(AND(R132=3,S132=5),"Extremo",IF(AND(R132=4,S132=1),"Moderado",IF(AND(R132=4,S132=2),"Alto",IF(AND(R132=4,S132=3),"Alto",IF(AND(R132=4,S132=4),"Extremo",IF(AND(R132=4,S132=5),"Extremo",IF(AND(R132=5,S132=1),"Alto",IF(AND(R132=5,S132=2),"Alto",IF(AND(R132=5,S132=3),"Extremo",IF(AND(R132=5,S132=4),"Extremo",IF(AND(R132=5,S132=5),"Extremo")))))))))))))))))))))))))</f>
        <v>Alto</v>
      </c>
      <c r="U132" s="342" t="s">
        <v>55</v>
      </c>
      <c r="V132" s="249" t="s">
        <v>905</v>
      </c>
      <c r="W132" s="2">
        <v>43832</v>
      </c>
      <c r="X132" s="62">
        <v>44196</v>
      </c>
      <c r="Y132" s="3" t="s">
        <v>306</v>
      </c>
      <c r="Z132" s="218" t="s">
        <v>61</v>
      </c>
      <c r="AA132" s="91" t="s">
        <v>875</v>
      </c>
      <c r="AB132" s="239" t="s">
        <v>917</v>
      </c>
      <c r="AC132" s="239" t="s">
        <v>884</v>
      </c>
      <c r="AD132" s="239" t="s">
        <v>907</v>
      </c>
      <c r="AE132" s="239" t="s">
        <v>884</v>
      </c>
      <c r="AF132" s="361" t="s">
        <v>142</v>
      </c>
      <c r="AG132" s="1" t="str">
        <f t="shared" si="13"/>
        <v>Gestión contractual</v>
      </c>
      <c r="AH132" s="5">
        <f t="shared" si="14"/>
        <v>50</v>
      </c>
      <c r="AI132" s="6" t="str">
        <f t="shared" si="15"/>
        <v>Gestión</v>
      </c>
      <c r="AJ132" s="6" t="str">
        <f t="shared" si="16"/>
        <v>Alto</v>
      </c>
      <c r="AK132" s="17" t="s">
        <v>216</v>
      </c>
      <c r="AL132" s="235" t="s">
        <v>918</v>
      </c>
      <c r="AM132" s="235" t="s">
        <v>918</v>
      </c>
      <c r="AN132" s="235" t="s">
        <v>918</v>
      </c>
      <c r="AO132" s="235" t="s">
        <v>918</v>
      </c>
      <c r="AP132" s="235" t="s">
        <v>85</v>
      </c>
      <c r="AQ132" s="235" t="s">
        <v>71</v>
      </c>
      <c r="AR132" s="7" t="s">
        <v>909</v>
      </c>
      <c r="AS132" s="182" t="s">
        <v>910</v>
      </c>
      <c r="AT132" s="187"/>
    </row>
    <row r="133" spans="1:2870" ht="70.5" customHeight="1">
      <c r="A133" s="357"/>
      <c r="B133" s="371"/>
      <c r="C133" s="354"/>
      <c r="D133" s="352"/>
      <c r="E133" s="401"/>
      <c r="F133" s="383"/>
      <c r="G133" s="461" t="s">
        <v>919</v>
      </c>
      <c r="H133" s="383"/>
      <c r="I133" s="384"/>
      <c r="J133" s="384"/>
      <c r="K133" s="352"/>
      <c r="L133" s="371"/>
      <c r="M133" s="18" t="s">
        <v>56</v>
      </c>
      <c r="N133" s="227" t="s">
        <v>904</v>
      </c>
      <c r="O133" s="231">
        <v>85</v>
      </c>
      <c r="P133" s="387"/>
      <c r="Q133" s="373"/>
      <c r="R133" s="375"/>
      <c r="S133" s="378"/>
      <c r="T133" s="352"/>
      <c r="U133" s="409"/>
      <c r="V133" s="363" t="s">
        <v>920</v>
      </c>
      <c r="W133" s="317">
        <v>43832</v>
      </c>
      <c r="X133" s="317">
        <v>44012</v>
      </c>
      <c r="Y133" s="366" t="s">
        <v>921</v>
      </c>
      <c r="Z133" s="347" t="s">
        <v>97</v>
      </c>
      <c r="AA133" s="85" t="s">
        <v>875</v>
      </c>
      <c r="AB133" s="240" t="s">
        <v>922</v>
      </c>
      <c r="AC133" s="240" t="s">
        <v>884</v>
      </c>
      <c r="AD133" s="240" t="s">
        <v>907</v>
      </c>
      <c r="AE133" s="240" t="s">
        <v>884</v>
      </c>
      <c r="AF133" s="401"/>
      <c r="AG133" s="18" t="str">
        <f t="shared" si="13"/>
        <v>Gestión contractual</v>
      </c>
      <c r="AH133" s="224">
        <f t="shared" si="14"/>
        <v>50</v>
      </c>
      <c r="AI133" s="23" t="str">
        <f t="shared" si="15"/>
        <v>Gestión</v>
      </c>
      <c r="AJ133" s="23" t="str">
        <f t="shared" si="16"/>
        <v>Alto</v>
      </c>
      <c r="AK133" s="24" t="s">
        <v>80</v>
      </c>
      <c r="AL133" s="315" t="s">
        <v>923</v>
      </c>
      <c r="AM133" s="315" t="s">
        <v>924</v>
      </c>
      <c r="AN133" s="315" t="s">
        <v>925</v>
      </c>
      <c r="AO133" s="315" t="s">
        <v>926</v>
      </c>
      <c r="AP133" s="315" t="s">
        <v>70</v>
      </c>
      <c r="AQ133" s="242" t="s">
        <v>71</v>
      </c>
      <c r="AR133" s="315" t="s">
        <v>927</v>
      </c>
      <c r="AS133" s="521" t="s">
        <v>928</v>
      </c>
      <c r="AT133" s="263"/>
    </row>
    <row r="134" spans="1:2870" ht="239.25" customHeight="1" thickBot="1">
      <c r="A134" s="325"/>
      <c r="B134" s="330"/>
      <c r="C134" s="355"/>
      <c r="D134" s="326"/>
      <c r="E134" s="362"/>
      <c r="F134" s="308"/>
      <c r="G134" s="462"/>
      <c r="H134" s="308"/>
      <c r="I134" s="310"/>
      <c r="J134" s="310"/>
      <c r="K134" s="326"/>
      <c r="L134" s="330"/>
      <c r="M134" s="8" t="s">
        <v>74</v>
      </c>
      <c r="N134" s="228" t="s">
        <v>75</v>
      </c>
      <c r="O134" s="232">
        <v>0</v>
      </c>
      <c r="P134" s="66">
        <f>AVERAGE(O134:O134)</f>
        <v>0</v>
      </c>
      <c r="Q134" s="67" t="str">
        <f>IF(P134&lt;=50,"0",IF(AND(P134&gt;=50.01,P134&lt;=75),"1",IF(P134&gt;=75.01,"2")))</f>
        <v>0</v>
      </c>
      <c r="R134" s="376"/>
      <c r="S134" s="379"/>
      <c r="T134" s="326"/>
      <c r="U134" s="343"/>
      <c r="V134" s="333"/>
      <c r="W134" s="318"/>
      <c r="X134" s="318"/>
      <c r="Y134" s="367"/>
      <c r="Z134" s="349"/>
      <c r="AA134" s="100"/>
      <c r="AB134" s="241"/>
      <c r="AC134" s="241"/>
      <c r="AD134" s="241"/>
      <c r="AE134" s="241"/>
      <c r="AF134" s="362"/>
      <c r="AG134" s="8" t="str">
        <f t="shared" si="13"/>
        <v>Gestión contractual</v>
      </c>
      <c r="AH134" s="225">
        <f t="shared" si="14"/>
        <v>50</v>
      </c>
      <c r="AI134" s="13" t="str">
        <f t="shared" si="15"/>
        <v>Gestión</v>
      </c>
      <c r="AJ134" s="13" t="str">
        <f t="shared" si="16"/>
        <v>Alto</v>
      </c>
      <c r="AK134" s="13"/>
      <c r="AL134" s="316"/>
      <c r="AM134" s="316"/>
      <c r="AN134" s="316"/>
      <c r="AO134" s="316"/>
      <c r="AP134" s="316"/>
      <c r="AQ134" s="237"/>
      <c r="AR134" s="316"/>
      <c r="AS134" s="296"/>
      <c r="AT134" s="264"/>
    </row>
    <row r="135" spans="1:2870" ht="70.5" customHeight="1">
      <c r="A135" s="324">
        <v>51</v>
      </c>
      <c r="B135" s="329" t="s">
        <v>873</v>
      </c>
      <c r="C135" s="353" t="s">
        <v>874</v>
      </c>
      <c r="D135" s="283" t="s">
        <v>875</v>
      </c>
      <c r="E135" s="361" t="s">
        <v>51</v>
      </c>
      <c r="F135" s="311" t="s">
        <v>929</v>
      </c>
      <c r="G135" s="226" t="s">
        <v>930</v>
      </c>
      <c r="H135" s="307" t="s">
        <v>931</v>
      </c>
      <c r="I135" s="452">
        <v>3</v>
      </c>
      <c r="J135" s="309">
        <v>4</v>
      </c>
      <c r="K135" s="283" t="str">
        <f>IF(AND(I135=1,J135=1),"Bajo",IF(AND(I135=1,J135=2),"Bajo",IF(AND(I135=1,J135=3),"Moderado",IF(AND(I135=1,J135=4),"Alto",IF(AND(I135=1,J135=5),"Extremo",IF(AND(I135=2,J135=1),"Bajo",IF(AND(I135=2,J135=2),"Bajo",IF(AND(I135=2,J135=3),"Moderado",IF(AND(I135=2,J135=4),"Alto",IF(AND(I135=2,J135=5),"Extremo",IF(AND(I135=3,J135=1),"Bajo",IF(AND(I135=3,J135=2),"Moderado",IF(AND(I135=3,J135=3),"Alto",IF(AND(I135=3,J135=4),"Extremo",IF(AND(I135=3,J135=5),"Extremo",IF(AND(I135=4,J135=1),"Moderado",IF(AND(I135=4,J135=2),"Alto",IF(AND(I135=4,J135=3),"Alto",IF(AND(I135=4,J135=4),"Extremo",IF(AND(I135=4,J135=5),"Extremo",IF(AND(I135=5,J135=1),"Alto",IF(AND(I135=5,J135=2),"Alto",IF(AND(I135=5,J135=3),"Extremo",IF(AND(I135=5,J135=4),"Extremo",IF(AND(I135=5,J135=5),"Extremo")))))))))))))))))))))))))</f>
        <v>Extremo</v>
      </c>
      <c r="L135" s="329" t="s">
        <v>55</v>
      </c>
      <c r="M135" s="1" t="s">
        <v>56</v>
      </c>
      <c r="N135" s="226" t="s">
        <v>932</v>
      </c>
      <c r="O135" s="229">
        <v>85</v>
      </c>
      <c r="P135" s="386">
        <f>AVERAGE(O135:O136)</f>
        <v>85</v>
      </c>
      <c r="Q135" s="372" t="str">
        <f>IF(P135&lt;=50,"0",IF(AND(P135&gt;=50.01,P135&lt;=75),"1",IF(P135&gt;=75.01,"2")))</f>
        <v>2</v>
      </c>
      <c r="R135" s="374">
        <f>I135-Q135</f>
        <v>1</v>
      </c>
      <c r="S135" s="377">
        <f>J135-Q137</f>
        <v>4</v>
      </c>
      <c r="T135" s="283" t="str">
        <f>IF(AND(R135=1,S135=1),"Bajo",IF(AND(R135=1,S135=2),"Bajo",IF(AND(R135=1,S135=3),"Moderado",IF(AND(R135=1,S135=4),"Alto",IF(AND(R135=1,S135=5),"Extremo",IF(AND(R135=2,S135=1),"Bajo",IF(AND(R135=2,S135=2),"Bajo",IF(AND(R135=2,S135=3),"Moderado",IF(AND(R135=2,S135=4),"Alto",IF(AND(R135=2,S135=5),"Extremo",IF(AND(R135=3,S135=1),"Bajo",IF(AND(R135=3,S135=2),"Moderado",IF(AND(R135=3,S135=3),"Alto",IF(AND(R135=3,S135=4),"Extremo",IF(AND(R135=3,S135=5),"Extremo",IF(AND(R135=4,S135=1),"Moderado",IF(AND(R135=4,S135=2),"Alto",IF(AND(R135=4,S135=3),"Alto",IF(AND(R135=4,S135=4),"Extremo",IF(AND(R135=4,S135=5),"Extremo",IF(AND(R135=5,S135=1),"Alto",IF(AND(R135=5,S135=2),"Alto",IF(AND(R135=5,S135=3),"Extremo",IF(AND(R135=5,S135=4),"Extremo",IF(AND(R135=5,S135=5),"Extremo")))))))))))))))))))))))))</f>
        <v>Alto</v>
      </c>
      <c r="U135" s="342" t="s">
        <v>55</v>
      </c>
      <c r="V135" s="396" t="s">
        <v>933</v>
      </c>
      <c r="W135" s="395">
        <v>43832</v>
      </c>
      <c r="X135" s="551">
        <v>44196</v>
      </c>
      <c r="Y135" s="517" t="s">
        <v>306</v>
      </c>
      <c r="Z135" s="517" t="s">
        <v>61</v>
      </c>
      <c r="AA135" s="91" t="s">
        <v>875</v>
      </c>
      <c r="AB135" s="96" t="s">
        <v>906</v>
      </c>
      <c r="AC135" s="239" t="s">
        <v>884</v>
      </c>
      <c r="AD135" s="239" t="s">
        <v>907</v>
      </c>
      <c r="AE135" s="239" t="s">
        <v>884</v>
      </c>
      <c r="AF135" s="361" t="s">
        <v>142</v>
      </c>
      <c r="AG135" s="1" t="str">
        <f t="shared" si="13"/>
        <v>Gestión contractual</v>
      </c>
      <c r="AH135" s="5">
        <f t="shared" si="14"/>
        <v>51</v>
      </c>
      <c r="AI135" s="6" t="str">
        <f t="shared" si="15"/>
        <v>Gestión</v>
      </c>
      <c r="AJ135" s="6" t="str">
        <f t="shared" si="16"/>
        <v>Alto</v>
      </c>
      <c r="AK135" s="17" t="s">
        <v>216</v>
      </c>
      <c r="AL135" s="483" t="s">
        <v>934</v>
      </c>
      <c r="AM135" s="483" t="s">
        <v>935</v>
      </c>
      <c r="AN135" s="483" t="s">
        <v>935</v>
      </c>
      <c r="AO135" s="483" t="s">
        <v>935</v>
      </c>
      <c r="AP135" s="483" t="s">
        <v>85</v>
      </c>
      <c r="AQ135" s="235" t="s">
        <v>71</v>
      </c>
      <c r="AR135" s="483" t="s">
        <v>909</v>
      </c>
      <c r="AS135" s="522" t="s">
        <v>728</v>
      </c>
      <c r="AT135" s="266"/>
    </row>
    <row r="136" spans="1:2870" ht="70.5" customHeight="1">
      <c r="A136" s="357"/>
      <c r="B136" s="371"/>
      <c r="C136" s="354"/>
      <c r="D136" s="352"/>
      <c r="E136" s="401"/>
      <c r="F136" s="312"/>
      <c r="G136" s="381" t="s">
        <v>936</v>
      </c>
      <c r="H136" s="383"/>
      <c r="I136" s="453"/>
      <c r="J136" s="384"/>
      <c r="K136" s="352"/>
      <c r="L136" s="371"/>
      <c r="M136" s="18" t="s">
        <v>56</v>
      </c>
      <c r="N136" s="227" t="s">
        <v>904</v>
      </c>
      <c r="O136" s="231">
        <v>85</v>
      </c>
      <c r="P136" s="387"/>
      <c r="Q136" s="373"/>
      <c r="R136" s="375"/>
      <c r="S136" s="378"/>
      <c r="T136" s="352"/>
      <c r="U136" s="409"/>
      <c r="V136" s="397"/>
      <c r="W136" s="344"/>
      <c r="X136" s="552"/>
      <c r="Y136" s="505"/>
      <c r="Z136" s="505"/>
      <c r="AA136" s="85"/>
      <c r="AB136" s="240"/>
      <c r="AC136" s="240"/>
      <c r="AD136" s="240"/>
      <c r="AE136" s="240"/>
      <c r="AF136" s="401"/>
      <c r="AG136" s="18" t="str">
        <f t="shared" si="13"/>
        <v>Gestión contractual</v>
      </c>
      <c r="AH136" s="224">
        <f t="shared" si="14"/>
        <v>51</v>
      </c>
      <c r="AI136" s="23" t="str">
        <f t="shared" si="15"/>
        <v>Gestión</v>
      </c>
      <c r="AJ136" s="23" t="str">
        <f t="shared" si="16"/>
        <v>Alto</v>
      </c>
      <c r="AK136" s="23"/>
      <c r="AL136" s="323"/>
      <c r="AM136" s="323"/>
      <c r="AN136" s="323"/>
      <c r="AO136" s="323"/>
      <c r="AP136" s="323"/>
      <c r="AQ136" s="236"/>
      <c r="AR136" s="323"/>
      <c r="AS136" s="510"/>
      <c r="AT136" s="267"/>
    </row>
    <row r="137" spans="1:2870" ht="70.5" customHeight="1" thickBot="1">
      <c r="A137" s="325"/>
      <c r="B137" s="330"/>
      <c r="C137" s="355"/>
      <c r="D137" s="326"/>
      <c r="E137" s="362"/>
      <c r="F137" s="313"/>
      <c r="G137" s="382"/>
      <c r="H137" s="308"/>
      <c r="I137" s="454"/>
      <c r="J137" s="310"/>
      <c r="K137" s="326"/>
      <c r="L137" s="330"/>
      <c r="M137" s="8" t="s">
        <v>74</v>
      </c>
      <c r="N137" s="228" t="s">
        <v>75</v>
      </c>
      <c r="O137" s="232">
        <v>0</v>
      </c>
      <c r="P137" s="66">
        <f>AVERAGE(O137:O137)</f>
        <v>0</v>
      </c>
      <c r="Q137" s="67" t="str">
        <f>IF(P137&lt;=50,"0",IF(AND(P137&gt;=50.01,P137&lt;=75),"1",IF(P137&gt;=75.01,"2")))</f>
        <v>0</v>
      </c>
      <c r="R137" s="376"/>
      <c r="S137" s="379"/>
      <c r="T137" s="326"/>
      <c r="U137" s="343"/>
      <c r="V137" s="398"/>
      <c r="W137" s="318"/>
      <c r="X137" s="365"/>
      <c r="Y137" s="367"/>
      <c r="Z137" s="367"/>
      <c r="AA137" s="100"/>
      <c r="AB137" s="241"/>
      <c r="AC137" s="241"/>
      <c r="AD137" s="241"/>
      <c r="AE137" s="241"/>
      <c r="AF137" s="362"/>
      <c r="AG137" s="8" t="str">
        <f t="shared" si="13"/>
        <v>Gestión contractual</v>
      </c>
      <c r="AH137" s="225">
        <f t="shared" si="14"/>
        <v>51</v>
      </c>
      <c r="AI137" s="13" t="str">
        <f t="shared" si="15"/>
        <v>Gestión</v>
      </c>
      <c r="AJ137" s="13" t="str">
        <f t="shared" si="16"/>
        <v>Alto</v>
      </c>
      <c r="AK137" s="13"/>
      <c r="AL137" s="316"/>
      <c r="AM137" s="316"/>
      <c r="AN137" s="316"/>
      <c r="AO137" s="316"/>
      <c r="AP137" s="316"/>
      <c r="AQ137" s="237"/>
      <c r="AR137" s="316"/>
      <c r="AS137" s="511"/>
      <c r="AT137" s="268"/>
    </row>
    <row r="138" spans="1:2870" ht="70.5" customHeight="1">
      <c r="A138" s="324">
        <v>52</v>
      </c>
      <c r="B138" s="329" t="s">
        <v>873</v>
      </c>
      <c r="C138" s="327" t="s">
        <v>874</v>
      </c>
      <c r="D138" s="329" t="s">
        <v>875</v>
      </c>
      <c r="E138" s="361" t="s">
        <v>51</v>
      </c>
      <c r="F138" s="307" t="s">
        <v>937</v>
      </c>
      <c r="G138" s="226" t="s">
        <v>938</v>
      </c>
      <c r="H138" s="307" t="s">
        <v>939</v>
      </c>
      <c r="I138" s="309">
        <v>3</v>
      </c>
      <c r="J138" s="309">
        <v>3</v>
      </c>
      <c r="K138" s="283" t="str">
        <f>IF(AND(I138=1,J138=1),"Bajo",IF(AND(I138=1,J138=2),"Bajo",IF(AND(I138=1,J138=3),"Moderado",IF(AND(I138=1,J138=4),"Alto",IF(AND(I138=1,J138=5),"Extremo",IF(AND(I138=2,J138=1),"Bajo",IF(AND(I138=2,J138=2),"Bajo",IF(AND(I138=2,J138=3),"Moderado",IF(AND(I138=2,J138=4),"Alto",IF(AND(I138=2,J138=5),"Extremo",IF(AND(I138=3,J138=1),"Bajo",IF(AND(I138=3,J138=2),"Moderado",IF(AND(I138=3,J138=3),"Alto",IF(AND(I138=3,J138=4),"Extremo",IF(AND(I138=3,J138=5),"Extremo",IF(AND(I138=4,J138=1),"Moderado",IF(AND(I138=4,J138=2),"Alto",IF(AND(I138=4,J138=3),"Alto",IF(AND(I138=4,J138=4),"Extremo",IF(AND(I138=4,J138=5),"Extremo",IF(AND(I138=5,J138=1),"Alto",IF(AND(I138=5,J138=2),"Alto",IF(AND(I138=5,J138=3),"Extremo",IF(AND(I138=5,J138=4),"Extremo",IF(AND(I138=5,J138=5),"Extremo")))))))))))))))))))))))))</f>
        <v>Alto</v>
      </c>
      <c r="L138" s="329" t="s">
        <v>55</v>
      </c>
      <c r="M138" s="1" t="s">
        <v>56</v>
      </c>
      <c r="N138" s="226" t="s">
        <v>932</v>
      </c>
      <c r="O138" s="229">
        <v>85</v>
      </c>
      <c r="P138" s="386">
        <f>AVERAGE(O138:O139)</f>
        <v>85</v>
      </c>
      <c r="Q138" s="372" t="str">
        <f>IF(P138&lt;=50,"0",IF(AND(P138&gt;=50.01,P138&lt;=75),"1",IF(P138&gt;=75.01,"2")))</f>
        <v>2</v>
      </c>
      <c r="R138" s="374">
        <f>I138-Q138</f>
        <v>1</v>
      </c>
      <c r="S138" s="377">
        <f>J138-Q140</f>
        <v>3</v>
      </c>
      <c r="T138" s="283" t="str">
        <f>IF(AND(R138=1,S138=1),"Bajo",IF(AND(R138=1,S138=2),"Bajo",IF(AND(R138=1,S138=3),"Moderado",IF(AND(R138=1,S138=4),"Alto",IF(AND(R138=1,S138=5),"Extremo",IF(AND(R138=2,S138=1),"Bajo",IF(AND(R138=2,S138=2),"Bajo",IF(AND(R138=2,S138=3),"Moderado",IF(AND(R138=2,S138=4),"Alto",IF(AND(R138=2,S138=5),"Extremo",IF(AND(R138=3,S138=1),"Bajo",IF(AND(R138=3,S138=2),"Moderado",IF(AND(R138=3,S138=3),"Alto",IF(AND(R138=3,S138=4),"Extremo",IF(AND(R138=3,S138=5),"Extremo",IF(AND(R138=4,S138=1),"Moderado",IF(AND(R138=4,S138=2),"Alto",IF(AND(R138=4,S138=3),"Alto",IF(AND(R138=4,S138=4),"Extremo",IF(AND(R138=4,S138=5),"Extremo",IF(AND(R138=5,S138=1),"Alto",IF(AND(R138=5,S138=2),"Alto",IF(AND(R138=5,S138=3),"Extremo",IF(AND(R138=5,S138=4),"Extremo",IF(AND(R138=5,S138=5),"Extremo")))))))))))))))))))))))))</f>
        <v>Moderado</v>
      </c>
      <c r="U138" s="342" t="s">
        <v>55</v>
      </c>
      <c r="V138" s="332" t="s">
        <v>920</v>
      </c>
      <c r="W138" s="395">
        <v>43832</v>
      </c>
      <c r="X138" s="551">
        <v>44196</v>
      </c>
      <c r="Y138" s="517" t="s">
        <v>921</v>
      </c>
      <c r="Z138" s="494" t="s">
        <v>97</v>
      </c>
      <c r="AA138" s="91" t="s">
        <v>875</v>
      </c>
      <c r="AB138" s="96" t="s">
        <v>922</v>
      </c>
      <c r="AC138" s="239" t="s">
        <v>884</v>
      </c>
      <c r="AD138" s="239" t="s">
        <v>907</v>
      </c>
      <c r="AE138" s="239" t="s">
        <v>884</v>
      </c>
      <c r="AF138" s="361" t="s">
        <v>142</v>
      </c>
      <c r="AG138" s="1" t="str">
        <f t="shared" si="13"/>
        <v>Gestión contractual</v>
      </c>
      <c r="AH138" s="5">
        <f t="shared" si="14"/>
        <v>52</v>
      </c>
      <c r="AI138" s="6" t="str">
        <f t="shared" si="15"/>
        <v>Gestión</v>
      </c>
      <c r="AJ138" s="6" t="str">
        <f t="shared" si="16"/>
        <v>Moderado</v>
      </c>
      <c r="AK138" s="17" t="s">
        <v>80</v>
      </c>
      <c r="AL138" s="483" t="s">
        <v>940</v>
      </c>
      <c r="AM138" s="483" t="s">
        <v>941</v>
      </c>
      <c r="AN138" s="483" t="s">
        <v>925</v>
      </c>
      <c r="AO138" s="483" t="s">
        <v>942</v>
      </c>
      <c r="AP138" s="483" t="s">
        <v>70</v>
      </c>
      <c r="AQ138" s="235" t="s">
        <v>71</v>
      </c>
      <c r="AR138" s="483" t="s">
        <v>927</v>
      </c>
      <c r="AS138" s="522" t="s">
        <v>943</v>
      </c>
      <c r="AT138" s="261"/>
    </row>
    <row r="139" spans="1:2870" ht="90.75" customHeight="1">
      <c r="A139" s="357"/>
      <c r="B139" s="371"/>
      <c r="C139" s="389"/>
      <c r="D139" s="371"/>
      <c r="E139" s="399"/>
      <c r="F139" s="403"/>
      <c r="G139" s="381" t="s">
        <v>944</v>
      </c>
      <c r="H139" s="383"/>
      <c r="I139" s="384"/>
      <c r="J139" s="384"/>
      <c r="K139" s="284"/>
      <c r="L139" s="380"/>
      <c r="M139" s="18" t="s">
        <v>56</v>
      </c>
      <c r="N139" s="227" t="s">
        <v>945</v>
      </c>
      <c r="O139" s="231">
        <v>85</v>
      </c>
      <c r="P139" s="387"/>
      <c r="Q139" s="373"/>
      <c r="R139" s="375"/>
      <c r="S139" s="378"/>
      <c r="T139" s="284"/>
      <c r="U139" s="380"/>
      <c r="V139" s="525"/>
      <c r="W139" s="344"/>
      <c r="X139" s="552"/>
      <c r="Y139" s="505"/>
      <c r="Z139" s="348"/>
      <c r="AA139" s="122"/>
      <c r="AB139" s="240"/>
      <c r="AC139" s="240"/>
      <c r="AD139" s="240"/>
      <c r="AE139" s="240"/>
      <c r="AF139" s="399"/>
      <c r="AG139" s="18" t="str">
        <f t="shared" si="13"/>
        <v>Gestión contractual</v>
      </c>
      <c r="AH139" s="224">
        <f t="shared" si="14"/>
        <v>52</v>
      </c>
      <c r="AI139" s="23" t="str">
        <f t="shared" si="15"/>
        <v>Gestión</v>
      </c>
      <c r="AJ139" s="23" t="str">
        <f t="shared" si="16"/>
        <v>Moderado</v>
      </c>
      <c r="AK139" s="23"/>
      <c r="AL139" s="323"/>
      <c r="AM139" s="323"/>
      <c r="AN139" s="323"/>
      <c r="AO139" s="323"/>
      <c r="AP139" s="323"/>
      <c r="AQ139" s="236"/>
      <c r="AR139" s="323"/>
      <c r="AS139" s="510"/>
      <c r="AT139" s="276"/>
    </row>
    <row r="140" spans="1:2870" ht="127.5" customHeight="1" thickBot="1">
      <c r="A140" s="325"/>
      <c r="B140" s="330"/>
      <c r="C140" s="328"/>
      <c r="D140" s="330"/>
      <c r="E140" s="400"/>
      <c r="F140" s="404"/>
      <c r="G140" s="382"/>
      <c r="H140" s="308"/>
      <c r="I140" s="310"/>
      <c r="J140" s="310"/>
      <c r="K140" s="285"/>
      <c r="L140" s="385"/>
      <c r="M140" s="8" t="s">
        <v>74</v>
      </c>
      <c r="N140" s="228" t="s">
        <v>75</v>
      </c>
      <c r="O140" s="232">
        <v>0</v>
      </c>
      <c r="P140" s="66">
        <f>AVERAGE(O140:O140)</f>
        <v>0</v>
      </c>
      <c r="Q140" s="67" t="str">
        <f>IF(P140&lt;=50,"0",IF(AND(P140&gt;=50.01,P140&lt;=75),"1",IF(P140&gt;=75.01,"2")))</f>
        <v>0</v>
      </c>
      <c r="R140" s="376"/>
      <c r="S140" s="379"/>
      <c r="T140" s="285"/>
      <c r="U140" s="385"/>
      <c r="V140" s="333"/>
      <c r="W140" s="318"/>
      <c r="X140" s="365"/>
      <c r="Y140" s="367"/>
      <c r="Z140" s="349"/>
      <c r="AA140" s="100"/>
      <c r="AB140" s="241"/>
      <c r="AC140" s="241"/>
      <c r="AD140" s="241"/>
      <c r="AE140" s="241"/>
      <c r="AF140" s="400"/>
      <c r="AG140" s="8" t="str">
        <f t="shared" si="13"/>
        <v>Gestión contractual</v>
      </c>
      <c r="AH140" s="225">
        <f t="shared" si="14"/>
        <v>52</v>
      </c>
      <c r="AI140" s="13" t="str">
        <f t="shared" si="15"/>
        <v>Gestión</v>
      </c>
      <c r="AJ140" s="13" t="str">
        <f t="shared" si="16"/>
        <v>Moderado</v>
      </c>
      <c r="AK140" s="13"/>
      <c r="AL140" s="316"/>
      <c r="AM140" s="316"/>
      <c r="AN140" s="316"/>
      <c r="AO140" s="316"/>
      <c r="AP140" s="316"/>
      <c r="AQ140" s="237"/>
      <c r="AR140" s="316"/>
      <c r="AS140" s="511"/>
      <c r="AT140" s="262"/>
    </row>
    <row r="141" spans="1:2870" ht="345.75" customHeight="1">
      <c r="A141" s="324">
        <v>53</v>
      </c>
      <c r="B141" s="329" t="s">
        <v>873</v>
      </c>
      <c r="C141" s="327" t="s">
        <v>874</v>
      </c>
      <c r="D141" s="329" t="s">
        <v>875</v>
      </c>
      <c r="E141" s="361" t="s">
        <v>51</v>
      </c>
      <c r="F141" s="311" t="s">
        <v>946</v>
      </c>
      <c r="G141" s="226" t="s">
        <v>947</v>
      </c>
      <c r="H141" s="307" t="s">
        <v>948</v>
      </c>
      <c r="I141" s="309">
        <v>3</v>
      </c>
      <c r="J141" s="463">
        <v>4</v>
      </c>
      <c r="K141" s="283" t="str">
        <f>IF(AND(I141=1,J141=1),"Bajo",IF(AND(I141=1,J141=2),"Bajo",IF(AND(I141=1,J141=3),"Moderado",IF(AND(I141=1,J141=4),"Alto",IF(AND(I141=1,J141=5),"Extremo",IF(AND(I141=2,J141=1),"Bajo",IF(AND(I141=2,J141=2),"Bajo",IF(AND(I141=2,J141=3),"Moderado",IF(AND(I141=2,J141=4),"Alto",IF(AND(I141=2,J141=5),"Extremo",IF(AND(I141=3,J141=1),"Bajo",IF(AND(I141=3,J141=2),"Moderado",IF(AND(I141=3,J141=3),"Alto",IF(AND(I141=3,J141=4),"Extremo",IF(AND(I141=3,J141=5),"Extremo",IF(AND(I141=4,J141=1),"Moderado",IF(AND(I141=4,J141=2),"Alto",IF(AND(I141=4,J141=3),"Alto",IF(AND(I141=4,J141=4),"Extremo",IF(AND(I141=4,J141=5),"Extremo",IF(AND(I141=5,J141=1),"Alto",IF(AND(I141=5,J141=2),"Alto",IF(AND(I141=5,J141=3),"Extremo",IF(AND(I141=5,J141=4),"Extremo",IF(AND(I141=5,J141=5),"Extremo")))))))))))))))))))))))))</f>
        <v>Extremo</v>
      </c>
      <c r="L141" s="329" t="s">
        <v>55</v>
      </c>
      <c r="M141" s="1" t="s">
        <v>56</v>
      </c>
      <c r="N141" s="226" t="s">
        <v>932</v>
      </c>
      <c r="O141" s="229">
        <v>85</v>
      </c>
      <c r="P141" s="386">
        <f>AVERAGE(O141:O142)</f>
        <v>85</v>
      </c>
      <c r="Q141" s="372" t="str">
        <f>IF(P141&lt;=50,"0",IF(AND(P141&gt;=50.01,P141&lt;=75),"1",IF(P141&gt;=75.01,"2")))</f>
        <v>2</v>
      </c>
      <c r="R141" s="374">
        <f>I141-Q141</f>
        <v>1</v>
      </c>
      <c r="S141" s="377">
        <f>J141-Q143</f>
        <v>4</v>
      </c>
      <c r="T141" s="283" t="str">
        <f>IF(AND(R141=1,S141=1),"Bajo",IF(AND(R141=1,S141=2),"Bajo",IF(AND(R141=1,S141=3),"Moderado",IF(AND(R141=1,S141=4),"Alto",IF(AND(R141=1,S141=5),"Extremo",IF(AND(R141=2,S141=1),"Bajo",IF(AND(R141=2,S141=2),"Bajo",IF(AND(R141=2,S141=3),"Moderado",IF(AND(R141=2,S141=4),"Alto",IF(AND(R141=2,S141=5),"Extremo",IF(AND(R141=3,S141=1),"Bajo",IF(AND(R141=3,S141=2),"Moderado",IF(AND(R141=3,S141=3),"Alto",IF(AND(R141=3,S141=4),"Extremo",IF(AND(R141=3,S141=5),"Extremo",IF(AND(R141=4,S141=1),"Moderado",IF(AND(R141=4,S141=2),"Alto",IF(AND(R141=4,S141=3),"Alto",IF(AND(R141=4,S141=4),"Extremo",IF(AND(R141=4,S141=5),"Extremo",IF(AND(R141=5,S141=1),"Alto",IF(AND(R141=5,S141=2),"Alto",IF(AND(R141=5,S141=3),"Extremo",IF(AND(R141=5,S141=4),"Extremo",IF(AND(R141=5,S141=5),"Extremo")))))))))))))))))))))))))</f>
        <v>Alto</v>
      </c>
      <c r="U141" s="342" t="s">
        <v>55</v>
      </c>
      <c r="V141" s="226" t="s">
        <v>949</v>
      </c>
      <c r="W141" s="2">
        <v>43832</v>
      </c>
      <c r="X141" s="62">
        <v>44196</v>
      </c>
      <c r="Y141" s="3" t="s">
        <v>527</v>
      </c>
      <c r="Z141" s="16" t="s">
        <v>97</v>
      </c>
      <c r="AA141" s="91" t="s">
        <v>875</v>
      </c>
      <c r="AB141" s="239" t="s">
        <v>950</v>
      </c>
      <c r="AC141" s="239" t="s">
        <v>884</v>
      </c>
      <c r="AD141" s="239" t="s">
        <v>884</v>
      </c>
      <c r="AE141" s="239" t="s">
        <v>884</v>
      </c>
      <c r="AF141" s="361" t="s">
        <v>142</v>
      </c>
      <c r="AG141" s="1" t="str">
        <f t="shared" si="13"/>
        <v>Gestión contractual</v>
      </c>
      <c r="AH141" s="5">
        <f t="shared" si="14"/>
        <v>53</v>
      </c>
      <c r="AI141" s="6" t="str">
        <f t="shared" si="15"/>
        <v>Gestión</v>
      </c>
      <c r="AJ141" s="6" t="str">
        <f t="shared" si="16"/>
        <v>Alto</v>
      </c>
      <c r="AK141" s="17" t="s">
        <v>101</v>
      </c>
      <c r="AL141" s="235" t="s">
        <v>951</v>
      </c>
      <c r="AM141" s="235" t="s">
        <v>952</v>
      </c>
      <c r="AN141" s="235" t="s">
        <v>953</v>
      </c>
      <c r="AO141" s="235" t="s">
        <v>954</v>
      </c>
      <c r="AP141" s="235" t="s">
        <v>85</v>
      </c>
      <c r="AQ141" s="235" t="s">
        <v>148</v>
      </c>
      <c r="AR141" s="72" t="s">
        <v>518</v>
      </c>
      <c r="AS141" s="191" t="s">
        <v>955</v>
      </c>
      <c r="AT141" s="201"/>
    </row>
    <row r="142" spans="1:2870" ht="70.5" customHeight="1">
      <c r="A142" s="357"/>
      <c r="B142" s="371"/>
      <c r="C142" s="389"/>
      <c r="D142" s="371"/>
      <c r="E142" s="399"/>
      <c r="F142" s="407"/>
      <c r="G142" s="381" t="s">
        <v>956</v>
      </c>
      <c r="H142" s="383"/>
      <c r="I142" s="384"/>
      <c r="J142" s="464"/>
      <c r="K142" s="284"/>
      <c r="L142" s="380"/>
      <c r="M142" s="18" t="s">
        <v>56</v>
      </c>
      <c r="N142" s="227" t="s">
        <v>957</v>
      </c>
      <c r="O142" s="231">
        <v>85</v>
      </c>
      <c r="P142" s="387"/>
      <c r="Q142" s="373"/>
      <c r="R142" s="375"/>
      <c r="S142" s="378"/>
      <c r="T142" s="284"/>
      <c r="U142" s="380"/>
      <c r="V142" s="363" t="s">
        <v>958</v>
      </c>
      <c r="W142" s="317">
        <v>43832</v>
      </c>
      <c r="X142" s="364">
        <v>44196</v>
      </c>
      <c r="Y142" s="366" t="s">
        <v>959</v>
      </c>
      <c r="Z142" s="366" t="s">
        <v>61</v>
      </c>
      <c r="AA142" s="85" t="s">
        <v>875</v>
      </c>
      <c r="AB142" s="240" t="s">
        <v>960</v>
      </c>
      <c r="AC142" s="240" t="s">
        <v>884</v>
      </c>
      <c r="AD142" s="240" t="s">
        <v>907</v>
      </c>
      <c r="AE142" s="240" t="s">
        <v>884</v>
      </c>
      <c r="AF142" s="399"/>
      <c r="AG142" s="18" t="str">
        <f t="shared" si="13"/>
        <v>Gestión contractual</v>
      </c>
      <c r="AH142" s="224">
        <f t="shared" si="14"/>
        <v>53</v>
      </c>
      <c r="AI142" s="23" t="str">
        <f t="shared" si="15"/>
        <v>Gestión</v>
      </c>
      <c r="AJ142" s="23" t="str">
        <f t="shared" si="16"/>
        <v>Alto</v>
      </c>
      <c r="AK142" s="24" t="s">
        <v>216</v>
      </c>
      <c r="AL142" s="315" t="s">
        <v>961</v>
      </c>
      <c r="AM142" s="315" t="s">
        <v>952</v>
      </c>
      <c r="AN142" s="315" t="s">
        <v>962</v>
      </c>
      <c r="AO142" s="315" t="s">
        <v>963</v>
      </c>
      <c r="AP142" s="315" t="s">
        <v>85</v>
      </c>
      <c r="AQ142" s="242" t="s">
        <v>71</v>
      </c>
      <c r="AR142" s="315" t="s">
        <v>909</v>
      </c>
      <c r="AS142" s="509" t="s">
        <v>728</v>
      </c>
      <c r="AT142" s="266"/>
    </row>
    <row r="143" spans="1:2870" ht="70.5" customHeight="1" thickBot="1">
      <c r="A143" s="325"/>
      <c r="B143" s="330"/>
      <c r="C143" s="328"/>
      <c r="D143" s="330"/>
      <c r="E143" s="400"/>
      <c r="F143" s="408"/>
      <c r="G143" s="382"/>
      <c r="H143" s="308"/>
      <c r="I143" s="310"/>
      <c r="J143" s="465"/>
      <c r="K143" s="285"/>
      <c r="L143" s="385"/>
      <c r="M143" s="65" t="s">
        <v>74</v>
      </c>
      <c r="N143" s="228" t="s">
        <v>75</v>
      </c>
      <c r="O143" s="232">
        <v>0</v>
      </c>
      <c r="P143" s="66">
        <f>AVERAGE(O143:O143)</f>
        <v>0</v>
      </c>
      <c r="Q143" s="67" t="str">
        <f>IF(P143&lt;=50,"0",IF(AND(P143&gt;=50.01,P143&lt;=75),"1",IF(P143&gt;=75.01,"2")))</f>
        <v>0</v>
      </c>
      <c r="R143" s="376"/>
      <c r="S143" s="379"/>
      <c r="T143" s="285"/>
      <c r="U143" s="385"/>
      <c r="V143" s="333"/>
      <c r="W143" s="318"/>
      <c r="X143" s="365"/>
      <c r="Y143" s="367"/>
      <c r="Z143" s="367"/>
      <c r="AA143" s="100"/>
      <c r="AB143" s="241"/>
      <c r="AC143" s="241"/>
      <c r="AD143" s="241"/>
      <c r="AE143" s="241"/>
      <c r="AF143" s="400"/>
      <c r="AG143" s="8" t="str">
        <f t="shared" si="13"/>
        <v>Gestión contractual</v>
      </c>
      <c r="AH143" s="225">
        <f t="shared" si="14"/>
        <v>53</v>
      </c>
      <c r="AI143" s="13" t="str">
        <f t="shared" si="15"/>
        <v>Gestión</v>
      </c>
      <c r="AJ143" s="13" t="str">
        <f t="shared" si="16"/>
        <v>Alto</v>
      </c>
      <c r="AK143" s="13"/>
      <c r="AL143" s="316"/>
      <c r="AM143" s="316"/>
      <c r="AN143" s="316"/>
      <c r="AO143" s="316"/>
      <c r="AP143" s="316"/>
      <c r="AQ143" s="237"/>
      <c r="AR143" s="316"/>
      <c r="AS143" s="511"/>
      <c r="AT143" s="268"/>
    </row>
    <row r="144" spans="1:2870" s="202" customFormat="1" ht="184.5" customHeight="1">
      <c r="A144" s="324">
        <v>54</v>
      </c>
      <c r="B144" s="329" t="s">
        <v>873</v>
      </c>
      <c r="C144" s="353" t="s">
        <v>874</v>
      </c>
      <c r="D144" s="283" t="s">
        <v>875</v>
      </c>
      <c r="E144" s="361" t="s">
        <v>51</v>
      </c>
      <c r="F144" s="332" t="s">
        <v>964</v>
      </c>
      <c r="G144" s="432" t="s">
        <v>965</v>
      </c>
      <c r="H144" s="307" t="s">
        <v>966</v>
      </c>
      <c r="I144" s="309">
        <v>3</v>
      </c>
      <c r="J144" s="309">
        <v>4</v>
      </c>
      <c r="K144" s="283" t="str">
        <f>IF(AND(I144=1,J144=1),"Bajo",IF(AND(I144=1,J144=2),"Bajo",IF(AND(I144=1,J144=3),"Moderado",IF(AND(I144=1,J144=4),"Alto",IF(AND(I144=1,J144=5),"Extremo",IF(AND(I144=2,J144=1),"Bajo",IF(AND(I144=2,J144=2),"Bajo",IF(AND(I144=2,J144=3),"Moderado",IF(AND(I144=2,J144=4),"Alto",IF(AND(I144=2,J144=5),"Extremo",IF(AND(I144=3,J144=1),"Bajo",IF(AND(I144=3,J144=2),"Moderado",IF(AND(I144=3,J144=3),"Alto",IF(AND(I144=3,J144=4),"Extremo",IF(AND(I144=3,J144=5),"Extremo",IF(AND(I144=4,J144=1),"Moderado",IF(AND(I144=4,J144=2),"Alto",IF(AND(I144=4,J144=3),"Alto",IF(AND(I144=4,J144=4),"Extremo",IF(AND(I144=4,J144=5),"Extremo",IF(AND(I144=5,J144=1),"Alto",IF(AND(I144=5,J144=2),"Alto",IF(AND(I144=5,J144=3),"Extremo",IF(AND(I144=5,J144=4),"Extremo",IF(AND(I144=5,J144=5),"Extremo")))))))))))))))))))))))))</f>
        <v>Extremo</v>
      </c>
      <c r="L144" s="329" t="s">
        <v>55</v>
      </c>
      <c r="M144" s="1" t="s">
        <v>56</v>
      </c>
      <c r="N144" s="226" t="s">
        <v>932</v>
      </c>
      <c r="O144" s="229">
        <v>85</v>
      </c>
      <c r="P144" s="221">
        <f>AVERAGE(O144:O144)</f>
        <v>85</v>
      </c>
      <c r="Q144" s="222" t="str">
        <f>IF(P144&lt;=50,"0",IF(AND(P144&gt;=50.01,P144&lt;=75),"1",IF(P144&gt;=75.01,"2")))</f>
        <v>2</v>
      </c>
      <c r="R144" s="374">
        <f>I144-Q144</f>
        <v>1</v>
      </c>
      <c r="S144" s="377">
        <f>J144-Q145</f>
        <v>4</v>
      </c>
      <c r="T144" s="283" t="str">
        <f>IF(AND(R144=1,S144=1),"Bajo",IF(AND(R144=1,S144=2),"Bajo",IF(AND(R144=1,S144=3),"Moderado",IF(AND(R144=1,S144=4),"Alto",IF(AND(R144=1,S144=5),"Extremo",IF(AND(R144=2,S144=1),"Bajo",IF(AND(R144=2,S144=2),"Bajo",IF(AND(R144=2,S144=3),"Moderado",IF(AND(R144=2,S144=4),"Alto",IF(AND(R144=2,S144=5),"Extremo",IF(AND(R144=3,S144=1),"Bajo",IF(AND(R144=3,S144=2),"Moderado",IF(AND(R144=3,S144=3),"Alto",IF(AND(R144=3,S144=4),"Extremo",IF(AND(R144=3,S144=5),"Extremo",IF(AND(R144=4,S144=1),"Moderado",IF(AND(R144=4,S144=2),"Alto",IF(AND(R144=4,S144=3),"Alto",IF(AND(R144=4,S144=4),"Extremo",IF(AND(R144=4,S144=5),"Extremo",IF(AND(R144=5,S144=1),"Alto",IF(AND(R144=5,S144=2),"Alto",IF(AND(R144=5,S144=3),"Extremo",IF(AND(R144=5,S144=4),"Extremo",IF(AND(R144=5,S144=5),"Extremo")))))))))))))))))))))))))</f>
        <v>Alto</v>
      </c>
      <c r="U144" s="342" t="s">
        <v>55</v>
      </c>
      <c r="V144" s="396" t="s">
        <v>967</v>
      </c>
      <c r="W144" s="395">
        <v>43832</v>
      </c>
      <c r="X144" s="551">
        <v>44196</v>
      </c>
      <c r="Y144" s="517" t="s">
        <v>968</v>
      </c>
      <c r="Z144" s="455" t="s">
        <v>155</v>
      </c>
      <c r="AA144" s="91" t="s">
        <v>875</v>
      </c>
      <c r="AB144" s="239" t="s">
        <v>873</v>
      </c>
      <c r="AC144" s="239" t="s">
        <v>884</v>
      </c>
      <c r="AD144" s="239" t="s">
        <v>884</v>
      </c>
      <c r="AE144" s="239" t="s">
        <v>884</v>
      </c>
      <c r="AF144" s="361" t="s">
        <v>142</v>
      </c>
      <c r="AG144" s="1" t="str">
        <f t="shared" si="13"/>
        <v>Gestión contractual</v>
      </c>
      <c r="AH144" s="5">
        <f t="shared" si="14"/>
        <v>54</v>
      </c>
      <c r="AI144" s="6" t="str">
        <f t="shared" si="15"/>
        <v>Gestión</v>
      </c>
      <c r="AJ144" s="6" t="str">
        <f t="shared" si="16"/>
        <v>Alto</v>
      </c>
      <c r="AK144" s="17" t="s">
        <v>101</v>
      </c>
      <c r="AL144" s="483"/>
      <c r="AM144" s="483" t="s">
        <v>969</v>
      </c>
      <c r="AN144" s="483" t="s">
        <v>970</v>
      </c>
      <c r="AO144" s="483" t="s">
        <v>971</v>
      </c>
      <c r="AP144" s="483" t="s">
        <v>70</v>
      </c>
      <c r="AQ144" s="235" t="s">
        <v>71</v>
      </c>
      <c r="AR144" s="483" t="s">
        <v>972</v>
      </c>
      <c r="AS144" s="498" t="s">
        <v>973</v>
      </c>
      <c r="AT144" s="258"/>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c r="CG144" s="173"/>
      <c r="CH144" s="173"/>
      <c r="CI144" s="173"/>
      <c r="CJ144" s="173"/>
      <c r="CK144" s="173"/>
      <c r="CL144" s="173"/>
      <c r="CM144" s="173"/>
      <c r="CN144" s="173"/>
      <c r="CO144" s="173"/>
      <c r="CP144" s="173"/>
      <c r="CQ144" s="173"/>
      <c r="CR144" s="173"/>
      <c r="CS144" s="173"/>
      <c r="CT144" s="173"/>
      <c r="CU144" s="173"/>
      <c r="CV144" s="173"/>
      <c r="CW144" s="173"/>
      <c r="CX144" s="173"/>
      <c r="CY144" s="173"/>
      <c r="CZ144" s="173"/>
      <c r="DA144" s="173"/>
      <c r="DB144" s="173"/>
      <c r="DC144" s="173"/>
      <c r="DD144" s="173"/>
      <c r="DE144" s="173"/>
      <c r="DF144" s="173"/>
      <c r="DG144" s="173"/>
      <c r="DH144" s="173"/>
      <c r="DI144" s="173"/>
      <c r="DJ144" s="173"/>
      <c r="DK144" s="173"/>
      <c r="DL144" s="173"/>
      <c r="DM144" s="173"/>
      <c r="DN144" s="173"/>
      <c r="DO144" s="173"/>
      <c r="DP144" s="173"/>
      <c r="DQ144" s="173"/>
      <c r="DR144" s="173"/>
      <c r="DS144" s="173"/>
      <c r="DT144" s="173"/>
      <c r="DU144" s="173"/>
      <c r="DV144" s="173"/>
      <c r="DW144" s="173"/>
      <c r="DX144" s="173"/>
      <c r="DY144" s="173"/>
      <c r="DZ144" s="173"/>
      <c r="EA144" s="173"/>
      <c r="EB144" s="173"/>
      <c r="EC144" s="173"/>
      <c r="ED144" s="173"/>
      <c r="EE144" s="173"/>
      <c r="EF144" s="173"/>
      <c r="EG144" s="173"/>
      <c r="EH144" s="173"/>
      <c r="EI144" s="173"/>
      <c r="EJ144" s="173"/>
      <c r="EK144" s="173"/>
      <c r="EL144" s="173"/>
      <c r="EM144" s="173"/>
      <c r="EN144" s="173"/>
      <c r="EO144" s="173"/>
      <c r="EP144" s="173"/>
      <c r="EQ144" s="173"/>
      <c r="ER144" s="173"/>
      <c r="ES144" s="173"/>
      <c r="ET144" s="173"/>
      <c r="EU144" s="173"/>
      <c r="EV144" s="173"/>
      <c r="EW144" s="173"/>
      <c r="EX144" s="173"/>
      <c r="EY144" s="173"/>
      <c r="EZ144" s="173"/>
      <c r="FA144" s="173"/>
      <c r="FB144" s="173"/>
      <c r="FC144" s="173"/>
      <c r="FD144" s="173"/>
      <c r="FE144" s="173"/>
      <c r="FF144" s="173"/>
      <c r="FG144" s="173"/>
      <c r="FH144" s="173"/>
      <c r="FI144" s="173"/>
      <c r="FJ144" s="173"/>
      <c r="FK144" s="173"/>
      <c r="FL144" s="173"/>
      <c r="FM144" s="173"/>
      <c r="FN144" s="173"/>
      <c r="FO144" s="173"/>
      <c r="FP144" s="173"/>
      <c r="FQ144" s="173"/>
      <c r="FR144" s="173"/>
      <c r="FS144" s="173"/>
      <c r="FT144" s="173"/>
      <c r="FU144" s="173"/>
      <c r="FV144" s="173"/>
      <c r="FW144" s="173"/>
      <c r="FX144" s="173"/>
      <c r="FY144" s="173"/>
      <c r="FZ144" s="173"/>
      <c r="GA144" s="173"/>
      <c r="GB144" s="173"/>
      <c r="GC144" s="173"/>
      <c r="GD144" s="173"/>
      <c r="GE144" s="173"/>
      <c r="GF144" s="173"/>
      <c r="GG144" s="173"/>
      <c r="GH144" s="173"/>
      <c r="GI144" s="173"/>
      <c r="GJ144" s="173"/>
      <c r="GK144" s="173"/>
      <c r="GL144" s="173"/>
      <c r="GM144" s="173"/>
      <c r="GN144" s="173"/>
      <c r="GO144" s="173"/>
      <c r="GP144" s="173"/>
      <c r="GQ144" s="173"/>
      <c r="GR144" s="173"/>
      <c r="GS144" s="173"/>
      <c r="GT144" s="173"/>
      <c r="GU144" s="173"/>
      <c r="GV144" s="173"/>
      <c r="GW144" s="173"/>
      <c r="GX144" s="173"/>
      <c r="GY144" s="173"/>
      <c r="GZ144" s="173"/>
      <c r="HA144" s="173"/>
      <c r="HB144" s="173"/>
      <c r="HC144" s="173"/>
      <c r="HD144" s="173"/>
      <c r="HE144" s="173"/>
      <c r="HF144" s="173"/>
      <c r="HG144" s="173"/>
      <c r="HH144" s="173"/>
      <c r="HI144" s="173"/>
      <c r="HJ144" s="173"/>
      <c r="HK144" s="173"/>
      <c r="HL144" s="173"/>
      <c r="HM144" s="173"/>
      <c r="HN144" s="173"/>
      <c r="HO144" s="173"/>
      <c r="HP144" s="173"/>
      <c r="HQ144" s="173"/>
      <c r="HR144" s="173"/>
      <c r="HS144" s="173"/>
      <c r="HT144" s="173"/>
      <c r="HU144" s="173"/>
      <c r="HV144" s="173"/>
      <c r="HW144" s="173"/>
      <c r="HX144" s="173"/>
      <c r="HY144" s="173"/>
      <c r="HZ144" s="173"/>
      <c r="IA144" s="173"/>
      <c r="IB144" s="173"/>
      <c r="IC144" s="173"/>
      <c r="ID144" s="173"/>
      <c r="IE144" s="173"/>
      <c r="IF144" s="173"/>
      <c r="IG144" s="173"/>
      <c r="IH144" s="173"/>
      <c r="II144" s="173"/>
      <c r="IJ144" s="173"/>
      <c r="IK144" s="173"/>
      <c r="IL144" s="173"/>
      <c r="IM144" s="173"/>
      <c r="IN144" s="173"/>
      <c r="IO144" s="173"/>
      <c r="IP144" s="173"/>
      <c r="IQ144" s="173"/>
      <c r="IR144" s="173"/>
      <c r="IS144" s="173"/>
      <c r="IT144" s="173"/>
      <c r="IU144" s="173"/>
      <c r="IV144" s="173"/>
      <c r="IW144" s="173"/>
      <c r="IX144" s="173"/>
      <c r="IY144" s="173"/>
      <c r="IZ144" s="173"/>
      <c r="JA144" s="173"/>
      <c r="JB144" s="173"/>
      <c r="JC144" s="173"/>
      <c r="JD144" s="173"/>
      <c r="JE144" s="173"/>
      <c r="JF144" s="173"/>
      <c r="JG144" s="173"/>
      <c r="JH144" s="173"/>
      <c r="JI144" s="173"/>
      <c r="JJ144" s="173"/>
      <c r="JK144" s="173"/>
      <c r="JL144" s="173"/>
      <c r="JM144" s="173"/>
      <c r="JN144" s="173"/>
      <c r="JO144" s="173"/>
      <c r="JP144" s="173"/>
      <c r="JQ144" s="173"/>
      <c r="JR144" s="173"/>
      <c r="JS144" s="173"/>
      <c r="JT144" s="173"/>
      <c r="JU144" s="173"/>
      <c r="JV144" s="173"/>
      <c r="JW144" s="173"/>
      <c r="JX144" s="173"/>
      <c r="JY144" s="173"/>
      <c r="JZ144" s="173"/>
      <c r="KA144" s="173"/>
      <c r="KB144" s="173"/>
      <c r="KC144" s="173"/>
      <c r="KD144" s="173"/>
      <c r="KE144" s="173"/>
      <c r="KF144" s="173"/>
      <c r="KG144" s="173"/>
      <c r="KH144" s="173"/>
      <c r="KI144" s="173"/>
      <c r="KJ144" s="173"/>
      <c r="KK144" s="173"/>
      <c r="KL144" s="173"/>
      <c r="KM144" s="173"/>
      <c r="KN144" s="173"/>
      <c r="KO144" s="173"/>
      <c r="KP144" s="173"/>
      <c r="KQ144" s="173"/>
      <c r="KR144" s="173"/>
      <c r="KS144" s="173"/>
      <c r="KT144" s="173"/>
      <c r="KU144" s="173"/>
      <c r="KV144" s="173"/>
      <c r="KW144" s="173"/>
      <c r="KX144" s="173"/>
      <c r="KY144" s="173"/>
      <c r="KZ144" s="173"/>
      <c r="LA144" s="173"/>
      <c r="LB144" s="173"/>
      <c r="LC144" s="173"/>
      <c r="LD144" s="173"/>
      <c r="LE144" s="173"/>
      <c r="LF144" s="173"/>
      <c r="LG144" s="173"/>
      <c r="LH144" s="173"/>
      <c r="LI144" s="173"/>
      <c r="LJ144" s="173"/>
      <c r="LK144" s="173"/>
      <c r="LL144" s="173"/>
      <c r="LM144" s="173"/>
      <c r="LN144" s="173"/>
      <c r="LO144" s="173"/>
      <c r="LP144" s="173"/>
      <c r="LQ144" s="173"/>
      <c r="LR144" s="173"/>
      <c r="LS144" s="173"/>
      <c r="LT144" s="173"/>
      <c r="LU144" s="173"/>
      <c r="LV144" s="173"/>
      <c r="LW144" s="173"/>
      <c r="LX144" s="173"/>
      <c r="LY144" s="173"/>
      <c r="LZ144" s="173"/>
      <c r="MA144" s="173"/>
      <c r="MB144" s="173"/>
      <c r="MC144" s="173"/>
      <c r="MD144" s="173"/>
      <c r="ME144" s="173"/>
      <c r="MF144" s="173"/>
      <c r="MG144" s="173"/>
      <c r="MH144" s="173"/>
      <c r="MI144" s="173"/>
      <c r="MJ144" s="173"/>
      <c r="MK144" s="173"/>
      <c r="ML144" s="173"/>
      <c r="MM144" s="173"/>
      <c r="MN144" s="173"/>
      <c r="MO144" s="173"/>
      <c r="MP144" s="173"/>
      <c r="MQ144" s="173"/>
      <c r="MR144" s="173"/>
      <c r="MS144" s="173"/>
      <c r="MT144" s="173"/>
      <c r="MU144" s="173"/>
      <c r="MV144" s="173"/>
      <c r="MW144" s="173"/>
      <c r="MX144" s="173"/>
      <c r="MY144" s="173"/>
      <c r="MZ144" s="173"/>
      <c r="NA144" s="173"/>
      <c r="NB144" s="173"/>
      <c r="NC144" s="173"/>
      <c r="ND144" s="173"/>
      <c r="NE144" s="173"/>
      <c r="NF144" s="173"/>
      <c r="NG144" s="173"/>
      <c r="NH144" s="173"/>
      <c r="NI144" s="173"/>
      <c r="NJ144" s="173"/>
      <c r="NK144" s="173"/>
      <c r="NL144" s="173"/>
      <c r="NM144" s="173"/>
      <c r="NN144" s="173"/>
      <c r="NO144" s="173"/>
      <c r="NP144" s="173"/>
      <c r="NQ144" s="173"/>
      <c r="NR144" s="173"/>
      <c r="NS144" s="173"/>
      <c r="NT144" s="173"/>
      <c r="NU144" s="173"/>
      <c r="NV144" s="173"/>
      <c r="NW144" s="173"/>
      <c r="NX144" s="173"/>
      <c r="NY144" s="173"/>
      <c r="NZ144" s="173"/>
      <c r="OA144" s="173"/>
      <c r="OB144" s="173"/>
      <c r="OC144" s="173"/>
      <c r="OD144" s="173"/>
      <c r="OE144" s="173"/>
      <c r="OF144" s="173"/>
      <c r="OG144" s="173"/>
      <c r="OH144" s="173"/>
      <c r="OI144" s="173"/>
      <c r="OJ144" s="173"/>
      <c r="OK144" s="173"/>
      <c r="OL144" s="173"/>
      <c r="OM144" s="173"/>
      <c r="ON144" s="173"/>
      <c r="OO144" s="173"/>
      <c r="OP144" s="173"/>
      <c r="OQ144" s="173"/>
      <c r="OR144" s="173"/>
      <c r="OS144" s="173"/>
      <c r="OT144" s="173"/>
      <c r="OU144" s="173"/>
      <c r="OV144" s="173"/>
      <c r="OW144" s="173"/>
      <c r="OX144" s="173"/>
      <c r="OY144" s="173"/>
      <c r="OZ144" s="173"/>
      <c r="PA144" s="173"/>
      <c r="PB144" s="173"/>
      <c r="PC144" s="173"/>
      <c r="PD144" s="173"/>
      <c r="PE144" s="173"/>
      <c r="PF144" s="173"/>
      <c r="PG144" s="173"/>
      <c r="PH144" s="173"/>
      <c r="PI144" s="173"/>
      <c r="PJ144" s="173"/>
      <c r="PK144" s="173"/>
      <c r="PL144" s="173"/>
      <c r="PM144" s="173"/>
      <c r="PN144" s="173"/>
      <c r="PO144" s="173"/>
      <c r="PP144" s="173"/>
      <c r="PQ144" s="173"/>
      <c r="PR144" s="173"/>
      <c r="PS144" s="173"/>
      <c r="PT144" s="173"/>
      <c r="PU144" s="173"/>
      <c r="PV144" s="173"/>
      <c r="PW144" s="173"/>
      <c r="PX144" s="173"/>
      <c r="PY144" s="173"/>
      <c r="PZ144" s="173"/>
      <c r="QA144" s="173"/>
      <c r="QB144" s="173"/>
      <c r="QC144" s="173"/>
      <c r="QD144" s="173"/>
      <c r="QE144" s="173"/>
      <c r="QF144" s="173"/>
      <c r="QG144" s="173"/>
      <c r="QH144" s="173"/>
      <c r="QI144" s="173"/>
      <c r="QJ144" s="173"/>
      <c r="QK144" s="173"/>
      <c r="QL144" s="173"/>
      <c r="QM144" s="173"/>
      <c r="QN144" s="173"/>
      <c r="QO144" s="173"/>
      <c r="QP144" s="173"/>
      <c r="QQ144" s="173"/>
      <c r="QR144" s="173"/>
      <c r="QS144" s="173"/>
      <c r="QT144" s="173"/>
      <c r="QU144" s="173"/>
      <c r="QV144" s="173"/>
      <c r="QW144" s="173"/>
      <c r="QX144" s="173"/>
      <c r="QY144" s="173"/>
      <c r="QZ144" s="173"/>
      <c r="RA144" s="173"/>
      <c r="RB144" s="173"/>
      <c r="RC144" s="173"/>
      <c r="RD144" s="173"/>
      <c r="RE144" s="173"/>
      <c r="RF144" s="173"/>
      <c r="RG144" s="173"/>
      <c r="RH144" s="173"/>
      <c r="RI144" s="173"/>
      <c r="RJ144" s="173"/>
      <c r="RK144" s="173"/>
      <c r="RL144" s="173"/>
      <c r="RM144" s="173"/>
      <c r="RN144" s="173"/>
      <c r="RO144" s="173"/>
      <c r="RP144" s="173"/>
      <c r="RQ144" s="173"/>
      <c r="RR144" s="173"/>
      <c r="RS144" s="173"/>
      <c r="RT144" s="173"/>
      <c r="RU144" s="173"/>
      <c r="RV144" s="173"/>
      <c r="RW144" s="173"/>
      <c r="RX144" s="173"/>
      <c r="RY144" s="173"/>
      <c r="RZ144" s="173"/>
      <c r="SA144" s="173"/>
      <c r="SB144" s="173"/>
      <c r="SC144" s="173"/>
      <c r="SD144" s="173"/>
      <c r="SE144" s="173"/>
      <c r="SF144" s="173"/>
      <c r="SG144" s="173"/>
      <c r="SH144" s="173"/>
      <c r="SI144" s="173"/>
      <c r="SJ144" s="173"/>
      <c r="SK144" s="173"/>
      <c r="SL144" s="173"/>
      <c r="SM144" s="173"/>
      <c r="SN144" s="173"/>
      <c r="SO144" s="173"/>
      <c r="SP144" s="173"/>
      <c r="SQ144" s="173"/>
      <c r="SR144" s="173"/>
      <c r="SS144" s="173"/>
      <c r="ST144" s="173"/>
      <c r="SU144" s="173"/>
      <c r="SV144" s="173"/>
      <c r="SW144" s="173"/>
      <c r="SX144" s="173"/>
      <c r="SY144" s="173"/>
      <c r="SZ144" s="173"/>
      <c r="TA144" s="173"/>
      <c r="TB144" s="173"/>
      <c r="TC144" s="173"/>
      <c r="TD144" s="173"/>
      <c r="TE144" s="173"/>
      <c r="TF144" s="173"/>
      <c r="TG144" s="173"/>
      <c r="TH144" s="173"/>
      <c r="TI144" s="173"/>
      <c r="TJ144" s="173"/>
      <c r="TK144" s="173"/>
      <c r="TL144" s="173"/>
      <c r="TM144" s="173"/>
      <c r="TN144" s="173"/>
      <c r="TO144" s="173"/>
      <c r="TP144" s="173"/>
      <c r="TQ144" s="173"/>
      <c r="TR144" s="173"/>
      <c r="TS144" s="173"/>
      <c r="TT144" s="173"/>
      <c r="TU144" s="173"/>
      <c r="TV144" s="173"/>
      <c r="TW144" s="173"/>
      <c r="TX144" s="173"/>
      <c r="TY144" s="173"/>
      <c r="TZ144" s="173"/>
      <c r="UA144" s="173"/>
      <c r="UB144" s="173"/>
      <c r="UC144" s="173"/>
      <c r="UD144" s="173"/>
      <c r="UE144" s="173"/>
      <c r="UF144" s="173"/>
      <c r="UG144" s="173"/>
      <c r="UH144" s="173"/>
      <c r="UI144" s="173"/>
      <c r="UJ144" s="173"/>
      <c r="UK144" s="173"/>
      <c r="UL144" s="173"/>
      <c r="UM144" s="173"/>
      <c r="UN144" s="173"/>
      <c r="UO144" s="173"/>
      <c r="UP144" s="173"/>
      <c r="UQ144" s="173"/>
      <c r="UR144" s="173"/>
      <c r="US144" s="173"/>
      <c r="UT144" s="173"/>
      <c r="UU144" s="173"/>
      <c r="UV144" s="173"/>
      <c r="UW144" s="173"/>
      <c r="UX144" s="173"/>
      <c r="UY144" s="173"/>
      <c r="UZ144" s="173"/>
      <c r="VA144" s="173"/>
      <c r="VB144" s="173"/>
      <c r="VC144" s="173"/>
      <c r="VD144" s="173"/>
      <c r="VE144" s="173"/>
      <c r="VF144" s="173"/>
      <c r="VG144" s="173"/>
      <c r="VH144" s="173"/>
      <c r="VI144" s="173"/>
      <c r="VJ144" s="173"/>
      <c r="VK144" s="173"/>
      <c r="VL144" s="173"/>
      <c r="VM144" s="173"/>
      <c r="VN144" s="173"/>
      <c r="VO144" s="173"/>
      <c r="VP144" s="173"/>
      <c r="VQ144" s="173"/>
      <c r="VR144" s="173"/>
      <c r="VS144" s="173"/>
      <c r="VT144" s="173"/>
      <c r="VU144" s="173"/>
      <c r="VV144" s="173"/>
      <c r="VW144" s="173"/>
      <c r="VX144" s="173"/>
      <c r="VY144" s="173"/>
      <c r="VZ144" s="173"/>
      <c r="WA144" s="173"/>
      <c r="WB144" s="173"/>
      <c r="WC144" s="173"/>
      <c r="WD144" s="173"/>
      <c r="WE144" s="173"/>
      <c r="WF144" s="173"/>
      <c r="WG144" s="173"/>
      <c r="WH144" s="173"/>
      <c r="WI144" s="173"/>
      <c r="WJ144" s="173"/>
      <c r="WK144" s="173"/>
      <c r="WL144" s="173"/>
      <c r="WM144" s="173"/>
      <c r="WN144" s="173"/>
      <c r="WO144" s="173"/>
      <c r="WP144" s="173"/>
      <c r="WQ144" s="173"/>
      <c r="WR144" s="173"/>
      <c r="WS144" s="173"/>
      <c r="WT144" s="173"/>
      <c r="WU144" s="173"/>
      <c r="WV144" s="173"/>
      <c r="WW144" s="173"/>
      <c r="WX144" s="173"/>
      <c r="WY144" s="173"/>
      <c r="WZ144" s="173"/>
      <c r="XA144" s="173"/>
      <c r="XB144" s="173"/>
      <c r="XC144" s="173"/>
      <c r="XD144" s="173"/>
      <c r="XE144" s="173"/>
      <c r="XF144" s="173"/>
      <c r="XG144" s="173"/>
      <c r="XH144" s="173"/>
      <c r="XI144" s="173"/>
      <c r="XJ144" s="173"/>
      <c r="XK144" s="173"/>
      <c r="XL144" s="173"/>
      <c r="XM144" s="173"/>
      <c r="XN144" s="173"/>
      <c r="XO144" s="173"/>
      <c r="XP144" s="173"/>
      <c r="XQ144" s="173"/>
      <c r="XR144" s="173"/>
      <c r="XS144" s="173"/>
      <c r="XT144" s="173"/>
      <c r="XU144" s="173"/>
      <c r="XV144" s="173"/>
      <c r="XW144" s="173"/>
      <c r="XX144" s="173"/>
      <c r="XY144" s="173"/>
      <c r="XZ144" s="173"/>
      <c r="YA144" s="173"/>
      <c r="YB144" s="173"/>
      <c r="YC144" s="173"/>
      <c r="YD144" s="173"/>
      <c r="YE144" s="173"/>
      <c r="YF144" s="173"/>
      <c r="YG144" s="173"/>
      <c r="YH144" s="173"/>
      <c r="YI144" s="173"/>
      <c r="YJ144" s="173"/>
      <c r="YK144" s="173"/>
      <c r="YL144" s="173"/>
      <c r="YM144" s="173"/>
      <c r="YN144" s="173"/>
      <c r="YO144" s="173"/>
      <c r="YP144" s="173"/>
      <c r="YQ144" s="173"/>
      <c r="YR144" s="173"/>
      <c r="YS144" s="173"/>
      <c r="YT144" s="173"/>
      <c r="YU144" s="173"/>
      <c r="YV144" s="173"/>
      <c r="YW144" s="173"/>
      <c r="YX144" s="173"/>
      <c r="YY144" s="173"/>
      <c r="YZ144" s="173"/>
      <c r="ZA144" s="173"/>
      <c r="ZB144" s="173"/>
      <c r="ZC144" s="173"/>
      <c r="ZD144" s="173"/>
      <c r="ZE144" s="173"/>
      <c r="ZF144" s="173"/>
      <c r="ZG144" s="173"/>
      <c r="ZH144" s="173"/>
      <c r="ZI144" s="173"/>
      <c r="ZJ144" s="173"/>
      <c r="ZK144" s="173"/>
      <c r="ZL144" s="173"/>
      <c r="ZM144" s="173"/>
      <c r="ZN144" s="173"/>
      <c r="ZO144" s="173"/>
      <c r="ZP144" s="173"/>
      <c r="ZQ144" s="173"/>
      <c r="ZR144" s="173"/>
      <c r="ZS144" s="173"/>
      <c r="ZT144" s="173"/>
      <c r="ZU144" s="173"/>
      <c r="ZV144" s="173"/>
      <c r="ZW144" s="173"/>
      <c r="ZX144" s="173"/>
      <c r="ZY144" s="173"/>
      <c r="ZZ144" s="173"/>
      <c r="AAA144" s="173"/>
      <c r="AAB144" s="173"/>
      <c r="AAC144" s="173"/>
      <c r="AAD144" s="173"/>
      <c r="AAE144" s="173"/>
      <c r="AAF144" s="173"/>
      <c r="AAG144" s="173"/>
      <c r="AAH144" s="173"/>
      <c r="AAI144" s="173"/>
      <c r="AAJ144" s="173"/>
      <c r="AAK144" s="173"/>
      <c r="AAL144" s="173"/>
      <c r="AAM144" s="173"/>
      <c r="AAN144" s="173"/>
      <c r="AAO144" s="173"/>
      <c r="AAP144" s="173"/>
      <c r="AAQ144" s="173"/>
      <c r="AAR144" s="173"/>
      <c r="AAS144" s="173"/>
      <c r="AAT144" s="173"/>
      <c r="AAU144" s="173"/>
      <c r="AAV144" s="173"/>
      <c r="AAW144" s="173"/>
      <c r="AAX144" s="173"/>
      <c r="AAY144" s="173"/>
      <c r="AAZ144" s="173"/>
      <c r="ABA144" s="173"/>
      <c r="ABB144" s="173"/>
      <c r="ABC144" s="173"/>
      <c r="ABD144" s="173"/>
      <c r="ABE144" s="173"/>
      <c r="ABF144" s="173"/>
      <c r="ABG144" s="173"/>
      <c r="ABH144" s="173"/>
      <c r="ABI144" s="173"/>
      <c r="ABJ144" s="173"/>
      <c r="ABK144" s="173"/>
      <c r="ABL144" s="173"/>
      <c r="ABM144" s="173"/>
      <c r="ABN144" s="173"/>
      <c r="ABO144" s="173"/>
      <c r="ABP144" s="173"/>
      <c r="ABQ144" s="173"/>
      <c r="ABR144" s="173"/>
      <c r="ABS144" s="173"/>
      <c r="ABT144" s="173"/>
      <c r="ABU144" s="173"/>
      <c r="ABV144" s="173"/>
      <c r="ABW144" s="173"/>
      <c r="ABX144" s="173"/>
      <c r="ABY144" s="173"/>
      <c r="ABZ144" s="173"/>
      <c r="ACA144" s="173"/>
      <c r="ACB144" s="173"/>
      <c r="ACC144" s="173"/>
      <c r="ACD144" s="173"/>
      <c r="ACE144" s="173"/>
      <c r="ACF144" s="173"/>
      <c r="ACG144" s="173"/>
      <c r="ACH144" s="173"/>
      <c r="ACI144" s="173"/>
      <c r="ACJ144" s="173"/>
      <c r="ACK144" s="173"/>
      <c r="ACL144" s="173"/>
      <c r="ACM144" s="173"/>
      <c r="ACN144" s="173"/>
      <c r="ACO144" s="173"/>
      <c r="ACP144" s="173"/>
      <c r="ACQ144" s="173"/>
      <c r="ACR144" s="173"/>
      <c r="ACS144" s="173"/>
      <c r="ACT144" s="173"/>
      <c r="ACU144" s="173"/>
      <c r="ACV144" s="173"/>
      <c r="ACW144" s="173"/>
      <c r="ACX144" s="173"/>
      <c r="ACY144" s="173"/>
      <c r="ACZ144" s="173"/>
      <c r="ADA144" s="173"/>
      <c r="ADB144" s="173"/>
      <c r="ADC144" s="173"/>
      <c r="ADD144" s="173"/>
      <c r="ADE144" s="173"/>
      <c r="ADF144" s="173"/>
      <c r="ADG144" s="173"/>
      <c r="ADH144" s="173"/>
      <c r="ADI144" s="173"/>
      <c r="ADJ144" s="173"/>
      <c r="ADK144" s="173"/>
      <c r="ADL144" s="173"/>
      <c r="ADM144" s="173"/>
      <c r="ADN144" s="173"/>
      <c r="ADO144" s="173"/>
      <c r="ADP144" s="173"/>
      <c r="ADQ144" s="173"/>
      <c r="ADR144" s="173"/>
      <c r="ADS144" s="173"/>
      <c r="ADT144" s="173"/>
      <c r="ADU144" s="173"/>
      <c r="ADV144" s="173"/>
      <c r="ADW144" s="173"/>
      <c r="ADX144" s="173"/>
      <c r="ADY144" s="173"/>
      <c r="ADZ144" s="173"/>
      <c r="AEA144" s="173"/>
      <c r="AEB144" s="173"/>
      <c r="AEC144" s="173"/>
      <c r="AED144" s="173"/>
      <c r="AEE144" s="173"/>
      <c r="AEF144" s="173"/>
      <c r="AEG144" s="173"/>
      <c r="AEH144" s="173"/>
      <c r="AEI144" s="173"/>
      <c r="AEJ144" s="173"/>
      <c r="AEK144" s="173"/>
      <c r="AEL144" s="173"/>
      <c r="AEM144" s="173"/>
      <c r="AEN144" s="173"/>
      <c r="AEO144" s="173"/>
      <c r="AEP144" s="173"/>
      <c r="AEQ144" s="173"/>
      <c r="AER144" s="173"/>
      <c r="AES144" s="173"/>
      <c r="AET144" s="173"/>
      <c r="AEU144" s="173"/>
      <c r="AEV144" s="173"/>
      <c r="AEW144" s="173"/>
      <c r="AEX144" s="173"/>
      <c r="AEY144" s="173"/>
      <c r="AEZ144" s="173"/>
      <c r="AFA144" s="173"/>
      <c r="AFB144" s="173"/>
      <c r="AFC144" s="173"/>
      <c r="AFD144" s="173"/>
      <c r="AFE144" s="173"/>
      <c r="AFF144" s="173"/>
      <c r="AFG144" s="173"/>
      <c r="AFH144" s="173"/>
      <c r="AFI144" s="173"/>
      <c r="AFJ144" s="173"/>
      <c r="AFK144" s="173"/>
      <c r="AFL144" s="173"/>
      <c r="AFM144" s="173"/>
      <c r="AFN144" s="173"/>
      <c r="AFO144" s="173"/>
      <c r="AFP144" s="173"/>
      <c r="AFQ144" s="173"/>
      <c r="AFR144" s="173"/>
      <c r="AFS144" s="173"/>
      <c r="AFT144" s="173"/>
      <c r="AFU144" s="173"/>
      <c r="AFV144" s="173"/>
      <c r="AFW144" s="173"/>
      <c r="AFX144" s="173"/>
      <c r="AFY144" s="173"/>
      <c r="AFZ144" s="173"/>
      <c r="AGA144" s="173"/>
      <c r="AGB144" s="173"/>
      <c r="AGC144" s="173"/>
      <c r="AGD144" s="173"/>
      <c r="AGE144" s="173"/>
      <c r="AGF144" s="173"/>
      <c r="AGG144" s="173"/>
      <c r="AGH144" s="173"/>
      <c r="AGI144" s="173"/>
      <c r="AGJ144" s="173"/>
      <c r="AGK144" s="173"/>
      <c r="AGL144" s="173"/>
      <c r="AGM144" s="173"/>
      <c r="AGN144" s="173"/>
      <c r="AGO144" s="173"/>
      <c r="AGP144" s="173"/>
      <c r="AGQ144" s="173"/>
      <c r="AGR144" s="173"/>
      <c r="AGS144" s="173"/>
      <c r="AGT144" s="173"/>
      <c r="AGU144" s="173"/>
      <c r="AGV144" s="173"/>
      <c r="AGW144" s="173"/>
      <c r="AGX144" s="173"/>
      <c r="AGY144" s="173"/>
      <c r="AGZ144" s="173"/>
      <c r="AHA144" s="173"/>
      <c r="AHB144" s="173"/>
      <c r="AHC144" s="173"/>
      <c r="AHD144" s="173"/>
      <c r="AHE144" s="173"/>
      <c r="AHF144" s="173"/>
      <c r="AHG144" s="173"/>
      <c r="AHH144" s="173"/>
      <c r="AHI144" s="173"/>
      <c r="AHJ144" s="173"/>
      <c r="AHK144" s="173"/>
      <c r="AHL144" s="173"/>
      <c r="AHM144" s="173"/>
      <c r="AHN144" s="173"/>
      <c r="AHO144" s="173"/>
      <c r="AHP144" s="173"/>
      <c r="AHQ144" s="173"/>
      <c r="AHR144" s="173"/>
      <c r="AHS144" s="173"/>
      <c r="AHT144" s="173"/>
      <c r="AHU144" s="173"/>
      <c r="AHV144" s="173"/>
      <c r="AHW144" s="173"/>
      <c r="AHX144" s="173"/>
      <c r="AHY144" s="173"/>
      <c r="AHZ144" s="173"/>
      <c r="AIA144" s="173"/>
      <c r="AIB144" s="173"/>
      <c r="AIC144" s="173"/>
      <c r="AID144" s="173"/>
      <c r="AIE144" s="173"/>
      <c r="AIF144" s="173"/>
      <c r="AIG144" s="173"/>
      <c r="AIH144" s="173"/>
      <c r="AII144" s="173"/>
      <c r="AIJ144" s="173"/>
      <c r="AIK144" s="173"/>
      <c r="AIL144" s="173"/>
      <c r="AIM144" s="173"/>
      <c r="AIN144" s="173"/>
      <c r="AIO144" s="173"/>
      <c r="AIP144" s="173"/>
      <c r="AIQ144" s="173"/>
      <c r="AIR144" s="173"/>
      <c r="AIS144" s="173"/>
      <c r="AIT144" s="173"/>
      <c r="AIU144" s="173"/>
      <c r="AIV144" s="173"/>
      <c r="AIW144" s="173"/>
      <c r="AIX144" s="173"/>
      <c r="AIY144" s="173"/>
      <c r="AIZ144" s="173"/>
      <c r="AJA144" s="173"/>
      <c r="AJB144" s="173"/>
      <c r="AJC144" s="173"/>
      <c r="AJD144" s="173"/>
      <c r="AJE144" s="173"/>
      <c r="AJF144" s="173"/>
      <c r="AJG144" s="173"/>
      <c r="AJH144" s="173"/>
      <c r="AJI144" s="173"/>
      <c r="AJJ144" s="173"/>
      <c r="AJK144" s="173"/>
      <c r="AJL144" s="173"/>
      <c r="AJM144" s="173"/>
      <c r="AJN144" s="173"/>
      <c r="AJO144" s="173"/>
      <c r="AJP144" s="173"/>
      <c r="AJQ144" s="173"/>
      <c r="AJR144" s="173"/>
      <c r="AJS144" s="173"/>
      <c r="AJT144" s="173"/>
      <c r="AJU144" s="173"/>
      <c r="AJV144" s="173"/>
      <c r="AJW144" s="173"/>
      <c r="AJX144" s="173"/>
      <c r="AJY144" s="173"/>
      <c r="AJZ144" s="173"/>
      <c r="AKA144" s="173"/>
      <c r="AKB144" s="173"/>
      <c r="AKC144" s="173"/>
      <c r="AKD144" s="173"/>
      <c r="AKE144" s="173"/>
      <c r="AKF144" s="173"/>
      <c r="AKG144" s="173"/>
      <c r="AKH144" s="173"/>
      <c r="AKI144" s="173"/>
      <c r="AKJ144" s="173"/>
      <c r="AKK144" s="173"/>
      <c r="AKL144" s="173"/>
      <c r="AKM144" s="173"/>
      <c r="AKN144" s="173"/>
      <c r="AKO144" s="173"/>
      <c r="AKP144" s="173"/>
      <c r="AKQ144" s="173"/>
      <c r="AKR144" s="173"/>
      <c r="AKS144" s="173"/>
      <c r="AKT144" s="173"/>
      <c r="AKU144" s="173"/>
      <c r="AKV144" s="173"/>
      <c r="AKW144" s="173"/>
      <c r="AKX144" s="173"/>
      <c r="AKY144" s="173"/>
      <c r="AKZ144" s="173"/>
      <c r="ALA144" s="173"/>
      <c r="ALB144" s="173"/>
      <c r="ALC144" s="173"/>
      <c r="ALD144" s="173"/>
      <c r="ALE144" s="173"/>
      <c r="ALF144" s="173"/>
      <c r="ALG144" s="173"/>
      <c r="ALH144" s="173"/>
      <c r="ALI144" s="173"/>
      <c r="ALJ144" s="173"/>
      <c r="ALK144" s="173"/>
      <c r="ALL144" s="173"/>
      <c r="ALM144" s="173"/>
      <c r="ALN144" s="173"/>
      <c r="ALO144" s="173"/>
      <c r="ALP144" s="173"/>
      <c r="ALQ144" s="173"/>
      <c r="ALR144" s="173"/>
      <c r="ALS144" s="173"/>
      <c r="ALT144" s="173"/>
      <c r="ALU144" s="173"/>
      <c r="ALV144" s="173"/>
      <c r="ALW144" s="173"/>
      <c r="ALX144" s="173"/>
      <c r="ALY144" s="173"/>
      <c r="ALZ144" s="173"/>
      <c r="AMA144" s="173"/>
      <c r="AMB144" s="173"/>
      <c r="AMC144" s="173"/>
      <c r="AMD144" s="173"/>
      <c r="AME144" s="173"/>
      <c r="AMF144" s="173"/>
      <c r="AMG144" s="173"/>
      <c r="AMH144" s="173"/>
      <c r="AMI144" s="173"/>
      <c r="AMJ144" s="173"/>
      <c r="AMK144" s="173"/>
      <c r="AML144" s="173"/>
      <c r="AMM144" s="173"/>
      <c r="AMN144" s="173"/>
      <c r="AMO144" s="173"/>
      <c r="AMP144" s="173"/>
      <c r="AMQ144" s="173"/>
      <c r="AMR144" s="173"/>
      <c r="AMS144" s="173"/>
      <c r="AMT144" s="173"/>
      <c r="AMU144" s="173"/>
      <c r="AMV144" s="173"/>
      <c r="AMW144" s="173"/>
      <c r="AMX144" s="173"/>
      <c r="AMY144" s="173"/>
      <c r="AMZ144" s="173"/>
      <c r="ANA144" s="173"/>
      <c r="ANB144" s="173"/>
      <c r="ANC144" s="173"/>
      <c r="AND144" s="173"/>
      <c r="ANE144" s="173"/>
      <c r="ANF144" s="173"/>
      <c r="ANG144" s="173"/>
      <c r="ANH144" s="173"/>
      <c r="ANI144" s="173"/>
      <c r="ANJ144" s="173"/>
      <c r="ANK144" s="173"/>
      <c r="ANL144" s="173"/>
      <c r="ANM144" s="173"/>
      <c r="ANN144" s="173"/>
      <c r="ANO144" s="173"/>
      <c r="ANP144" s="173"/>
      <c r="ANQ144" s="173"/>
      <c r="ANR144" s="173"/>
      <c r="ANS144" s="173"/>
      <c r="ANT144" s="173"/>
      <c r="ANU144" s="173"/>
      <c r="ANV144" s="173"/>
      <c r="ANW144" s="173"/>
      <c r="ANX144" s="173"/>
      <c r="ANY144" s="173"/>
      <c r="ANZ144" s="173"/>
      <c r="AOA144" s="173"/>
      <c r="AOB144" s="173"/>
      <c r="AOC144" s="173"/>
      <c r="AOD144" s="173"/>
      <c r="AOE144" s="173"/>
      <c r="AOF144" s="173"/>
      <c r="AOG144" s="173"/>
      <c r="AOH144" s="173"/>
      <c r="AOI144" s="173"/>
      <c r="AOJ144" s="173"/>
      <c r="AOK144" s="173"/>
      <c r="AOL144" s="173"/>
      <c r="AOM144" s="173"/>
      <c r="AON144" s="173"/>
      <c r="AOO144" s="173"/>
      <c r="AOP144" s="173"/>
      <c r="AOQ144" s="173"/>
      <c r="AOR144" s="173"/>
      <c r="AOS144" s="173"/>
      <c r="AOT144" s="173"/>
      <c r="AOU144" s="173"/>
      <c r="AOV144" s="173"/>
      <c r="AOW144" s="173"/>
      <c r="AOX144" s="173"/>
      <c r="AOY144" s="173"/>
      <c r="AOZ144" s="173"/>
      <c r="APA144" s="173"/>
      <c r="APB144" s="173"/>
      <c r="APC144" s="173"/>
      <c r="APD144" s="173"/>
      <c r="APE144" s="173"/>
      <c r="APF144" s="173"/>
      <c r="APG144" s="173"/>
      <c r="APH144" s="173"/>
      <c r="API144" s="173"/>
      <c r="APJ144" s="173"/>
      <c r="APK144" s="173"/>
      <c r="APL144" s="173"/>
      <c r="APM144" s="173"/>
      <c r="APN144" s="173"/>
      <c r="APO144" s="173"/>
      <c r="APP144" s="173"/>
      <c r="APQ144" s="173"/>
      <c r="APR144" s="173"/>
      <c r="APS144" s="173"/>
      <c r="APT144" s="173"/>
      <c r="APU144" s="173"/>
      <c r="APV144" s="173"/>
      <c r="APW144" s="173"/>
      <c r="APX144" s="173"/>
      <c r="APY144" s="173"/>
      <c r="APZ144" s="173"/>
      <c r="AQA144" s="173"/>
      <c r="AQB144" s="173"/>
      <c r="AQC144" s="173"/>
      <c r="AQD144" s="173"/>
      <c r="AQE144" s="173"/>
      <c r="AQF144" s="173"/>
      <c r="AQG144" s="173"/>
      <c r="AQH144" s="173"/>
      <c r="AQI144" s="173"/>
      <c r="AQJ144" s="173"/>
      <c r="AQK144" s="173"/>
      <c r="AQL144" s="173"/>
      <c r="AQM144" s="173"/>
      <c r="AQN144" s="173"/>
      <c r="AQO144" s="173"/>
      <c r="AQP144" s="173"/>
      <c r="AQQ144" s="173"/>
      <c r="AQR144" s="173"/>
      <c r="AQS144" s="173"/>
      <c r="AQT144" s="173"/>
      <c r="AQU144" s="173"/>
      <c r="AQV144" s="173"/>
      <c r="AQW144" s="173"/>
      <c r="AQX144" s="173"/>
      <c r="AQY144" s="173"/>
      <c r="AQZ144" s="173"/>
      <c r="ARA144" s="173"/>
      <c r="ARB144" s="173"/>
      <c r="ARC144" s="173"/>
      <c r="ARD144" s="173"/>
      <c r="ARE144" s="173"/>
      <c r="ARF144" s="173"/>
      <c r="ARG144" s="173"/>
      <c r="ARH144" s="173"/>
      <c r="ARI144" s="173"/>
      <c r="ARJ144" s="173"/>
      <c r="ARK144" s="173"/>
      <c r="ARL144" s="173"/>
      <c r="ARM144" s="173"/>
      <c r="ARN144" s="173"/>
      <c r="ARO144" s="173"/>
      <c r="ARP144" s="173"/>
      <c r="ARQ144" s="173"/>
      <c r="ARR144" s="173"/>
      <c r="ARS144" s="173"/>
      <c r="ART144" s="173"/>
      <c r="ARU144" s="173"/>
      <c r="ARV144" s="173"/>
      <c r="ARW144" s="173"/>
      <c r="ARX144" s="173"/>
      <c r="ARY144" s="173"/>
      <c r="ARZ144" s="173"/>
      <c r="ASA144" s="173"/>
      <c r="ASB144" s="173"/>
      <c r="ASC144" s="173"/>
      <c r="ASD144" s="173"/>
      <c r="ASE144" s="173"/>
      <c r="ASF144" s="173"/>
      <c r="ASG144" s="173"/>
      <c r="ASH144" s="173"/>
      <c r="ASI144" s="173"/>
      <c r="ASJ144" s="173"/>
      <c r="ASK144" s="173"/>
      <c r="ASL144" s="173"/>
      <c r="ASM144" s="173"/>
      <c r="ASN144" s="173"/>
      <c r="ASO144" s="173"/>
      <c r="ASP144" s="173"/>
      <c r="ASQ144" s="173"/>
      <c r="ASR144" s="173"/>
      <c r="ASS144" s="173"/>
      <c r="AST144" s="173"/>
      <c r="ASU144" s="173"/>
      <c r="ASV144" s="173"/>
      <c r="ASW144" s="173"/>
      <c r="ASX144" s="173"/>
      <c r="ASY144" s="173"/>
      <c r="ASZ144" s="173"/>
      <c r="ATA144" s="173"/>
      <c r="ATB144" s="173"/>
      <c r="ATC144" s="173"/>
      <c r="ATD144" s="173"/>
      <c r="ATE144" s="173"/>
      <c r="ATF144" s="173"/>
      <c r="ATG144" s="173"/>
      <c r="ATH144" s="173"/>
      <c r="ATI144" s="173"/>
      <c r="ATJ144" s="173"/>
      <c r="ATK144" s="173"/>
      <c r="ATL144" s="173"/>
      <c r="ATM144" s="173"/>
      <c r="ATN144" s="173"/>
      <c r="ATO144" s="173"/>
      <c r="ATP144" s="173"/>
      <c r="ATQ144" s="173"/>
      <c r="ATR144" s="173"/>
      <c r="ATS144" s="173"/>
      <c r="ATT144" s="173"/>
      <c r="ATU144" s="173"/>
      <c r="ATV144" s="173"/>
      <c r="ATW144" s="173"/>
      <c r="ATX144" s="173"/>
      <c r="ATY144" s="173"/>
      <c r="ATZ144" s="173"/>
      <c r="AUA144" s="173"/>
      <c r="AUB144" s="173"/>
      <c r="AUC144" s="173"/>
      <c r="AUD144" s="173"/>
      <c r="AUE144" s="173"/>
      <c r="AUF144" s="173"/>
      <c r="AUG144" s="173"/>
      <c r="AUH144" s="173"/>
      <c r="AUI144" s="173"/>
      <c r="AUJ144" s="173"/>
      <c r="AUK144" s="173"/>
      <c r="AUL144" s="173"/>
      <c r="AUM144" s="173"/>
      <c r="AUN144" s="173"/>
      <c r="AUO144" s="173"/>
      <c r="AUP144" s="173"/>
      <c r="AUQ144" s="173"/>
      <c r="AUR144" s="173"/>
      <c r="AUS144" s="173"/>
      <c r="AUT144" s="173"/>
      <c r="AUU144" s="173"/>
      <c r="AUV144" s="173"/>
      <c r="AUW144" s="173"/>
      <c r="AUX144" s="173"/>
      <c r="AUY144" s="173"/>
      <c r="AUZ144" s="173"/>
      <c r="AVA144" s="173"/>
      <c r="AVB144" s="173"/>
      <c r="AVC144" s="173"/>
      <c r="AVD144" s="173"/>
      <c r="AVE144" s="173"/>
      <c r="AVF144" s="173"/>
      <c r="AVG144" s="173"/>
      <c r="AVH144" s="173"/>
      <c r="AVI144" s="173"/>
      <c r="AVJ144" s="173"/>
      <c r="AVK144" s="173"/>
      <c r="AVL144" s="173"/>
      <c r="AVM144" s="173"/>
      <c r="AVN144" s="173"/>
      <c r="AVO144" s="173"/>
      <c r="AVP144" s="173"/>
      <c r="AVQ144" s="173"/>
      <c r="AVR144" s="173"/>
      <c r="AVS144" s="173"/>
      <c r="AVT144" s="173"/>
      <c r="AVU144" s="173"/>
      <c r="AVV144" s="173"/>
      <c r="AVW144" s="173"/>
      <c r="AVX144" s="173"/>
      <c r="AVY144" s="173"/>
      <c r="AVZ144" s="173"/>
      <c r="AWA144" s="173"/>
      <c r="AWB144" s="173"/>
      <c r="AWC144" s="173"/>
      <c r="AWD144" s="173"/>
      <c r="AWE144" s="173"/>
      <c r="AWF144" s="173"/>
      <c r="AWG144" s="173"/>
      <c r="AWH144" s="173"/>
      <c r="AWI144" s="173"/>
      <c r="AWJ144" s="173"/>
      <c r="AWK144" s="173"/>
      <c r="AWL144" s="173"/>
      <c r="AWM144" s="173"/>
      <c r="AWN144" s="173"/>
      <c r="AWO144" s="173"/>
      <c r="AWP144" s="173"/>
      <c r="AWQ144" s="173"/>
      <c r="AWR144" s="173"/>
      <c r="AWS144" s="173"/>
      <c r="AWT144" s="173"/>
      <c r="AWU144" s="173"/>
      <c r="AWV144" s="173"/>
      <c r="AWW144" s="173"/>
      <c r="AWX144" s="173"/>
      <c r="AWY144" s="173"/>
      <c r="AWZ144" s="173"/>
      <c r="AXA144" s="173"/>
      <c r="AXB144" s="173"/>
      <c r="AXC144" s="173"/>
      <c r="AXD144" s="173"/>
      <c r="AXE144" s="173"/>
      <c r="AXF144" s="173"/>
      <c r="AXG144" s="173"/>
      <c r="AXH144" s="173"/>
      <c r="AXI144" s="173"/>
      <c r="AXJ144" s="173"/>
      <c r="AXK144" s="173"/>
      <c r="AXL144" s="173"/>
      <c r="AXM144" s="173"/>
      <c r="AXN144" s="173"/>
      <c r="AXO144" s="173"/>
      <c r="AXP144" s="173"/>
      <c r="AXQ144" s="173"/>
      <c r="AXR144" s="173"/>
      <c r="AXS144" s="173"/>
      <c r="AXT144" s="173"/>
      <c r="AXU144" s="173"/>
      <c r="AXV144" s="173"/>
      <c r="AXW144" s="173"/>
      <c r="AXX144" s="173"/>
      <c r="AXY144" s="173"/>
      <c r="AXZ144" s="173"/>
      <c r="AYA144" s="173"/>
      <c r="AYB144" s="173"/>
      <c r="AYC144" s="173"/>
      <c r="AYD144" s="173"/>
      <c r="AYE144" s="173"/>
      <c r="AYF144" s="173"/>
      <c r="AYG144" s="173"/>
      <c r="AYH144" s="173"/>
      <c r="AYI144" s="173"/>
      <c r="AYJ144" s="173"/>
      <c r="AYK144" s="173"/>
      <c r="AYL144" s="173"/>
      <c r="AYM144" s="173"/>
      <c r="AYN144" s="173"/>
      <c r="AYO144" s="173"/>
      <c r="AYP144" s="173"/>
      <c r="AYQ144" s="173"/>
      <c r="AYR144" s="173"/>
      <c r="AYS144" s="173"/>
      <c r="AYT144" s="173"/>
      <c r="AYU144" s="173"/>
      <c r="AYV144" s="173"/>
      <c r="AYW144" s="173"/>
      <c r="AYX144" s="173"/>
      <c r="AYY144" s="173"/>
      <c r="AYZ144" s="173"/>
      <c r="AZA144" s="173"/>
      <c r="AZB144" s="173"/>
      <c r="AZC144" s="173"/>
      <c r="AZD144" s="173"/>
      <c r="AZE144" s="173"/>
      <c r="AZF144" s="173"/>
      <c r="AZG144" s="173"/>
      <c r="AZH144" s="173"/>
      <c r="AZI144" s="173"/>
      <c r="AZJ144" s="173"/>
      <c r="AZK144" s="173"/>
      <c r="AZL144" s="173"/>
      <c r="AZM144" s="173"/>
      <c r="AZN144" s="173"/>
      <c r="AZO144" s="173"/>
      <c r="AZP144" s="173"/>
      <c r="AZQ144" s="173"/>
      <c r="AZR144" s="173"/>
      <c r="AZS144" s="173"/>
      <c r="AZT144" s="173"/>
      <c r="AZU144" s="173"/>
      <c r="AZV144" s="173"/>
      <c r="AZW144" s="173"/>
      <c r="AZX144" s="173"/>
      <c r="AZY144" s="173"/>
      <c r="AZZ144" s="173"/>
      <c r="BAA144" s="173"/>
      <c r="BAB144" s="173"/>
      <c r="BAC144" s="173"/>
      <c r="BAD144" s="173"/>
      <c r="BAE144" s="173"/>
      <c r="BAF144" s="173"/>
      <c r="BAG144" s="173"/>
      <c r="BAH144" s="173"/>
      <c r="BAI144" s="173"/>
      <c r="BAJ144" s="173"/>
      <c r="BAK144" s="173"/>
      <c r="BAL144" s="173"/>
      <c r="BAM144" s="173"/>
      <c r="BAN144" s="173"/>
      <c r="BAO144" s="173"/>
      <c r="BAP144" s="173"/>
      <c r="BAQ144" s="173"/>
      <c r="BAR144" s="173"/>
      <c r="BAS144" s="173"/>
      <c r="BAT144" s="173"/>
      <c r="BAU144" s="173"/>
      <c r="BAV144" s="173"/>
      <c r="BAW144" s="173"/>
      <c r="BAX144" s="173"/>
      <c r="BAY144" s="173"/>
      <c r="BAZ144" s="173"/>
      <c r="BBA144" s="173"/>
      <c r="BBB144" s="173"/>
      <c r="BBC144" s="173"/>
      <c r="BBD144" s="173"/>
      <c r="BBE144" s="173"/>
      <c r="BBF144" s="173"/>
      <c r="BBG144" s="173"/>
      <c r="BBH144" s="173"/>
      <c r="BBI144" s="173"/>
      <c r="BBJ144" s="173"/>
      <c r="BBK144" s="173"/>
      <c r="BBL144" s="173"/>
      <c r="BBM144" s="173"/>
      <c r="BBN144" s="173"/>
      <c r="BBO144" s="173"/>
      <c r="BBP144" s="173"/>
      <c r="BBQ144" s="173"/>
      <c r="BBR144" s="173"/>
      <c r="BBS144" s="173"/>
      <c r="BBT144" s="173"/>
      <c r="BBU144" s="173"/>
      <c r="BBV144" s="173"/>
      <c r="BBW144" s="173"/>
      <c r="BBX144" s="173"/>
      <c r="BBY144" s="173"/>
      <c r="BBZ144" s="173"/>
      <c r="BCA144" s="173"/>
      <c r="BCB144" s="173"/>
      <c r="BCC144" s="173"/>
      <c r="BCD144" s="173"/>
      <c r="BCE144" s="173"/>
      <c r="BCF144" s="173"/>
      <c r="BCG144" s="173"/>
      <c r="BCH144" s="173"/>
      <c r="BCI144" s="173"/>
      <c r="BCJ144" s="173"/>
      <c r="BCK144" s="173"/>
      <c r="BCL144" s="173"/>
      <c r="BCM144" s="173"/>
      <c r="BCN144" s="173"/>
      <c r="BCO144" s="173"/>
      <c r="BCP144" s="173"/>
      <c r="BCQ144" s="173"/>
      <c r="BCR144" s="173"/>
      <c r="BCS144" s="173"/>
      <c r="BCT144" s="173"/>
      <c r="BCU144" s="173"/>
      <c r="BCV144" s="173"/>
      <c r="BCW144" s="173"/>
      <c r="BCX144" s="173"/>
      <c r="BCY144" s="173"/>
      <c r="BCZ144" s="173"/>
      <c r="BDA144" s="173"/>
      <c r="BDB144" s="173"/>
      <c r="BDC144" s="173"/>
      <c r="BDD144" s="173"/>
      <c r="BDE144" s="173"/>
      <c r="BDF144" s="173"/>
      <c r="BDG144" s="173"/>
      <c r="BDH144" s="173"/>
      <c r="BDI144" s="173"/>
      <c r="BDJ144" s="173"/>
      <c r="BDK144" s="173"/>
      <c r="BDL144" s="173"/>
      <c r="BDM144" s="173"/>
      <c r="BDN144" s="173"/>
      <c r="BDO144" s="173"/>
      <c r="BDP144" s="173"/>
      <c r="BDQ144" s="173"/>
      <c r="BDR144" s="173"/>
      <c r="BDS144" s="173"/>
      <c r="BDT144" s="173"/>
      <c r="BDU144" s="173"/>
      <c r="BDV144" s="173"/>
      <c r="BDW144" s="173"/>
      <c r="BDX144" s="173"/>
      <c r="BDY144" s="173"/>
      <c r="BDZ144" s="173"/>
      <c r="BEA144" s="173"/>
      <c r="BEB144" s="173"/>
      <c r="BEC144" s="173"/>
      <c r="BED144" s="173"/>
      <c r="BEE144" s="173"/>
      <c r="BEF144" s="173"/>
      <c r="BEG144" s="173"/>
      <c r="BEH144" s="173"/>
      <c r="BEI144" s="173"/>
      <c r="BEJ144" s="173"/>
      <c r="BEK144" s="173"/>
      <c r="BEL144" s="173"/>
      <c r="BEM144" s="173"/>
      <c r="BEN144" s="173"/>
      <c r="BEO144" s="173"/>
      <c r="BEP144" s="173"/>
      <c r="BEQ144" s="173"/>
      <c r="BER144" s="173"/>
      <c r="BES144" s="173"/>
      <c r="BET144" s="173"/>
      <c r="BEU144" s="173"/>
      <c r="BEV144" s="173"/>
      <c r="BEW144" s="173"/>
      <c r="BEX144" s="173"/>
      <c r="BEY144" s="173"/>
      <c r="BEZ144" s="173"/>
      <c r="BFA144" s="173"/>
      <c r="BFB144" s="173"/>
      <c r="BFC144" s="173"/>
      <c r="BFD144" s="173"/>
      <c r="BFE144" s="173"/>
      <c r="BFF144" s="173"/>
      <c r="BFG144" s="173"/>
      <c r="BFH144" s="173"/>
      <c r="BFI144" s="173"/>
      <c r="BFJ144" s="173"/>
      <c r="BFK144" s="173"/>
      <c r="BFL144" s="173"/>
      <c r="BFM144" s="173"/>
      <c r="BFN144" s="173"/>
      <c r="BFO144" s="173"/>
      <c r="BFP144" s="173"/>
      <c r="BFQ144" s="173"/>
      <c r="BFR144" s="173"/>
      <c r="BFS144" s="173"/>
      <c r="BFT144" s="173"/>
      <c r="BFU144" s="173"/>
      <c r="BFV144" s="173"/>
      <c r="BFW144" s="173"/>
      <c r="BFX144" s="173"/>
      <c r="BFY144" s="173"/>
      <c r="BFZ144" s="173"/>
      <c r="BGA144" s="173"/>
      <c r="BGB144" s="173"/>
      <c r="BGC144" s="173"/>
      <c r="BGD144" s="173"/>
      <c r="BGE144" s="173"/>
      <c r="BGF144" s="173"/>
      <c r="BGG144" s="173"/>
      <c r="BGH144" s="173"/>
      <c r="BGI144" s="173"/>
      <c r="BGJ144" s="173"/>
      <c r="BGK144" s="173"/>
      <c r="BGL144" s="173"/>
      <c r="BGM144" s="173"/>
      <c r="BGN144" s="173"/>
      <c r="BGO144" s="173"/>
      <c r="BGP144" s="173"/>
      <c r="BGQ144" s="173"/>
      <c r="BGR144" s="173"/>
      <c r="BGS144" s="173"/>
      <c r="BGT144" s="173"/>
      <c r="BGU144" s="173"/>
      <c r="BGV144" s="173"/>
      <c r="BGW144" s="173"/>
      <c r="BGX144" s="173"/>
      <c r="BGY144" s="173"/>
      <c r="BGZ144" s="173"/>
      <c r="BHA144" s="173"/>
      <c r="BHB144" s="173"/>
      <c r="BHC144" s="173"/>
      <c r="BHD144" s="173"/>
      <c r="BHE144" s="173"/>
      <c r="BHF144" s="173"/>
      <c r="BHG144" s="173"/>
      <c r="BHH144" s="173"/>
      <c r="BHI144" s="173"/>
      <c r="BHJ144" s="173"/>
      <c r="BHK144" s="173"/>
      <c r="BHL144" s="173"/>
      <c r="BHM144" s="173"/>
      <c r="BHN144" s="173"/>
      <c r="BHO144" s="173"/>
      <c r="BHP144" s="173"/>
      <c r="BHQ144" s="173"/>
      <c r="BHR144" s="173"/>
      <c r="BHS144" s="173"/>
      <c r="BHT144" s="173"/>
      <c r="BHU144" s="173"/>
      <c r="BHV144" s="173"/>
      <c r="BHW144" s="173"/>
      <c r="BHX144" s="173"/>
      <c r="BHY144" s="173"/>
      <c r="BHZ144" s="173"/>
      <c r="BIA144" s="173"/>
      <c r="BIB144" s="173"/>
      <c r="BIC144" s="173"/>
      <c r="BID144" s="173"/>
      <c r="BIE144" s="173"/>
      <c r="BIF144" s="173"/>
      <c r="BIG144" s="173"/>
      <c r="BIH144" s="173"/>
      <c r="BII144" s="173"/>
      <c r="BIJ144" s="173"/>
      <c r="BIK144" s="173"/>
      <c r="BIL144" s="173"/>
      <c r="BIM144" s="173"/>
      <c r="BIN144" s="173"/>
      <c r="BIO144" s="173"/>
      <c r="BIP144" s="173"/>
      <c r="BIQ144" s="173"/>
      <c r="BIR144" s="173"/>
      <c r="BIS144" s="173"/>
      <c r="BIT144" s="173"/>
      <c r="BIU144" s="173"/>
      <c r="BIV144" s="173"/>
      <c r="BIW144" s="173"/>
      <c r="BIX144" s="173"/>
      <c r="BIY144" s="173"/>
      <c r="BIZ144" s="173"/>
      <c r="BJA144" s="173"/>
      <c r="BJB144" s="173"/>
      <c r="BJC144" s="173"/>
      <c r="BJD144" s="173"/>
      <c r="BJE144" s="173"/>
      <c r="BJF144" s="173"/>
      <c r="BJG144" s="173"/>
      <c r="BJH144" s="173"/>
      <c r="BJI144" s="173"/>
      <c r="BJJ144" s="173"/>
      <c r="BJK144" s="173"/>
      <c r="BJL144" s="173"/>
      <c r="BJM144" s="173"/>
      <c r="BJN144" s="173"/>
      <c r="BJO144" s="173"/>
      <c r="BJP144" s="173"/>
      <c r="BJQ144" s="173"/>
      <c r="BJR144" s="173"/>
      <c r="BJS144" s="173"/>
      <c r="BJT144" s="173"/>
      <c r="BJU144" s="173"/>
      <c r="BJV144" s="173"/>
      <c r="BJW144" s="173"/>
      <c r="BJX144" s="173"/>
      <c r="BJY144" s="173"/>
      <c r="BJZ144" s="173"/>
      <c r="BKA144" s="173"/>
      <c r="BKB144" s="173"/>
      <c r="BKC144" s="173"/>
      <c r="BKD144" s="173"/>
      <c r="BKE144" s="173"/>
      <c r="BKF144" s="173"/>
      <c r="BKG144" s="173"/>
      <c r="BKH144" s="173"/>
      <c r="BKI144" s="173"/>
      <c r="BKJ144" s="173"/>
      <c r="BKK144" s="173"/>
      <c r="BKL144" s="173"/>
      <c r="BKM144" s="173"/>
      <c r="BKN144" s="173"/>
      <c r="BKO144" s="173"/>
      <c r="BKP144" s="173"/>
      <c r="BKQ144" s="173"/>
      <c r="BKR144" s="173"/>
      <c r="BKS144" s="173"/>
      <c r="BKT144" s="173"/>
      <c r="BKU144" s="173"/>
      <c r="BKV144" s="173"/>
      <c r="BKW144" s="173"/>
      <c r="BKX144" s="173"/>
      <c r="BKY144" s="173"/>
      <c r="BKZ144" s="173"/>
      <c r="BLA144" s="173"/>
      <c r="BLB144" s="173"/>
      <c r="BLC144" s="173"/>
      <c r="BLD144" s="173"/>
      <c r="BLE144" s="173"/>
      <c r="BLF144" s="173"/>
      <c r="BLG144" s="173"/>
      <c r="BLH144" s="173"/>
      <c r="BLI144" s="173"/>
      <c r="BLJ144" s="173"/>
      <c r="BLK144" s="173"/>
      <c r="BLL144" s="173"/>
      <c r="BLM144" s="173"/>
      <c r="BLN144" s="173"/>
      <c r="BLO144" s="173"/>
      <c r="BLP144" s="173"/>
      <c r="BLQ144" s="173"/>
      <c r="BLR144" s="173"/>
      <c r="BLS144" s="173"/>
      <c r="BLT144" s="173"/>
      <c r="BLU144" s="173"/>
      <c r="BLV144" s="173"/>
      <c r="BLW144" s="173"/>
      <c r="BLX144" s="173"/>
      <c r="BLY144" s="173"/>
      <c r="BLZ144" s="173"/>
      <c r="BMA144" s="173"/>
      <c r="BMB144" s="173"/>
      <c r="BMC144" s="173"/>
      <c r="BMD144" s="173"/>
      <c r="BME144" s="173"/>
      <c r="BMF144" s="173"/>
      <c r="BMG144" s="173"/>
      <c r="BMH144" s="173"/>
      <c r="BMI144" s="173"/>
      <c r="BMJ144" s="173"/>
      <c r="BMK144" s="173"/>
      <c r="BML144" s="173"/>
      <c r="BMM144" s="173"/>
      <c r="BMN144" s="173"/>
      <c r="BMO144" s="173"/>
      <c r="BMP144" s="173"/>
      <c r="BMQ144" s="173"/>
      <c r="BMR144" s="173"/>
      <c r="BMS144" s="173"/>
      <c r="BMT144" s="173"/>
      <c r="BMU144" s="173"/>
      <c r="BMV144" s="173"/>
      <c r="BMW144" s="173"/>
      <c r="BMX144" s="173"/>
      <c r="BMY144" s="173"/>
      <c r="BMZ144" s="173"/>
      <c r="BNA144" s="173"/>
      <c r="BNB144" s="173"/>
      <c r="BNC144" s="173"/>
      <c r="BND144" s="173"/>
      <c r="BNE144" s="173"/>
      <c r="BNF144" s="173"/>
      <c r="BNG144" s="173"/>
      <c r="BNH144" s="173"/>
      <c r="BNI144" s="173"/>
      <c r="BNJ144" s="173"/>
      <c r="BNK144" s="173"/>
      <c r="BNL144" s="173"/>
      <c r="BNM144" s="173"/>
      <c r="BNN144" s="173"/>
      <c r="BNO144" s="173"/>
      <c r="BNP144" s="173"/>
      <c r="BNQ144" s="173"/>
      <c r="BNR144" s="173"/>
      <c r="BNS144" s="173"/>
      <c r="BNT144" s="173"/>
      <c r="BNU144" s="173"/>
      <c r="BNV144" s="173"/>
      <c r="BNW144" s="173"/>
      <c r="BNX144" s="173"/>
      <c r="BNY144" s="173"/>
      <c r="BNZ144" s="173"/>
      <c r="BOA144" s="173"/>
      <c r="BOB144" s="173"/>
      <c r="BOC144" s="173"/>
      <c r="BOD144" s="173"/>
      <c r="BOE144" s="173"/>
      <c r="BOF144" s="173"/>
      <c r="BOG144" s="173"/>
      <c r="BOH144" s="173"/>
      <c r="BOI144" s="173"/>
      <c r="BOJ144" s="173"/>
      <c r="BOK144" s="173"/>
      <c r="BOL144" s="173"/>
      <c r="BOM144" s="173"/>
      <c r="BON144" s="173"/>
      <c r="BOO144" s="173"/>
      <c r="BOP144" s="173"/>
      <c r="BOQ144" s="173"/>
      <c r="BOR144" s="173"/>
      <c r="BOS144" s="173"/>
      <c r="BOT144" s="173"/>
      <c r="BOU144" s="173"/>
      <c r="BOV144" s="173"/>
      <c r="BOW144" s="173"/>
      <c r="BOX144" s="173"/>
      <c r="BOY144" s="173"/>
      <c r="BOZ144" s="173"/>
      <c r="BPA144" s="173"/>
      <c r="BPB144" s="173"/>
      <c r="BPC144" s="173"/>
      <c r="BPD144" s="173"/>
      <c r="BPE144" s="173"/>
      <c r="BPF144" s="173"/>
      <c r="BPG144" s="173"/>
      <c r="BPH144" s="173"/>
      <c r="BPI144" s="173"/>
      <c r="BPJ144" s="173"/>
      <c r="BPK144" s="173"/>
      <c r="BPL144" s="173"/>
      <c r="BPM144" s="173"/>
      <c r="BPN144" s="173"/>
      <c r="BPO144" s="173"/>
      <c r="BPP144" s="173"/>
      <c r="BPQ144" s="173"/>
      <c r="BPR144" s="173"/>
      <c r="BPS144" s="173"/>
      <c r="BPT144" s="173"/>
      <c r="BPU144" s="173"/>
      <c r="BPV144" s="173"/>
      <c r="BPW144" s="173"/>
      <c r="BPX144" s="173"/>
      <c r="BPY144" s="173"/>
      <c r="BPZ144" s="173"/>
      <c r="BQA144" s="173"/>
      <c r="BQB144" s="173"/>
      <c r="BQC144" s="173"/>
      <c r="BQD144" s="173"/>
      <c r="BQE144" s="173"/>
      <c r="BQF144" s="173"/>
      <c r="BQG144" s="173"/>
      <c r="BQH144" s="173"/>
      <c r="BQI144" s="173"/>
      <c r="BQJ144" s="173"/>
      <c r="BQK144" s="173"/>
      <c r="BQL144" s="173"/>
      <c r="BQM144" s="173"/>
      <c r="BQN144" s="173"/>
      <c r="BQO144" s="173"/>
      <c r="BQP144" s="173"/>
      <c r="BQQ144" s="173"/>
      <c r="BQR144" s="173"/>
      <c r="BQS144" s="173"/>
      <c r="BQT144" s="173"/>
      <c r="BQU144" s="173"/>
      <c r="BQV144" s="173"/>
      <c r="BQW144" s="173"/>
      <c r="BQX144" s="173"/>
      <c r="BQY144" s="173"/>
      <c r="BQZ144" s="173"/>
      <c r="BRA144" s="173"/>
      <c r="BRB144" s="173"/>
      <c r="BRC144" s="173"/>
      <c r="BRD144" s="173"/>
      <c r="BRE144" s="173"/>
      <c r="BRF144" s="173"/>
      <c r="BRG144" s="173"/>
      <c r="BRH144" s="173"/>
      <c r="BRI144" s="173"/>
      <c r="BRJ144" s="173"/>
      <c r="BRK144" s="173"/>
      <c r="BRL144" s="173"/>
      <c r="BRM144" s="173"/>
      <c r="BRN144" s="173"/>
      <c r="BRO144" s="173"/>
      <c r="BRP144" s="173"/>
      <c r="BRQ144" s="173"/>
      <c r="BRR144" s="173"/>
      <c r="BRS144" s="173"/>
      <c r="BRT144" s="173"/>
      <c r="BRU144" s="173"/>
      <c r="BRV144" s="173"/>
      <c r="BRW144" s="173"/>
      <c r="BRX144" s="173"/>
      <c r="BRY144" s="173"/>
      <c r="BRZ144" s="173"/>
      <c r="BSA144" s="173"/>
      <c r="BSB144" s="173"/>
      <c r="BSC144" s="173"/>
      <c r="BSD144" s="173"/>
      <c r="BSE144" s="173"/>
      <c r="BSF144" s="173"/>
      <c r="BSG144" s="173"/>
      <c r="BSH144" s="173"/>
      <c r="BSI144" s="173"/>
      <c r="BSJ144" s="173"/>
      <c r="BSK144" s="173"/>
      <c r="BSL144" s="173"/>
      <c r="BSM144" s="173"/>
      <c r="BSN144" s="173"/>
      <c r="BSO144" s="173"/>
      <c r="BSP144" s="173"/>
      <c r="BSQ144" s="173"/>
      <c r="BSR144" s="173"/>
      <c r="BSS144" s="173"/>
      <c r="BST144" s="173"/>
      <c r="BSU144" s="173"/>
      <c r="BSV144" s="173"/>
      <c r="BSW144" s="173"/>
      <c r="BSX144" s="173"/>
      <c r="BSY144" s="173"/>
      <c r="BSZ144" s="173"/>
      <c r="BTA144" s="173"/>
      <c r="BTB144" s="173"/>
      <c r="BTC144" s="173"/>
      <c r="BTD144" s="173"/>
      <c r="BTE144" s="173"/>
      <c r="BTF144" s="173"/>
      <c r="BTG144" s="173"/>
      <c r="BTH144" s="173"/>
      <c r="BTI144" s="173"/>
      <c r="BTJ144" s="173"/>
      <c r="BTK144" s="173"/>
      <c r="BTL144" s="173"/>
      <c r="BTM144" s="173"/>
      <c r="BTN144" s="173"/>
      <c r="BTO144" s="173"/>
      <c r="BTP144" s="173"/>
      <c r="BTQ144" s="173"/>
      <c r="BTR144" s="173"/>
      <c r="BTS144" s="173"/>
      <c r="BTT144" s="173"/>
      <c r="BTU144" s="173"/>
      <c r="BTV144" s="173"/>
      <c r="BTW144" s="173"/>
      <c r="BTX144" s="173"/>
      <c r="BTY144" s="173"/>
      <c r="BTZ144" s="173"/>
      <c r="BUA144" s="173"/>
      <c r="BUB144" s="173"/>
      <c r="BUC144" s="173"/>
      <c r="BUD144" s="173"/>
      <c r="BUE144" s="173"/>
      <c r="BUF144" s="173"/>
      <c r="BUG144" s="173"/>
      <c r="BUH144" s="173"/>
      <c r="BUI144" s="173"/>
      <c r="BUJ144" s="173"/>
      <c r="BUK144" s="173"/>
      <c r="BUL144" s="173"/>
      <c r="BUM144" s="173"/>
      <c r="BUN144" s="173"/>
      <c r="BUO144" s="173"/>
      <c r="BUP144" s="173"/>
      <c r="BUQ144" s="173"/>
      <c r="BUR144" s="173"/>
      <c r="BUS144" s="173"/>
      <c r="BUT144" s="173"/>
      <c r="BUU144" s="173"/>
      <c r="BUV144" s="173"/>
      <c r="BUW144" s="173"/>
      <c r="BUX144" s="173"/>
      <c r="BUY144" s="173"/>
      <c r="BUZ144" s="173"/>
      <c r="BVA144" s="173"/>
      <c r="BVB144" s="173"/>
      <c r="BVC144" s="173"/>
      <c r="BVD144" s="173"/>
      <c r="BVE144" s="173"/>
      <c r="BVF144" s="173"/>
      <c r="BVG144" s="173"/>
      <c r="BVH144" s="173"/>
      <c r="BVI144" s="173"/>
      <c r="BVJ144" s="173"/>
      <c r="BVK144" s="173"/>
      <c r="BVL144" s="173"/>
      <c r="BVM144" s="173"/>
      <c r="BVN144" s="173"/>
      <c r="BVO144" s="173"/>
      <c r="BVP144" s="173"/>
      <c r="BVQ144" s="173"/>
      <c r="BVR144" s="173"/>
      <c r="BVS144" s="173"/>
      <c r="BVT144" s="173"/>
      <c r="BVU144" s="173"/>
      <c r="BVV144" s="173"/>
      <c r="BVW144" s="173"/>
      <c r="BVX144" s="173"/>
      <c r="BVY144" s="173"/>
      <c r="BVZ144" s="173"/>
      <c r="BWA144" s="173"/>
      <c r="BWB144" s="173"/>
      <c r="BWC144" s="173"/>
      <c r="BWD144" s="173"/>
      <c r="BWE144" s="173"/>
      <c r="BWF144" s="173"/>
      <c r="BWG144" s="173"/>
      <c r="BWH144" s="173"/>
      <c r="BWI144" s="173"/>
      <c r="BWJ144" s="173"/>
      <c r="BWK144" s="173"/>
      <c r="BWL144" s="173"/>
      <c r="BWM144" s="173"/>
      <c r="BWN144" s="173"/>
      <c r="BWO144" s="173"/>
      <c r="BWP144" s="173"/>
      <c r="BWQ144" s="173"/>
      <c r="BWR144" s="173"/>
      <c r="BWS144" s="173"/>
      <c r="BWT144" s="173"/>
      <c r="BWU144" s="173"/>
      <c r="BWV144" s="173"/>
      <c r="BWW144" s="173"/>
      <c r="BWX144" s="173"/>
      <c r="BWY144" s="173"/>
      <c r="BWZ144" s="173"/>
      <c r="BXA144" s="173"/>
      <c r="BXB144" s="173"/>
      <c r="BXC144" s="173"/>
      <c r="BXD144" s="173"/>
      <c r="BXE144" s="173"/>
      <c r="BXF144" s="173"/>
      <c r="BXG144" s="173"/>
      <c r="BXH144" s="173"/>
      <c r="BXI144" s="173"/>
      <c r="BXJ144" s="173"/>
      <c r="BXK144" s="173"/>
      <c r="BXL144" s="173"/>
      <c r="BXM144" s="173"/>
      <c r="BXN144" s="173"/>
      <c r="BXO144" s="173"/>
      <c r="BXP144" s="173"/>
      <c r="BXQ144" s="173"/>
      <c r="BXR144" s="173"/>
      <c r="BXS144" s="173"/>
      <c r="BXT144" s="173"/>
      <c r="BXU144" s="173"/>
      <c r="BXV144" s="173"/>
      <c r="BXW144" s="173"/>
      <c r="BXX144" s="173"/>
      <c r="BXY144" s="173"/>
      <c r="BXZ144" s="173"/>
      <c r="BYA144" s="173"/>
      <c r="BYB144" s="173"/>
      <c r="BYC144" s="173"/>
      <c r="BYD144" s="173"/>
      <c r="BYE144" s="173"/>
      <c r="BYF144" s="173"/>
      <c r="BYG144" s="173"/>
      <c r="BYH144" s="173"/>
      <c r="BYI144" s="173"/>
      <c r="BYJ144" s="173"/>
      <c r="BYK144" s="173"/>
      <c r="BYL144" s="173"/>
      <c r="BYM144" s="173"/>
      <c r="BYN144" s="173"/>
      <c r="BYO144" s="173"/>
      <c r="BYP144" s="173"/>
      <c r="BYQ144" s="173"/>
      <c r="BYR144" s="173"/>
      <c r="BYS144" s="173"/>
      <c r="BYT144" s="173"/>
      <c r="BYU144" s="173"/>
      <c r="BYV144" s="173"/>
      <c r="BYW144" s="173"/>
      <c r="BYX144" s="173"/>
      <c r="BYY144" s="173"/>
      <c r="BYZ144" s="173"/>
      <c r="BZA144" s="173"/>
      <c r="BZB144" s="173"/>
      <c r="BZC144" s="173"/>
      <c r="BZD144" s="173"/>
      <c r="BZE144" s="173"/>
      <c r="BZF144" s="173"/>
      <c r="BZG144" s="173"/>
      <c r="BZH144" s="173"/>
      <c r="BZI144" s="173"/>
      <c r="BZJ144" s="173"/>
      <c r="BZK144" s="173"/>
      <c r="BZL144" s="173"/>
      <c r="BZM144" s="173"/>
      <c r="BZN144" s="173"/>
      <c r="BZO144" s="173"/>
      <c r="BZP144" s="173"/>
      <c r="BZQ144" s="173"/>
      <c r="BZR144" s="173"/>
      <c r="BZS144" s="173"/>
      <c r="BZT144" s="173"/>
      <c r="BZU144" s="173"/>
      <c r="BZV144" s="173"/>
      <c r="BZW144" s="173"/>
      <c r="BZX144" s="173"/>
      <c r="BZY144" s="173"/>
      <c r="BZZ144" s="173"/>
      <c r="CAA144" s="173"/>
      <c r="CAB144" s="173"/>
      <c r="CAC144" s="173"/>
      <c r="CAD144" s="173"/>
      <c r="CAE144" s="173"/>
      <c r="CAF144" s="173"/>
      <c r="CAG144" s="173"/>
      <c r="CAH144" s="173"/>
      <c r="CAI144" s="173"/>
      <c r="CAJ144" s="173"/>
      <c r="CAK144" s="173"/>
      <c r="CAL144" s="173"/>
      <c r="CAM144" s="173"/>
      <c r="CAN144" s="173"/>
      <c r="CAO144" s="173"/>
      <c r="CAP144" s="173"/>
      <c r="CAQ144" s="173"/>
      <c r="CAR144" s="173"/>
      <c r="CAS144" s="173"/>
      <c r="CAT144" s="173"/>
      <c r="CAU144" s="173"/>
      <c r="CAV144" s="173"/>
      <c r="CAW144" s="173"/>
      <c r="CAX144" s="173"/>
      <c r="CAY144" s="173"/>
      <c r="CAZ144" s="173"/>
      <c r="CBA144" s="173"/>
      <c r="CBB144" s="173"/>
      <c r="CBC144" s="173"/>
      <c r="CBD144" s="173"/>
      <c r="CBE144" s="173"/>
      <c r="CBF144" s="173"/>
      <c r="CBG144" s="173"/>
      <c r="CBH144" s="173"/>
      <c r="CBI144" s="173"/>
      <c r="CBJ144" s="173"/>
      <c r="CBK144" s="173"/>
      <c r="CBL144" s="173"/>
      <c r="CBM144" s="173"/>
      <c r="CBN144" s="173"/>
      <c r="CBO144" s="173"/>
      <c r="CBP144" s="173"/>
      <c r="CBQ144" s="173"/>
      <c r="CBR144" s="173"/>
      <c r="CBS144" s="173"/>
      <c r="CBT144" s="173"/>
      <c r="CBU144" s="173"/>
      <c r="CBV144" s="173"/>
      <c r="CBW144" s="173"/>
      <c r="CBX144" s="173"/>
      <c r="CBY144" s="173"/>
      <c r="CBZ144" s="173"/>
      <c r="CCA144" s="173"/>
      <c r="CCB144" s="173"/>
      <c r="CCC144" s="173"/>
      <c r="CCD144" s="173"/>
      <c r="CCE144" s="173"/>
      <c r="CCF144" s="173"/>
      <c r="CCG144" s="173"/>
      <c r="CCH144" s="173"/>
      <c r="CCI144" s="173"/>
      <c r="CCJ144" s="173"/>
      <c r="CCK144" s="173"/>
      <c r="CCL144" s="173"/>
      <c r="CCM144" s="173"/>
      <c r="CCN144" s="173"/>
      <c r="CCO144" s="173"/>
      <c r="CCP144" s="173"/>
      <c r="CCQ144" s="173"/>
      <c r="CCR144" s="173"/>
      <c r="CCS144" s="173"/>
      <c r="CCT144" s="173"/>
      <c r="CCU144" s="173"/>
      <c r="CCV144" s="173"/>
      <c r="CCW144" s="173"/>
      <c r="CCX144" s="173"/>
      <c r="CCY144" s="173"/>
      <c r="CCZ144" s="173"/>
      <c r="CDA144" s="173"/>
      <c r="CDB144" s="173"/>
      <c r="CDC144" s="173"/>
      <c r="CDD144" s="173"/>
      <c r="CDE144" s="173"/>
      <c r="CDF144" s="173"/>
      <c r="CDG144" s="173"/>
      <c r="CDH144" s="173"/>
      <c r="CDI144" s="173"/>
      <c r="CDJ144" s="173"/>
      <c r="CDK144" s="173"/>
      <c r="CDL144" s="173"/>
      <c r="CDM144" s="173"/>
      <c r="CDN144" s="173"/>
      <c r="CDO144" s="173"/>
      <c r="CDP144" s="173"/>
      <c r="CDQ144" s="173"/>
      <c r="CDR144" s="173"/>
      <c r="CDS144" s="173"/>
      <c r="CDT144" s="173"/>
      <c r="CDU144" s="173"/>
      <c r="CDV144" s="173"/>
      <c r="CDW144" s="173"/>
      <c r="CDX144" s="173"/>
      <c r="CDY144" s="173"/>
      <c r="CDZ144" s="173"/>
      <c r="CEA144" s="173"/>
      <c r="CEB144" s="173"/>
      <c r="CEC144" s="173"/>
      <c r="CED144" s="173"/>
      <c r="CEE144" s="173"/>
      <c r="CEF144" s="173"/>
      <c r="CEG144" s="173"/>
      <c r="CEH144" s="173"/>
      <c r="CEI144" s="173"/>
      <c r="CEJ144" s="173"/>
      <c r="CEK144" s="173"/>
      <c r="CEL144" s="173"/>
      <c r="CEM144" s="173"/>
      <c r="CEN144" s="173"/>
      <c r="CEO144" s="173"/>
      <c r="CEP144" s="173"/>
      <c r="CEQ144" s="173"/>
      <c r="CER144" s="173"/>
      <c r="CES144" s="173"/>
      <c r="CET144" s="173"/>
      <c r="CEU144" s="173"/>
      <c r="CEV144" s="173"/>
      <c r="CEW144" s="173"/>
      <c r="CEX144" s="173"/>
      <c r="CEY144" s="173"/>
      <c r="CEZ144" s="173"/>
      <c r="CFA144" s="173"/>
      <c r="CFB144" s="173"/>
      <c r="CFC144" s="173"/>
      <c r="CFD144" s="173"/>
      <c r="CFE144" s="173"/>
      <c r="CFF144" s="173"/>
      <c r="CFG144" s="173"/>
      <c r="CFH144" s="173"/>
      <c r="CFI144" s="173"/>
      <c r="CFJ144" s="173"/>
      <c r="CFK144" s="173"/>
      <c r="CFL144" s="173"/>
      <c r="CFM144" s="173"/>
      <c r="CFN144" s="173"/>
      <c r="CFO144" s="173"/>
      <c r="CFP144" s="173"/>
      <c r="CFQ144" s="173"/>
      <c r="CFR144" s="173"/>
      <c r="CFS144" s="173"/>
      <c r="CFT144" s="173"/>
      <c r="CFU144" s="173"/>
      <c r="CFV144" s="173"/>
      <c r="CFW144" s="173"/>
      <c r="CFX144" s="173"/>
      <c r="CFY144" s="173"/>
      <c r="CFZ144" s="173"/>
      <c r="CGA144" s="173"/>
      <c r="CGB144" s="173"/>
      <c r="CGC144" s="173"/>
      <c r="CGD144" s="173"/>
      <c r="CGE144" s="173"/>
      <c r="CGF144" s="173"/>
      <c r="CGG144" s="173"/>
      <c r="CGH144" s="173"/>
      <c r="CGI144" s="173"/>
      <c r="CGJ144" s="173"/>
      <c r="CGK144" s="173"/>
      <c r="CGL144" s="173"/>
      <c r="CGM144" s="173"/>
      <c r="CGN144" s="173"/>
      <c r="CGO144" s="173"/>
      <c r="CGP144" s="173"/>
      <c r="CGQ144" s="173"/>
      <c r="CGR144" s="173"/>
      <c r="CGS144" s="173"/>
      <c r="CGT144" s="173"/>
      <c r="CGU144" s="173"/>
      <c r="CGV144" s="173"/>
      <c r="CGW144" s="173"/>
      <c r="CGX144" s="173"/>
      <c r="CGY144" s="173"/>
      <c r="CGZ144" s="173"/>
      <c r="CHA144" s="173"/>
      <c r="CHB144" s="173"/>
      <c r="CHC144" s="173"/>
      <c r="CHD144" s="173"/>
      <c r="CHE144" s="173"/>
      <c r="CHF144" s="173"/>
      <c r="CHG144" s="173"/>
      <c r="CHH144" s="173"/>
      <c r="CHI144" s="173"/>
      <c r="CHJ144" s="173"/>
      <c r="CHK144" s="173"/>
      <c r="CHL144" s="173"/>
      <c r="CHM144" s="173"/>
      <c r="CHN144" s="173"/>
      <c r="CHO144" s="173"/>
      <c r="CHP144" s="173"/>
      <c r="CHQ144" s="173"/>
      <c r="CHR144" s="173"/>
      <c r="CHS144" s="173"/>
      <c r="CHT144" s="173"/>
      <c r="CHU144" s="173"/>
      <c r="CHV144" s="173"/>
      <c r="CHW144" s="173"/>
      <c r="CHX144" s="173"/>
      <c r="CHY144" s="173"/>
      <c r="CHZ144" s="173"/>
      <c r="CIA144" s="173"/>
      <c r="CIB144" s="173"/>
      <c r="CIC144" s="173"/>
      <c r="CID144" s="173"/>
      <c r="CIE144" s="173"/>
      <c r="CIF144" s="173"/>
      <c r="CIG144" s="173"/>
      <c r="CIH144" s="173"/>
      <c r="CII144" s="173"/>
      <c r="CIJ144" s="173"/>
      <c r="CIK144" s="173"/>
      <c r="CIL144" s="173"/>
      <c r="CIM144" s="173"/>
      <c r="CIN144" s="173"/>
      <c r="CIO144" s="173"/>
      <c r="CIP144" s="173"/>
      <c r="CIQ144" s="173"/>
      <c r="CIR144" s="173"/>
      <c r="CIS144" s="173"/>
      <c r="CIT144" s="173"/>
      <c r="CIU144" s="173"/>
      <c r="CIV144" s="173"/>
      <c r="CIW144" s="173"/>
      <c r="CIX144" s="173"/>
      <c r="CIY144" s="173"/>
      <c r="CIZ144" s="173"/>
      <c r="CJA144" s="173"/>
      <c r="CJB144" s="173"/>
      <c r="CJC144" s="173"/>
      <c r="CJD144" s="173"/>
      <c r="CJE144" s="173"/>
      <c r="CJF144" s="173"/>
      <c r="CJG144" s="173"/>
      <c r="CJH144" s="173"/>
      <c r="CJI144" s="173"/>
      <c r="CJJ144" s="173"/>
      <c r="CJK144" s="173"/>
      <c r="CJL144" s="173"/>
      <c r="CJM144" s="173"/>
      <c r="CJN144" s="173"/>
      <c r="CJO144" s="173"/>
      <c r="CJP144" s="173"/>
      <c r="CJQ144" s="173"/>
      <c r="CJR144" s="173"/>
      <c r="CJS144" s="173"/>
      <c r="CJT144" s="173"/>
      <c r="CJU144" s="173"/>
      <c r="CJV144" s="173"/>
      <c r="CJW144" s="173"/>
      <c r="CJX144" s="173"/>
      <c r="CJY144" s="173"/>
      <c r="CJZ144" s="173"/>
      <c r="CKA144" s="173"/>
      <c r="CKB144" s="173"/>
      <c r="CKC144" s="173"/>
      <c r="CKD144" s="173"/>
      <c r="CKE144" s="173"/>
      <c r="CKF144" s="173"/>
      <c r="CKG144" s="173"/>
      <c r="CKH144" s="173"/>
      <c r="CKI144" s="173"/>
      <c r="CKJ144" s="173"/>
      <c r="CKK144" s="173"/>
      <c r="CKL144" s="173"/>
      <c r="CKM144" s="173"/>
      <c r="CKN144" s="173"/>
      <c r="CKO144" s="173"/>
      <c r="CKP144" s="173"/>
      <c r="CKQ144" s="173"/>
      <c r="CKR144" s="173"/>
      <c r="CKS144" s="173"/>
      <c r="CKT144" s="173"/>
      <c r="CKU144" s="173"/>
      <c r="CKV144" s="173"/>
      <c r="CKW144" s="173"/>
      <c r="CKX144" s="173"/>
      <c r="CKY144" s="173"/>
      <c r="CKZ144" s="173"/>
      <c r="CLA144" s="173"/>
      <c r="CLB144" s="173"/>
      <c r="CLC144" s="173"/>
      <c r="CLD144" s="173"/>
      <c r="CLE144" s="173"/>
      <c r="CLF144" s="173"/>
      <c r="CLG144" s="173"/>
      <c r="CLH144" s="173"/>
      <c r="CLI144" s="173"/>
      <c r="CLJ144" s="173"/>
      <c r="CLK144" s="173"/>
      <c r="CLL144" s="173"/>
      <c r="CLM144" s="173"/>
      <c r="CLN144" s="173"/>
      <c r="CLO144" s="173"/>
      <c r="CLP144" s="173"/>
      <c r="CLQ144" s="173"/>
      <c r="CLR144" s="173"/>
      <c r="CLS144" s="173"/>
      <c r="CLT144" s="173"/>
      <c r="CLU144" s="173"/>
      <c r="CLV144" s="173"/>
      <c r="CLW144" s="173"/>
      <c r="CLX144" s="173"/>
      <c r="CLY144" s="173"/>
      <c r="CLZ144" s="173"/>
      <c r="CMA144" s="173"/>
      <c r="CMB144" s="173"/>
      <c r="CMC144" s="173"/>
      <c r="CMD144" s="173"/>
      <c r="CME144" s="173"/>
      <c r="CMF144" s="173"/>
      <c r="CMG144" s="173"/>
      <c r="CMH144" s="173"/>
      <c r="CMI144" s="173"/>
      <c r="CMJ144" s="173"/>
      <c r="CMK144" s="173"/>
      <c r="CML144" s="173"/>
      <c r="CMM144" s="173"/>
      <c r="CMN144" s="173"/>
      <c r="CMO144" s="173"/>
      <c r="CMP144" s="173"/>
      <c r="CMQ144" s="173"/>
      <c r="CMR144" s="173"/>
      <c r="CMS144" s="173"/>
      <c r="CMT144" s="173"/>
      <c r="CMU144" s="173"/>
      <c r="CMV144" s="173"/>
      <c r="CMW144" s="173"/>
      <c r="CMX144" s="173"/>
      <c r="CMY144" s="173"/>
      <c r="CMZ144" s="173"/>
      <c r="CNA144" s="173"/>
      <c r="CNB144" s="173"/>
      <c r="CNC144" s="173"/>
      <c r="CND144" s="173"/>
      <c r="CNE144" s="173"/>
      <c r="CNF144" s="173"/>
      <c r="CNG144" s="173"/>
      <c r="CNH144" s="173"/>
      <c r="CNI144" s="173"/>
      <c r="CNJ144" s="173"/>
      <c r="CNK144" s="173"/>
      <c r="CNL144" s="173"/>
      <c r="CNM144" s="173"/>
      <c r="CNN144" s="173"/>
      <c r="CNO144" s="173"/>
      <c r="CNP144" s="173"/>
      <c r="CNQ144" s="173"/>
      <c r="CNR144" s="173"/>
      <c r="CNS144" s="173"/>
      <c r="CNT144" s="173"/>
      <c r="CNU144" s="173"/>
      <c r="CNV144" s="173"/>
      <c r="CNW144" s="173"/>
      <c r="CNX144" s="173"/>
      <c r="CNY144" s="173"/>
      <c r="CNZ144" s="173"/>
      <c r="COA144" s="173"/>
      <c r="COB144" s="173"/>
      <c r="COC144" s="173"/>
      <c r="COD144" s="173"/>
      <c r="COE144" s="173"/>
      <c r="COF144" s="173"/>
      <c r="COG144" s="173"/>
      <c r="COH144" s="173"/>
      <c r="COI144" s="173"/>
      <c r="COJ144" s="173"/>
      <c r="COK144" s="173"/>
      <c r="COL144" s="173"/>
      <c r="COM144" s="173"/>
      <c r="CON144" s="173"/>
      <c r="COO144" s="173"/>
      <c r="COP144" s="173"/>
      <c r="COQ144" s="173"/>
      <c r="COR144" s="173"/>
      <c r="COS144" s="173"/>
      <c r="COT144" s="173"/>
      <c r="COU144" s="173"/>
      <c r="COV144" s="173"/>
      <c r="COW144" s="173"/>
      <c r="COX144" s="173"/>
      <c r="COY144" s="173"/>
      <c r="COZ144" s="173"/>
      <c r="CPA144" s="173"/>
      <c r="CPB144" s="173"/>
      <c r="CPC144" s="173"/>
      <c r="CPD144" s="173"/>
      <c r="CPE144" s="173"/>
      <c r="CPF144" s="173"/>
      <c r="CPG144" s="173"/>
      <c r="CPH144" s="173"/>
      <c r="CPI144" s="173"/>
      <c r="CPJ144" s="173"/>
      <c r="CPK144" s="173"/>
      <c r="CPL144" s="173"/>
      <c r="CPM144" s="173"/>
      <c r="CPN144" s="173"/>
      <c r="CPO144" s="173"/>
      <c r="CPP144" s="173"/>
      <c r="CPQ144" s="173"/>
      <c r="CPR144" s="173"/>
      <c r="CPS144" s="173"/>
      <c r="CPT144" s="173"/>
      <c r="CPU144" s="173"/>
      <c r="CPV144" s="173"/>
      <c r="CPW144" s="173"/>
      <c r="CPX144" s="173"/>
      <c r="CPY144" s="173"/>
      <c r="CPZ144" s="173"/>
      <c r="CQA144" s="173"/>
      <c r="CQB144" s="173"/>
      <c r="CQC144" s="173"/>
      <c r="CQD144" s="173"/>
      <c r="CQE144" s="173"/>
      <c r="CQF144" s="173"/>
      <c r="CQG144" s="173"/>
      <c r="CQH144" s="173"/>
      <c r="CQI144" s="173"/>
      <c r="CQJ144" s="173"/>
      <c r="CQK144" s="173"/>
      <c r="CQL144" s="173"/>
      <c r="CQM144" s="173"/>
      <c r="CQN144" s="173"/>
      <c r="CQO144" s="173"/>
      <c r="CQP144" s="173"/>
      <c r="CQQ144" s="173"/>
      <c r="CQR144" s="173"/>
      <c r="CQS144" s="173"/>
      <c r="CQT144" s="173"/>
      <c r="CQU144" s="173"/>
      <c r="CQV144" s="173"/>
      <c r="CQW144" s="173"/>
      <c r="CQX144" s="173"/>
      <c r="CQY144" s="173"/>
      <c r="CQZ144" s="173"/>
      <c r="CRA144" s="173"/>
      <c r="CRB144" s="173"/>
      <c r="CRC144" s="173"/>
      <c r="CRD144" s="173"/>
      <c r="CRE144" s="173"/>
      <c r="CRF144" s="173"/>
      <c r="CRG144" s="173"/>
      <c r="CRH144" s="173"/>
      <c r="CRI144" s="173"/>
      <c r="CRJ144" s="173"/>
      <c r="CRK144" s="173"/>
      <c r="CRL144" s="173"/>
      <c r="CRM144" s="173"/>
      <c r="CRN144" s="173"/>
      <c r="CRO144" s="173"/>
      <c r="CRP144" s="173"/>
      <c r="CRQ144" s="173"/>
      <c r="CRR144" s="173"/>
      <c r="CRS144" s="173"/>
      <c r="CRT144" s="173"/>
      <c r="CRU144" s="173"/>
      <c r="CRV144" s="173"/>
      <c r="CRW144" s="173"/>
      <c r="CRX144" s="173"/>
      <c r="CRY144" s="173"/>
      <c r="CRZ144" s="173"/>
      <c r="CSA144" s="173"/>
      <c r="CSB144" s="173"/>
      <c r="CSC144" s="173"/>
      <c r="CSD144" s="173"/>
      <c r="CSE144" s="173"/>
      <c r="CSF144" s="173"/>
      <c r="CSG144" s="173"/>
      <c r="CSH144" s="173"/>
      <c r="CSI144" s="173"/>
      <c r="CSJ144" s="173"/>
      <c r="CSK144" s="173"/>
      <c r="CSL144" s="173"/>
      <c r="CSM144" s="173"/>
      <c r="CSN144" s="173"/>
      <c r="CSO144" s="173"/>
      <c r="CSP144" s="173"/>
      <c r="CSQ144" s="173"/>
      <c r="CSR144" s="173"/>
      <c r="CSS144" s="173"/>
      <c r="CST144" s="173"/>
      <c r="CSU144" s="173"/>
      <c r="CSV144" s="173"/>
      <c r="CSW144" s="173"/>
      <c r="CSX144" s="173"/>
      <c r="CSY144" s="173"/>
      <c r="CSZ144" s="173"/>
      <c r="CTA144" s="173"/>
      <c r="CTB144" s="173"/>
      <c r="CTC144" s="173"/>
      <c r="CTD144" s="173"/>
      <c r="CTE144" s="173"/>
      <c r="CTF144" s="173"/>
      <c r="CTG144" s="173"/>
      <c r="CTH144" s="173"/>
      <c r="CTI144" s="173"/>
      <c r="CTJ144" s="173"/>
      <c r="CTK144" s="173"/>
      <c r="CTL144" s="173"/>
      <c r="CTM144" s="173"/>
      <c r="CTN144" s="173"/>
      <c r="CTO144" s="173"/>
      <c r="CTP144" s="173"/>
      <c r="CTQ144" s="173"/>
      <c r="CTR144" s="173"/>
      <c r="CTS144" s="173"/>
      <c r="CTT144" s="173"/>
      <c r="CTU144" s="173"/>
      <c r="CTV144" s="173"/>
      <c r="CTW144" s="173"/>
      <c r="CTX144" s="173"/>
      <c r="CTY144" s="173"/>
      <c r="CTZ144" s="173"/>
      <c r="CUA144" s="173"/>
      <c r="CUB144" s="173"/>
      <c r="CUC144" s="173"/>
      <c r="CUD144" s="173"/>
      <c r="CUE144" s="173"/>
      <c r="CUF144" s="173"/>
      <c r="CUG144" s="173"/>
      <c r="CUH144" s="173"/>
      <c r="CUI144" s="173"/>
      <c r="CUJ144" s="173"/>
      <c r="CUK144" s="173"/>
      <c r="CUL144" s="173"/>
      <c r="CUM144" s="173"/>
      <c r="CUN144" s="173"/>
      <c r="CUO144" s="173"/>
      <c r="CUP144" s="173"/>
      <c r="CUQ144" s="173"/>
      <c r="CUR144" s="173"/>
      <c r="CUS144" s="173"/>
      <c r="CUT144" s="173"/>
      <c r="CUU144" s="173"/>
      <c r="CUV144" s="173"/>
      <c r="CUW144" s="173"/>
      <c r="CUX144" s="173"/>
      <c r="CUY144" s="173"/>
      <c r="CUZ144" s="173"/>
      <c r="CVA144" s="173"/>
      <c r="CVB144" s="173"/>
      <c r="CVC144" s="173"/>
      <c r="CVD144" s="173"/>
      <c r="CVE144" s="173"/>
      <c r="CVF144" s="173"/>
      <c r="CVG144" s="173"/>
      <c r="CVH144" s="173"/>
      <c r="CVI144" s="173"/>
      <c r="CVJ144" s="173"/>
      <c r="CVK144" s="173"/>
      <c r="CVL144" s="173"/>
      <c r="CVM144" s="173"/>
      <c r="CVN144" s="173"/>
      <c r="CVO144" s="173"/>
      <c r="CVP144" s="173"/>
      <c r="CVQ144" s="173"/>
      <c r="CVR144" s="173"/>
      <c r="CVS144" s="173"/>
      <c r="CVT144" s="173"/>
      <c r="CVU144" s="173"/>
      <c r="CVV144" s="173"/>
      <c r="CVW144" s="173"/>
      <c r="CVX144" s="173"/>
      <c r="CVY144" s="173"/>
      <c r="CVZ144" s="173"/>
      <c r="CWA144" s="173"/>
      <c r="CWB144" s="173"/>
      <c r="CWC144" s="173"/>
      <c r="CWD144" s="173"/>
      <c r="CWE144" s="173"/>
      <c r="CWF144" s="173"/>
      <c r="CWG144" s="173"/>
      <c r="CWH144" s="173"/>
      <c r="CWI144" s="173"/>
      <c r="CWJ144" s="173"/>
      <c r="CWK144" s="173"/>
      <c r="CWL144" s="173"/>
      <c r="CWM144" s="173"/>
      <c r="CWN144" s="173"/>
      <c r="CWO144" s="173"/>
      <c r="CWP144" s="173"/>
      <c r="CWQ144" s="173"/>
      <c r="CWR144" s="173"/>
      <c r="CWS144" s="173"/>
      <c r="CWT144" s="173"/>
      <c r="CWU144" s="173"/>
      <c r="CWV144" s="173"/>
      <c r="CWW144" s="173"/>
      <c r="CWX144" s="173"/>
      <c r="CWY144" s="173"/>
      <c r="CWZ144" s="173"/>
      <c r="CXA144" s="173"/>
      <c r="CXB144" s="173"/>
      <c r="CXC144" s="173"/>
      <c r="CXD144" s="173"/>
      <c r="CXE144" s="173"/>
      <c r="CXF144" s="173"/>
      <c r="CXG144" s="173"/>
      <c r="CXH144" s="173"/>
      <c r="CXI144" s="173"/>
      <c r="CXJ144" s="173"/>
      <c r="CXK144" s="173"/>
      <c r="CXL144" s="173"/>
      <c r="CXM144" s="173"/>
      <c r="CXN144" s="173"/>
      <c r="CXO144" s="173"/>
      <c r="CXP144" s="173"/>
      <c r="CXQ144" s="173"/>
      <c r="CXR144" s="173"/>
      <c r="CXS144" s="173"/>
      <c r="CXT144" s="173"/>
      <c r="CXU144" s="173"/>
      <c r="CXV144" s="173"/>
      <c r="CXW144" s="173"/>
      <c r="CXX144" s="173"/>
      <c r="CXY144" s="173"/>
      <c r="CXZ144" s="173"/>
      <c r="CYA144" s="173"/>
      <c r="CYB144" s="173"/>
      <c r="CYC144" s="173"/>
      <c r="CYD144" s="173"/>
      <c r="CYE144" s="173"/>
      <c r="CYF144" s="173"/>
      <c r="CYG144" s="173"/>
      <c r="CYH144" s="173"/>
      <c r="CYI144" s="173"/>
      <c r="CYJ144" s="173"/>
      <c r="CYK144" s="173"/>
      <c r="CYL144" s="173"/>
      <c r="CYM144" s="173"/>
      <c r="CYN144" s="173"/>
      <c r="CYO144" s="173"/>
      <c r="CYP144" s="173"/>
      <c r="CYQ144" s="173"/>
      <c r="CYR144" s="173"/>
      <c r="CYS144" s="173"/>
      <c r="CYT144" s="173"/>
      <c r="CYU144" s="173"/>
      <c r="CYV144" s="173"/>
      <c r="CYW144" s="173"/>
      <c r="CYX144" s="173"/>
      <c r="CYY144" s="173"/>
      <c r="CYZ144" s="173"/>
      <c r="CZA144" s="173"/>
      <c r="CZB144" s="173"/>
      <c r="CZC144" s="173"/>
      <c r="CZD144" s="173"/>
      <c r="CZE144" s="173"/>
      <c r="CZF144" s="173"/>
      <c r="CZG144" s="173"/>
      <c r="CZH144" s="173"/>
      <c r="CZI144" s="173"/>
      <c r="CZJ144" s="173"/>
      <c r="CZK144" s="173"/>
      <c r="CZL144" s="173"/>
      <c r="CZM144" s="173"/>
      <c r="CZN144" s="173"/>
      <c r="CZO144" s="173"/>
      <c r="CZP144" s="173"/>
      <c r="CZQ144" s="173"/>
      <c r="CZR144" s="173"/>
      <c r="CZS144" s="173"/>
      <c r="CZT144" s="173"/>
      <c r="CZU144" s="173"/>
      <c r="CZV144" s="173"/>
      <c r="CZW144" s="173"/>
      <c r="CZX144" s="173"/>
      <c r="CZY144" s="173"/>
      <c r="CZZ144" s="173"/>
      <c r="DAA144" s="173"/>
      <c r="DAB144" s="173"/>
      <c r="DAC144" s="173"/>
      <c r="DAD144" s="173"/>
      <c r="DAE144" s="173"/>
      <c r="DAF144" s="173"/>
      <c r="DAG144" s="173"/>
      <c r="DAH144" s="173"/>
      <c r="DAI144" s="173"/>
      <c r="DAJ144" s="173"/>
      <c r="DAK144" s="173"/>
      <c r="DAL144" s="173"/>
      <c r="DAM144" s="173"/>
      <c r="DAN144" s="173"/>
      <c r="DAO144" s="173"/>
      <c r="DAP144" s="173"/>
      <c r="DAQ144" s="173"/>
      <c r="DAR144" s="173"/>
      <c r="DAS144" s="173"/>
      <c r="DAT144" s="173"/>
      <c r="DAU144" s="173"/>
      <c r="DAV144" s="173"/>
      <c r="DAW144" s="173"/>
      <c r="DAX144" s="173"/>
      <c r="DAY144" s="173"/>
      <c r="DAZ144" s="173"/>
      <c r="DBA144" s="173"/>
      <c r="DBB144" s="173"/>
      <c r="DBC144" s="173"/>
      <c r="DBD144" s="173"/>
      <c r="DBE144" s="173"/>
      <c r="DBF144" s="173"/>
      <c r="DBG144" s="173"/>
      <c r="DBH144" s="173"/>
      <c r="DBI144" s="173"/>
      <c r="DBJ144" s="173"/>
      <c r="DBK144" s="173"/>
      <c r="DBL144" s="173"/>
      <c r="DBM144" s="173"/>
      <c r="DBN144" s="173"/>
      <c r="DBO144" s="173"/>
      <c r="DBP144" s="173"/>
      <c r="DBQ144" s="173"/>
      <c r="DBR144" s="173"/>
      <c r="DBS144" s="173"/>
      <c r="DBT144" s="173"/>
      <c r="DBU144" s="173"/>
      <c r="DBV144" s="173"/>
      <c r="DBW144" s="173"/>
      <c r="DBX144" s="173"/>
      <c r="DBY144" s="173"/>
      <c r="DBZ144" s="173"/>
      <c r="DCA144" s="173"/>
      <c r="DCB144" s="173"/>
      <c r="DCC144" s="173"/>
      <c r="DCD144" s="173"/>
      <c r="DCE144" s="173"/>
      <c r="DCF144" s="173"/>
      <c r="DCG144" s="173"/>
      <c r="DCH144" s="173"/>
      <c r="DCI144" s="173"/>
      <c r="DCJ144" s="173"/>
      <c r="DCK144" s="173"/>
      <c r="DCL144" s="173"/>
      <c r="DCM144" s="173"/>
      <c r="DCN144" s="173"/>
      <c r="DCO144" s="173"/>
      <c r="DCP144" s="173"/>
      <c r="DCQ144" s="173"/>
      <c r="DCR144" s="173"/>
      <c r="DCS144" s="173"/>
      <c r="DCT144" s="173"/>
      <c r="DCU144" s="173"/>
      <c r="DCV144" s="173"/>
      <c r="DCW144" s="173"/>
      <c r="DCX144" s="173"/>
      <c r="DCY144" s="173"/>
      <c r="DCZ144" s="173"/>
      <c r="DDA144" s="173"/>
      <c r="DDB144" s="173"/>
      <c r="DDC144" s="173"/>
      <c r="DDD144" s="173"/>
      <c r="DDE144" s="173"/>
      <c r="DDF144" s="173"/>
      <c r="DDG144" s="173"/>
      <c r="DDH144" s="173"/>
      <c r="DDI144" s="173"/>
      <c r="DDJ144" s="173"/>
      <c r="DDK144" s="173"/>
      <c r="DDL144" s="173"/>
      <c r="DDM144" s="173"/>
      <c r="DDN144" s="173"/>
      <c r="DDO144" s="173"/>
      <c r="DDP144" s="173"/>
      <c r="DDQ144" s="173"/>
      <c r="DDR144" s="173"/>
      <c r="DDS144" s="173"/>
      <c r="DDT144" s="173"/>
      <c r="DDU144" s="173"/>
      <c r="DDV144" s="173"/>
      <c r="DDW144" s="173"/>
      <c r="DDX144" s="173"/>
      <c r="DDY144" s="173"/>
      <c r="DDZ144" s="173"/>
      <c r="DEA144" s="173"/>
      <c r="DEB144" s="173"/>
      <c r="DEC144" s="173"/>
      <c r="DED144" s="173"/>
      <c r="DEE144" s="173"/>
      <c r="DEF144" s="173"/>
      <c r="DEG144" s="173"/>
      <c r="DEH144" s="173"/>
      <c r="DEI144" s="173"/>
      <c r="DEJ144" s="173"/>
      <c r="DEK144" s="173"/>
      <c r="DEL144" s="173"/>
      <c r="DEM144" s="173"/>
      <c r="DEN144" s="173"/>
      <c r="DEO144" s="173"/>
      <c r="DEP144" s="173"/>
      <c r="DEQ144" s="173"/>
      <c r="DER144" s="173"/>
      <c r="DES144" s="173"/>
      <c r="DET144" s="173"/>
      <c r="DEU144" s="173"/>
      <c r="DEV144" s="173"/>
      <c r="DEW144" s="173"/>
      <c r="DEX144" s="173"/>
      <c r="DEY144" s="173"/>
      <c r="DEZ144" s="173"/>
      <c r="DFA144" s="173"/>
      <c r="DFB144" s="173"/>
      <c r="DFC144" s="173"/>
      <c r="DFD144" s="173"/>
      <c r="DFE144" s="173"/>
      <c r="DFF144" s="173"/>
      <c r="DFG144" s="173"/>
      <c r="DFH144" s="173"/>
      <c r="DFI144" s="173"/>
      <c r="DFJ144" s="173"/>
    </row>
    <row r="145" spans="1:2870" s="202" customFormat="1" ht="225.75" customHeight="1" thickBot="1">
      <c r="A145" s="325"/>
      <c r="B145" s="330"/>
      <c r="C145" s="355"/>
      <c r="D145" s="326"/>
      <c r="E145" s="362"/>
      <c r="F145" s="333"/>
      <c r="G145" s="382"/>
      <c r="H145" s="308"/>
      <c r="I145" s="310"/>
      <c r="J145" s="310"/>
      <c r="K145" s="326"/>
      <c r="L145" s="330"/>
      <c r="M145" s="8" t="s">
        <v>74</v>
      </c>
      <c r="N145" s="228" t="s">
        <v>75</v>
      </c>
      <c r="O145" s="232">
        <v>0</v>
      </c>
      <c r="P145" s="66">
        <f>AVERAGE(O145:O145)</f>
        <v>0</v>
      </c>
      <c r="Q145" s="67" t="str">
        <f>IF(P145&lt;=50,"0",IF(AND(P145&gt;=50.01,P145&lt;=75),"1",IF(P145&gt;=75.01,"2")))</f>
        <v>0</v>
      </c>
      <c r="R145" s="376"/>
      <c r="S145" s="379"/>
      <c r="T145" s="326"/>
      <c r="U145" s="343"/>
      <c r="V145" s="398"/>
      <c r="W145" s="318"/>
      <c r="X145" s="365"/>
      <c r="Y145" s="367"/>
      <c r="Z145" s="322"/>
      <c r="AA145" s="100"/>
      <c r="AB145" s="241"/>
      <c r="AC145" s="241"/>
      <c r="AD145" s="241"/>
      <c r="AE145" s="241"/>
      <c r="AF145" s="362"/>
      <c r="AG145" s="8" t="str">
        <f t="shared" si="13"/>
        <v>Gestión contractual</v>
      </c>
      <c r="AH145" s="225">
        <f t="shared" si="14"/>
        <v>54</v>
      </c>
      <c r="AI145" s="13" t="str">
        <f t="shared" si="15"/>
        <v>Gestión</v>
      </c>
      <c r="AJ145" s="13" t="str">
        <f t="shared" si="16"/>
        <v>Alto</v>
      </c>
      <c r="AK145" s="13"/>
      <c r="AL145" s="316"/>
      <c r="AM145" s="316"/>
      <c r="AN145" s="316"/>
      <c r="AO145" s="316"/>
      <c r="AP145" s="316"/>
      <c r="AQ145" s="237"/>
      <c r="AR145" s="316"/>
      <c r="AS145" s="500"/>
      <c r="AT145" s="260"/>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c r="CG145" s="173"/>
      <c r="CH145" s="173"/>
      <c r="CI145" s="173"/>
      <c r="CJ145" s="173"/>
      <c r="CK145" s="173"/>
      <c r="CL145" s="173"/>
      <c r="CM145" s="173"/>
      <c r="CN145" s="173"/>
      <c r="CO145" s="173"/>
      <c r="CP145" s="173"/>
      <c r="CQ145" s="173"/>
      <c r="CR145" s="173"/>
      <c r="CS145" s="173"/>
      <c r="CT145" s="173"/>
      <c r="CU145" s="173"/>
      <c r="CV145" s="173"/>
      <c r="CW145" s="173"/>
      <c r="CX145" s="173"/>
      <c r="CY145" s="173"/>
      <c r="CZ145" s="173"/>
      <c r="DA145" s="173"/>
      <c r="DB145" s="173"/>
      <c r="DC145" s="173"/>
      <c r="DD145" s="173"/>
      <c r="DE145" s="173"/>
      <c r="DF145" s="173"/>
      <c r="DG145" s="173"/>
      <c r="DH145" s="173"/>
      <c r="DI145" s="173"/>
      <c r="DJ145" s="173"/>
      <c r="DK145" s="173"/>
      <c r="DL145" s="173"/>
      <c r="DM145" s="173"/>
      <c r="DN145" s="173"/>
      <c r="DO145" s="173"/>
      <c r="DP145" s="173"/>
      <c r="DQ145" s="173"/>
      <c r="DR145" s="173"/>
      <c r="DS145" s="173"/>
      <c r="DT145" s="173"/>
      <c r="DU145" s="173"/>
      <c r="DV145" s="173"/>
      <c r="DW145" s="173"/>
      <c r="DX145" s="173"/>
      <c r="DY145" s="173"/>
      <c r="DZ145" s="173"/>
      <c r="EA145" s="173"/>
      <c r="EB145" s="173"/>
      <c r="EC145" s="173"/>
      <c r="ED145" s="173"/>
      <c r="EE145" s="173"/>
      <c r="EF145" s="173"/>
      <c r="EG145" s="173"/>
      <c r="EH145" s="173"/>
      <c r="EI145" s="173"/>
      <c r="EJ145" s="173"/>
      <c r="EK145" s="173"/>
      <c r="EL145" s="173"/>
      <c r="EM145" s="173"/>
      <c r="EN145" s="173"/>
      <c r="EO145" s="173"/>
      <c r="EP145" s="173"/>
      <c r="EQ145" s="173"/>
      <c r="ER145" s="173"/>
      <c r="ES145" s="173"/>
      <c r="ET145" s="173"/>
      <c r="EU145" s="173"/>
      <c r="EV145" s="173"/>
      <c r="EW145" s="173"/>
      <c r="EX145" s="173"/>
      <c r="EY145" s="173"/>
      <c r="EZ145" s="173"/>
      <c r="FA145" s="173"/>
      <c r="FB145" s="173"/>
      <c r="FC145" s="173"/>
      <c r="FD145" s="173"/>
      <c r="FE145" s="173"/>
      <c r="FF145" s="173"/>
      <c r="FG145" s="173"/>
      <c r="FH145" s="173"/>
      <c r="FI145" s="173"/>
      <c r="FJ145" s="173"/>
      <c r="FK145" s="173"/>
      <c r="FL145" s="173"/>
      <c r="FM145" s="173"/>
      <c r="FN145" s="173"/>
      <c r="FO145" s="173"/>
      <c r="FP145" s="173"/>
      <c r="FQ145" s="173"/>
      <c r="FR145" s="173"/>
      <c r="FS145" s="173"/>
      <c r="FT145" s="173"/>
      <c r="FU145" s="173"/>
      <c r="FV145" s="173"/>
      <c r="FW145" s="173"/>
      <c r="FX145" s="173"/>
      <c r="FY145" s="173"/>
      <c r="FZ145" s="173"/>
      <c r="GA145" s="173"/>
      <c r="GB145" s="173"/>
      <c r="GC145" s="173"/>
      <c r="GD145" s="173"/>
      <c r="GE145" s="173"/>
      <c r="GF145" s="173"/>
      <c r="GG145" s="173"/>
      <c r="GH145" s="173"/>
      <c r="GI145" s="173"/>
      <c r="GJ145" s="173"/>
      <c r="GK145" s="173"/>
      <c r="GL145" s="173"/>
      <c r="GM145" s="173"/>
      <c r="GN145" s="173"/>
      <c r="GO145" s="173"/>
      <c r="GP145" s="173"/>
      <c r="GQ145" s="173"/>
      <c r="GR145" s="173"/>
      <c r="GS145" s="173"/>
      <c r="GT145" s="173"/>
      <c r="GU145" s="173"/>
      <c r="GV145" s="173"/>
      <c r="GW145" s="173"/>
      <c r="GX145" s="173"/>
      <c r="GY145" s="173"/>
      <c r="GZ145" s="173"/>
      <c r="HA145" s="173"/>
      <c r="HB145" s="173"/>
      <c r="HC145" s="173"/>
      <c r="HD145" s="173"/>
      <c r="HE145" s="173"/>
      <c r="HF145" s="173"/>
      <c r="HG145" s="173"/>
      <c r="HH145" s="173"/>
      <c r="HI145" s="173"/>
      <c r="HJ145" s="173"/>
      <c r="HK145" s="173"/>
      <c r="HL145" s="173"/>
      <c r="HM145" s="173"/>
      <c r="HN145" s="173"/>
      <c r="HO145" s="173"/>
      <c r="HP145" s="173"/>
      <c r="HQ145" s="173"/>
      <c r="HR145" s="173"/>
      <c r="HS145" s="173"/>
      <c r="HT145" s="173"/>
      <c r="HU145" s="173"/>
      <c r="HV145" s="173"/>
      <c r="HW145" s="173"/>
      <c r="HX145" s="173"/>
      <c r="HY145" s="173"/>
      <c r="HZ145" s="173"/>
      <c r="IA145" s="173"/>
      <c r="IB145" s="173"/>
      <c r="IC145" s="173"/>
      <c r="ID145" s="173"/>
      <c r="IE145" s="173"/>
      <c r="IF145" s="173"/>
      <c r="IG145" s="173"/>
      <c r="IH145" s="173"/>
      <c r="II145" s="173"/>
      <c r="IJ145" s="173"/>
      <c r="IK145" s="173"/>
      <c r="IL145" s="173"/>
      <c r="IM145" s="173"/>
      <c r="IN145" s="173"/>
      <c r="IO145" s="173"/>
      <c r="IP145" s="173"/>
      <c r="IQ145" s="173"/>
      <c r="IR145" s="173"/>
      <c r="IS145" s="173"/>
      <c r="IT145" s="173"/>
      <c r="IU145" s="173"/>
      <c r="IV145" s="173"/>
      <c r="IW145" s="173"/>
      <c r="IX145" s="173"/>
      <c r="IY145" s="173"/>
      <c r="IZ145" s="173"/>
      <c r="JA145" s="173"/>
      <c r="JB145" s="173"/>
      <c r="JC145" s="173"/>
      <c r="JD145" s="173"/>
      <c r="JE145" s="173"/>
      <c r="JF145" s="173"/>
      <c r="JG145" s="173"/>
      <c r="JH145" s="173"/>
      <c r="JI145" s="173"/>
      <c r="JJ145" s="173"/>
      <c r="JK145" s="173"/>
      <c r="JL145" s="173"/>
      <c r="JM145" s="173"/>
      <c r="JN145" s="173"/>
      <c r="JO145" s="173"/>
      <c r="JP145" s="173"/>
      <c r="JQ145" s="173"/>
      <c r="JR145" s="173"/>
      <c r="JS145" s="173"/>
      <c r="JT145" s="173"/>
      <c r="JU145" s="173"/>
      <c r="JV145" s="173"/>
      <c r="JW145" s="173"/>
      <c r="JX145" s="173"/>
      <c r="JY145" s="173"/>
      <c r="JZ145" s="173"/>
      <c r="KA145" s="173"/>
      <c r="KB145" s="173"/>
      <c r="KC145" s="173"/>
      <c r="KD145" s="173"/>
      <c r="KE145" s="173"/>
      <c r="KF145" s="173"/>
      <c r="KG145" s="173"/>
      <c r="KH145" s="173"/>
      <c r="KI145" s="173"/>
      <c r="KJ145" s="173"/>
      <c r="KK145" s="173"/>
      <c r="KL145" s="173"/>
      <c r="KM145" s="173"/>
      <c r="KN145" s="173"/>
      <c r="KO145" s="173"/>
      <c r="KP145" s="173"/>
      <c r="KQ145" s="173"/>
      <c r="KR145" s="173"/>
      <c r="KS145" s="173"/>
      <c r="KT145" s="173"/>
      <c r="KU145" s="173"/>
      <c r="KV145" s="173"/>
      <c r="KW145" s="173"/>
      <c r="KX145" s="173"/>
      <c r="KY145" s="173"/>
      <c r="KZ145" s="173"/>
      <c r="LA145" s="173"/>
      <c r="LB145" s="173"/>
      <c r="LC145" s="173"/>
      <c r="LD145" s="173"/>
      <c r="LE145" s="173"/>
      <c r="LF145" s="173"/>
      <c r="LG145" s="173"/>
      <c r="LH145" s="173"/>
      <c r="LI145" s="173"/>
      <c r="LJ145" s="173"/>
      <c r="LK145" s="173"/>
      <c r="LL145" s="173"/>
      <c r="LM145" s="173"/>
      <c r="LN145" s="173"/>
      <c r="LO145" s="173"/>
      <c r="LP145" s="173"/>
      <c r="LQ145" s="173"/>
      <c r="LR145" s="173"/>
      <c r="LS145" s="173"/>
      <c r="LT145" s="173"/>
      <c r="LU145" s="173"/>
      <c r="LV145" s="173"/>
      <c r="LW145" s="173"/>
      <c r="LX145" s="173"/>
      <c r="LY145" s="173"/>
      <c r="LZ145" s="173"/>
      <c r="MA145" s="173"/>
      <c r="MB145" s="173"/>
      <c r="MC145" s="173"/>
      <c r="MD145" s="173"/>
      <c r="ME145" s="173"/>
      <c r="MF145" s="173"/>
      <c r="MG145" s="173"/>
      <c r="MH145" s="173"/>
      <c r="MI145" s="173"/>
      <c r="MJ145" s="173"/>
      <c r="MK145" s="173"/>
      <c r="ML145" s="173"/>
      <c r="MM145" s="173"/>
      <c r="MN145" s="173"/>
      <c r="MO145" s="173"/>
      <c r="MP145" s="173"/>
      <c r="MQ145" s="173"/>
      <c r="MR145" s="173"/>
      <c r="MS145" s="173"/>
      <c r="MT145" s="173"/>
      <c r="MU145" s="173"/>
      <c r="MV145" s="173"/>
      <c r="MW145" s="173"/>
      <c r="MX145" s="173"/>
      <c r="MY145" s="173"/>
      <c r="MZ145" s="173"/>
      <c r="NA145" s="173"/>
      <c r="NB145" s="173"/>
      <c r="NC145" s="173"/>
      <c r="ND145" s="173"/>
      <c r="NE145" s="173"/>
      <c r="NF145" s="173"/>
      <c r="NG145" s="173"/>
      <c r="NH145" s="173"/>
      <c r="NI145" s="173"/>
      <c r="NJ145" s="173"/>
      <c r="NK145" s="173"/>
      <c r="NL145" s="173"/>
      <c r="NM145" s="173"/>
      <c r="NN145" s="173"/>
      <c r="NO145" s="173"/>
      <c r="NP145" s="173"/>
      <c r="NQ145" s="173"/>
      <c r="NR145" s="173"/>
      <c r="NS145" s="173"/>
      <c r="NT145" s="173"/>
      <c r="NU145" s="173"/>
      <c r="NV145" s="173"/>
      <c r="NW145" s="173"/>
      <c r="NX145" s="173"/>
      <c r="NY145" s="173"/>
      <c r="NZ145" s="173"/>
      <c r="OA145" s="173"/>
      <c r="OB145" s="173"/>
      <c r="OC145" s="173"/>
      <c r="OD145" s="173"/>
      <c r="OE145" s="173"/>
      <c r="OF145" s="173"/>
      <c r="OG145" s="173"/>
      <c r="OH145" s="173"/>
      <c r="OI145" s="173"/>
      <c r="OJ145" s="173"/>
      <c r="OK145" s="173"/>
      <c r="OL145" s="173"/>
      <c r="OM145" s="173"/>
      <c r="ON145" s="173"/>
      <c r="OO145" s="173"/>
      <c r="OP145" s="173"/>
      <c r="OQ145" s="173"/>
      <c r="OR145" s="173"/>
      <c r="OS145" s="173"/>
      <c r="OT145" s="173"/>
      <c r="OU145" s="173"/>
      <c r="OV145" s="173"/>
      <c r="OW145" s="173"/>
      <c r="OX145" s="173"/>
      <c r="OY145" s="173"/>
      <c r="OZ145" s="173"/>
      <c r="PA145" s="173"/>
      <c r="PB145" s="173"/>
      <c r="PC145" s="173"/>
      <c r="PD145" s="173"/>
      <c r="PE145" s="173"/>
      <c r="PF145" s="173"/>
      <c r="PG145" s="173"/>
      <c r="PH145" s="173"/>
      <c r="PI145" s="173"/>
      <c r="PJ145" s="173"/>
      <c r="PK145" s="173"/>
      <c r="PL145" s="173"/>
      <c r="PM145" s="173"/>
      <c r="PN145" s="173"/>
      <c r="PO145" s="173"/>
      <c r="PP145" s="173"/>
      <c r="PQ145" s="173"/>
      <c r="PR145" s="173"/>
      <c r="PS145" s="173"/>
      <c r="PT145" s="173"/>
      <c r="PU145" s="173"/>
      <c r="PV145" s="173"/>
      <c r="PW145" s="173"/>
      <c r="PX145" s="173"/>
      <c r="PY145" s="173"/>
      <c r="PZ145" s="173"/>
      <c r="QA145" s="173"/>
      <c r="QB145" s="173"/>
      <c r="QC145" s="173"/>
      <c r="QD145" s="173"/>
      <c r="QE145" s="173"/>
      <c r="QF145" s="173"/>
      <c r="QG145" s="173"/>
      <c r="QH145" s="173"/>
      <c r="QI145" s="173"/>
      <c r="QJ145" s="173"/>
      <c r="QK145" s="173"/>
      <c r="QL145" s="173"/>
      <c r="QM145" s="173"/>
      <c r="QN145" s="173"/>
      <c r="QO145" s="173"/>
      <c r="QP145" s="173"/>
      <c r="QQ145" s="173"/>
      <c r="QR145" s="173"/>
      <c r="QS145" s="173"/>
      <c r="QT145" s="173"/>
      <c r="QU145" s="173"/>
      <c r="QV145" s="173"/>
      <c r="QW145" s="173"/>
      <c r="QX145" s="173"/>
      <c r="QY145" s="173"/>
      <c r="QZ145" s="173"/>
      <c r="RA145" s="173"/>
      <c r="RB145" s="173"/>
      <c r="RC145" s="173"/>
      <c r="RD145" s="173"/>
      <c r="RE145" s="173"/>
      <c r="RF145" s="173"/>
      <c r="RG145" s="173"/>
      <c r="RH145" s="173"/>
      <c r="RI145" s="173"/>
      <c r="RJ145" s="173"/>
      <c r="RK145" s="173"/>
      <c r="RL145" s="173"/>
      <c r="RM145" s="173"/>
      <c r="RN145" s="173"/>
      <c r="RO145" s="173"/>
      <c r="RP145" s="173"/>
      <c r="RQ145" s="173"/>
      <c r="RR145" s="173"/>
      <c r="RS145" s="173"/>
      <c r="RT145" s="173"/>
      <c r="RU145" s="173"/>
      <c r="RV145" s="173"/>
      <c r="RW145" s="173"/>
      <c r="RX145" s="173"/>
      <c r="RY145" s="173"/>
      <c r="RZ145" s="173"/>
      <c r="SA145" s="173"/>
      <c r="SB145" s="173"/>
      <c r="SC145" s="173"/>
      <c r="SD145" s="173"/>
      <c r="SE145" s="173"/>
      <c r="SF145" s="173"/>
      <c r="SG145" s="173"/>
      <c r="SH145" s="173"/>
      <c r="SI145" s="173"/>
      <c r="SJ145" s="173"/>
      <c r="SK145" s="173"/>
      <c r="SL145" s="173"/>
      <c r="SM145" s="173"/>
      <c r="SN145" s="173"/>
      <c r="SO145" s="173"/>
      <c r="SP145" s="173"/>
      <c r="SQ145" s="173"/>
      <c r="SR145" s="173"/>
      <c r="SS145" s="173"/>
      <c r="ST145" s="173"/>
      <c r="SU145" s="173"/>
      <c r="SV145" s="173"/>
      <c r="SW145" s="173"/>
      <c r="SX145" s="173"/>
      <c r="SY145" s="173"/>
      <c r="SZ145" s="173"/>
      <c r="TA145" s="173"/>
      <c r="TB145" s="173"/>
      <c r="TC145" s="173"/>
      <c r="TD145" s="173"/>
      <c r="TE145" s="173"/>
      <c r="TF145" s="173"/>
      <c r="TG145" s="173"/>
      <c r="TH145" s="173"/>
      <c r="TI145" s="173"/>
      <c r="TJ145" s="173"/>
      <c r="TK145" s="173"/>
      <c r="TL145" s="173"/>
      <c r="TM145" s="173"/>
      <c r="TN145" s="173"/>
      <c r="TO145" s="173"/>
      <c r="TP145" s="173"/>
      <c r="TQ145" s="173"/>
      <c r="TR145" s="173"/>
      <c r="TS145" s="173"/>
      <c r="TT145" s="173"/>
      <c r="TU145" s="173"/>
      <c r="TV145" s="173"/>
      <c r="TW145" s="173"/>
      <c r="TX145" s="173"/>
      <c r="TY145" s="173"/>
      <c r="TZ145" s="173"/>
      <c r="UA145" s="173"/>
      <c r="UB145" s="173"/>
      <c r="UC145" s="173"/>
      <c r="UD145" s="173"/>
      <c r="UE145" s="173"/>
      <c r="UF145" s="173"/>
      <c r="UG145" s="173"/>
      <c r="UH145" s="173"/>
      <c r="UI145" s="173"/>
      <c r="UJ145" s="173"/>
      <c r="UK145" s="173"/>
      <c r="UL145" s="173"/>
      <c r="UM145" s="173"/>
      <c r="UN145" s="173"/>
      <c r="UO145" s="173"/>
      <c r="UP145" s="173"/>
      <c r="UQ145" s="173"/>
      <c r="UR145" s="173"/>
      <c r="US145" s="173"/>
      <c r="UT145" s="173"/>
      <c r="UU145" s="173"/>
      <c r="UV145" s="173"/>
      <c r="UW145" s="173"/>
      <c r="UX145" s="173"/>
      <c r="UY145" s="173"/>
      <c r="UZ145" s="173"/>
      <c r="VA145" s="173"/>
      <c r="VB145" s="173"/>
      <c r="VC145" s="173"/>
      <c r="VD145" s="173"/>
      <c r="VE145" s="173"/>
      <c r="VF145" s="173"/>
      <c r="VG145" s="173"/>
      <c r="VH145" s="173"/>
      <c r="VI145" s="173"/>
      <c r="VJ145" s="173"/>
      <c r="VK145" s="173"/>
      <c r="VL145" s="173"/>
      <c r="VM145" s="173"/>
      <c r="VN145" s="173"/>
      <c r="VO145" s="173"/>
      <c r="VP145" s="173"/>
      <c r="VQ145" s="173"/>
      <c r="VR145" s="173"/>
      <c r="VS145" s="173"/>
      <c r="VT145" s="173"/>
      <c r="VU145" s="173"/>
      <c r="VV145" s="173"/>
      <c r="VW145" s="173"/>
      <c r="VX145" s="173"/>
      <c r="VY145" s="173"/>
      <c r="VZ145" s="173"/>
      <c r="WA145" s="173"/>
      <c r="WB145" s="173"/>
      <c r="WC145" s="173"/>
      <c r="WD145" s="173"/>
      <c r="WE145" s="173"/>
      <c r="WF145" s="173"/>
      <c r="WG145" s="173"/>
      <c r="WH145" s="173"/>
      <c r="WI145" s="173"/>
      <c r="WJ145" s="173"/>
      <c r="WK145" s="173"/>
      <c r="WL145" s="173"/>
      <c r="WM145" s="173"/>
      <c r="WN145" s="173"/>
      <c r="WO145" s="173"/>
      <c r="WP145" s="173"/>
      <c r="WQ145" s="173"/>
      <c r="WR145" s="173"/>
      <c r="WS145" s="173"/>
      <c r="WT145" s="173"/>
      <c r="WU145" s="173"/>
      <c r="WV145" s="173"/>
      <c r="WW145" s="173"/>
      <c r="WX145" s="173"/>
      <c r="WY145" s="173"/>
      <c r="WZ145" s="173"/>
      <c r="XA145" s="173"/>
      <c r="XB145" s="173"/>
      <c r="XC145" s="173"/>
      <c r="XD145" s="173"/>
      <c r="XE145" s="173"/>
      <c r="XF145" s="173"/>
      <c r="XG145" s="173"/>
      <c r="XH145" s="173"/>
      <c r="XI145" s="173"/>
      <c r="XJ145" s="173"/>
      <c r="XK145" s="173"/>
      <c r="XL145" s="173"/>
      <c r="XM145" s="173"/>
      <c r="XN145" s="173"/>
      <c r="XO145" s="173"/>
      <c r="XP145" s="173"/>
      <c r="XQ145" s="173"/>
      <c r="XR145" s="173"/>
      <c r="XS145" s="173"/>
      <c r="XT145" s="173"/>
      <c r="XU145" s="173"/>
      <c r="XV145" s="173"/>
      <c r="XW145" s="173"/>
      <c r="XX145" s="173"/>
      <c r="XY145" s="173"/>
      <c r="XZ145" s="173"/>
      <c r="YA145" s="173"/>
      <c r="YB145" s="173"/>
      <c r="YC145" s="173"/>
      <c r="YD145" s="173"/>
      <c r="YE145" s="173"/>
      <c r="YF145" s="173"/>
      <c r="YG145" s="173"/>
      <c r="YH145" s="173"/>
      <c r="YI145" s="173"/>
      <c r="YJ145" s="173"/>
      <c r="YK145" s="173"/>
      <c r="YL145" s="173"/>
      <c r="YM145" s="173"/>
      <c r="YN145" s="173"/>
      <c r="YO145" s="173"/>
      <c r="YP145" s="173"/>
      <c r="YQ145" s="173"/>
      <c r="YR145" s="173"/>
      <c r="YS145" s="173"/>
      <c r="YT145" s="173"/>
      <c r="YU145" s="173"/>
      <c r="YV145" s="173"/>
      <c r="YW145" s="173"/>
      <c r="YX145" s="173"/>
      <c r="YY145" s="173"/>
      <c r="YZ145" s="173"/>
      <c r="ZA145" s="173"/>
      <c r="ZB145" s="173"/>
      <c r="ZC145" s="173"/>
      <c r="ZD145" s="173"/>
      <c r="ZE145" s="173"/>
      <c r="ZF145" s="173"/>
      <c r="ZG145" s="173"/>
      <c r="ZH145" s="173"/>
      <c r="ZI145" s="173"/>
      <c r="ZJ145" s="173"/>
      <c r="ZK145" s="173"/>
      <c r="ZL145" s="173"/>
      <c r="ZM145" s="173"/>
      <c r="ZN145" s="173"/>
      <c r="ZO145" s="173"/>
      <c r="ZP145" s="173"/>
      <c r="ZQ145" s="173"/>
      <c r="ZR145" s="173"/>
      <c r="ZS145" s="173"/>
      <c r="ZT145" s="173"/>
      <c r="ZU145" s="173"/>
      <c r="ZV145" s="173"/>
      <c r="ZW145" s="173"/>
      <c r="ZX145" s="173"/>
      <c r="ZY145" s="173"/>
      <c r="ZZ145" s="173"/>
      <c r="AAA145" s="173"/>
      <c r="AAB145" s="173"/>
      <c r="AAC145" s="173"/>
      <c r="AAD145" s="173"/>
      <c r="AAE145" s="173"/>
      <c r="AAF145" s="173"/>
      <c r="AAG145" s="173"/>
      <c r="AAH145" s="173"/>
      <c r="AAI145" s="173"/>
      <c r="AAJ145" s="173"/>
      <c r="AAK145" s="173"/>
      <c r="AAL145" s="173"/>
      <c r="AAM145" s="173"/>
      <c r="AAN145" s="173"/>
      <c r="AAO145" s="173"/>
      <c r="AAP145" s="173"/>
      <c r="AAQ145" s="173"/>
      <c r="AAR145" s="173"/>
      <c r="AAS145" s="173"/>
      <c r="AAT145" s="173"/>
      <c r="AAU145" s="173"/>
      <c r="AAV145" s="173"/>
      <c r="AAW145" s="173"/>
      <c r="AAX145" s="173"/>
      <c r="AAY145" s="173"/>
      <c r="AAZ145" s="173"/>
      <c r="ABA145" s="173"/>
      <c r="ABB145" s="173"/>
      <c r="ABC145" s="173"/>
      <c r="ABD145" s="173"/>
      <c r="ABE145" s="173"/>
      <c r="ABF145" s="173"/>
      <c r="ABG145" s="173"/>
      <c r="ABH145" s="173"/>
      <c r="ABI145" s="173"/>
      <c r="ABJ145" s="173"/>
      <c r="ABK145" s="173"/>
      <c r="ABL145" s="173"/>
      <c r="ABM145" s="173"/>
      <c r="ABN145" s="173"/>
      <c r="ABO145" s="173"/>
      <c r="ABP145" s="173"/>
      <c r="ABQ145" s="173"/>
      <c r="ABR145" s="173"/>
      <c r="ABS145" s="173"/>
      <c r="ABT145" s="173"/>
      <c r="ABU145" s="173"/>
      <c r="ABV145" s="173"/>
      <c r="ABW145" s="173"/>
      <c r="ABX145" s="173"/>
      <c r="ABY145" s="173"/>
      <c r="ABZ145" s="173"/>
      <c r="ACA145" s="173"/>
      <c r="ACB145" s="173"/>
      <c r="ACC145" s="173"/>
      <c r="ACD145" s="173"/>
      <c r="ACE145" s="173"/>
      <c r="ACF145" s="173"/>
      <c r="ACG145" s="173"/>
      <c r="ACH145" s="173"/>
      <c r="ACI145" s="173"/>
      <c r="ACJ145" s="173"/>
      <c r="ACK145" s="173"/>
      <c r="ACL145" s="173"/>
      <c r="ACM145" s="173"/>
      <c r="ACN145" s="173"/>
      <c r="ACO145" s="173"/>
      <c r="ACP145" s="173"/>
      <c r="ACQ145" s="173"/>
      <c r="ACR145" s="173"/>
      <c r="ACS145" s="173"/>
      <c r="ACT145" s="173"/>
      <c r="ACU145" s="173"/>
      <c r="ACV145" s="173"/>
      <c r="ACW145" s="173"/>
      <c r="ACX145" s="173"/>
      <c r="ACY145" s="173"/>
      <c r="ACZ145" s="173"/>
      <c r="ADA145" s="173"/>
      <c r="ADB145" s="173"/>
      <c r="ADC145" s="173"/>
      <c r="ADD145" s="173"/>
      <c r="ADE145" s="173"/>
      <c r="ADF145" s="173"/>
      <c r="ADG145" s="173"/>
      <c r="ADH145" s="173"/>
      <c r="ADI145" s="173"/>
      <c r="ADJ145" s="173"/>
      <c r="ADK145" s="173"/>
      <c r="ADL145" s="173"/>
      <c r="ADM145" s="173"/>
      <c r="ADN145" s="173"/>
      <c r="ADO145" s="173"/>
      <c r="ADP145" s="173"/>
      <c r="ADQ145" s="173"/>
      <c r="ADR145" s="173"/>
      <c r="ADS145" s="173"/>
      <c r="ADT145" s="173"/>
      <c r="ADU145" s="173"/>
      <c r="ADV145" s="173"/>
      <c r="ADW145" s="173"/>
      <c r="ADX145" s="173"/>
      <c r="ADY145" s="173"/>
      <c r="ADZ145" s="173"/>
      <c r="AEA145" s="173"/>
      <c r="AEB145" s="173"/>
      <c r="AEC145" s="173"/>
      <c r="AED145" s="173"/>
      <c r="AEE145" s="173"/>
      <c r="AEF145" s="173"/>
      <c r="AEG145" s="173"/>
      <c r="AEH145" s="173"/>
      <c r="AEI145" s="173"/>
      <c r="AEJ145" s="173"/>
      <c r="AEK145" s="173"/>
      <c r="AEL145" s="173"/>
      <c r="AEM145" s="173"/>
      <c r="AEN145" s="173"/>
      <c r="AEO145" s="173"/>
      <c r="AEP145" s="173"/>
      <c r="AEQ145" s="173"/>
      <c r="AER145" s="173"/>
      <c r="AES145" s="173"/>
      <c r="AET145" s="173"/>
      <c r="AEU145" s="173"/>
      <c r="AEV145" s="173"/>
      <c r="AEW145" s="173"/>
      <c r="AEX145" s="173"/>
      <c r="AEY145" s="173"/>
      <c r="AEZ145" s="173"/>
      <c r="AFA145" s="173"/>
      <c r="AFB145" s="173"/>
      <c r="AFC145" s="173"/>
      <c r="AFD145" s="173"/>
      <c r="AFE145" s="173"/>
      <c r="AFF145" s="173"/>
      <c r="AFG145" s="173"/>
      <c r="AFH145" s="173"/>
      <c r="AFI145" s="173"/>
      <c r="AFJ145" s="173"/>
      <c r="AFK145" s="173"/>
      <c r="AFL145" s="173"/>
      <c r="AFM145" s="173"/>
      <c r="AFN145" s="173"/>
      <c r="AFO145" s="173"/>
      <c r="AFP145" s="173"/>
      <c r="AFQ145" s="173"/>
      <c r="AFR145" s="173"/>
      <c r="AFS145" s="173"/>
      <c r="AFT145" s="173"/>
      <c r="AFU145" s="173"/>
      <c r="AFV145" s="173"/>
      <c r="AFW145" s="173"/>
      <c r="AFX145" s="173"/>
      <c r="AFY145" s="173"/>
      <c r="AFZ145" s="173"/>
      <c r="AGA145" s="173"/>
      <c r="AGB145" s="173"/>
      <c r="AGC145" s="173"/>
      <c r="AGD145" s="173"/>
      <c r="AGE145" s="173"/>
      <c r="AGF145" s="173"/>
      <c r="AGG145" s="173"/>
      <c r="AGH145" s="173"/>
      <c r="AGI145" s="173"/>
      <c r="AGJ145" s="173"/>
      <c r="AGK145" s="173"/>
      <c r="AGL145" s="173"/>
      <c r="AGM145" s="173"/>
      <c r="AGN145" s="173"/>
      <c r="AGO145" s="173"/>
      <c r="AGP145" s="173"/>
      <c r="AGQ145" s="173"/>
      <c r="AGR145" s="173"/>
      <c r="AGS145" s="173"/>
      <c r="AGT145" s="173"/>
      <c r="AGU145" s="173"/>
      <c r="AGV145" s="173"/>
      <c r="AGW145" s="173"/>
      <c r="AGX145" s="173"/>
      <c r="AGY145" s="173"/>
      <c r="AGZ145" s="173"/>
      <c r="AHA145" s="173"/>
      <c r="AHB145" s="173"/>
      <c r="AHC145" s="173"/>
      <c r="AHD145" s="173"/>
      <c r="AHE145" s="173"/>
      <c r="AHF145" s="173"/>
      <c r="AHG145" s="173"/>
      <c r="AHH145" s="173"/>
      <c r="AHI145" s="173"/>
      <c r="AHJ145" s="173"/>
      <c r="AHK145" s="173"/>
      <c r="AHL145" s="173"/>
      <c r="AHM145" s="173"/>
      <c r="AHN145" s="173"/>
      <c r="AHO145" s="173"/>
      <c r="AHP145" s="173"/>
      <c r="AHQ145" s="173"/>
      <c r="AHR145" s="173"/>
      <c r="AHS145" s="173"/>
      <c r="AHT145" s="173"/>
      <c r="AHU145" s="173"/>
      <c r="AHV145" s="173"/>
      <c r="AHW145" s="173"/>
      <c r="AHX145" s="173"/>
      <c r="AHY145" s="173"/>
      <c r="AHZ145" s="173"/>
      <c r="AIA145" s="173"/>
      <c r="AIB145" s="173"/>
      <c r="AIC145" s="173"/>
      <c r="AID145" s="173"/>
      <c r="AIE145" s="173"/>
      <c r="AIF145" s="173"/>
      <c r="AIG145" s="173"/>
      <c r="AIH145" s="173"/>
      <c r="AII145" s="173"/>
      <c r="AIJ145" s="173"/>
      <c r="AIK145" s="173"/>
      <c r="AIL145" s="173"/>
      <c r="AIM145" s="173"/>
      <c r="AIN145" s="173"/>
      <c r="AIO145" s="173"/>
      <c r="AIP145" s="173"/>
      <c r="AIQ145" s="173"/>
      <c r="AIR145" s="173"/>
      <c r="AIS145" s="173"/>
      <c r="AIT145" s="173"/>
      <c r="AIU145" s="173"/>
      <c r="AIV145" s="173"/>
      <c r="AIW145" s="173"/>
      <c r="AIX145" s="173"/>
      <c r="AIY145" s="173"/>
      <c r="AIZ145" s="173"/>
      <c r="AJA145" s="173"/>
      <c r="AJB145" s="173"/>
      <c r="AJC145" s="173"/>
      <c r="AJD145" s="173"/>
      <c r="AJE145" s="173"/>
      <c r="AJF145" s="173"/>
      <c r="AJG145" s="173"/>
      <c r="AJH145" s="173"/>
      <c r="AJI145" s="173"/>
      <c r="AJJ145" s="173"/>
      <c r="AJK145" s="173"/>
      <c r="AJL145" s="173"/>
      <c r="AJM145" s="173"/>
      <c r="AJN145" s="173"/>
      <c r="AJO145" s="173"/>
      <c r="AJP145" s="173"/>
      <c r="AJQ145" s="173"/>
      <c r="AJR145" s="173"/>
      <c r="AJS145" s="173"/>
      <c r="AJT145" s="173"/>
      <c r="AJU145" s="173"/>
      <c r="AJV145" s="173"/>
      <c r="AJW145" s="173"/>
      <c r="AJX145" s="173"/>
      <c r="AJY145" s="173"/>
      <c r="AJZ145" s="173"/>
      <c r="AKA145" s="173"/>
      <c r="AKB145" s="173"/>
      <c r="AKC145" s="173"/>
      <c r="AKD145" s="173"/>
      <c r="AKE145" s="173"/>
      <c r="AKF145" s="173"/>
      <c r="AKG145" s="173"/>
      <c r="AKH145" s="173"/>
      <c r="AKI145" s="173"/>
      <c r="AKJ145" s="173"/>
      <c r="AKK145" s="173"/>
      <c r="AKL145" s="173"/>
      <c r="AKM145" s="173"/>
      <c r="AKN145" s="173"/>
      <c r="AKO145" s="173"/>
      <c r="AKP145" s="173"/>
      <c r="AKQ145" s="173"/>
      <c r="AKR145" s="173"/>
      <c r="AKS145" s="173"/>
      <c r="AKT145" s="173"/>
      <c r="AKU145" s="173"/>
      <c r="AKV145" s="173"/>
      <c r="AKW145" s="173"/>
      <c r="AKX145" s="173"/>
      <c r="AKY145" s="173"/>
      <c r="AKZ145" s="173"/>
      <c r="ALA145" s="173"/>
      <c r="ALB145" s="173"/>
      <c r="ALC145" s="173"/>
      <c r="ALD145" s="173"/>
      <c r="ALE145" s="173"/>
      <c r="ALF145" s="173"/>
      <c r="ALG145" s="173"/>
      <c r="ALH145" s="173"/>
      <c r="ALI145" s="173"/>
      <c r="ALJ145" s="173"/>
      <c r="ALK145" s="173"/>
      <c r="ALL145" s="173"/>
      <c r="ALM145" s="173"/>
      <c r="ALN145" s="173"/>
      <c r="ALO145" s="173"/>
      <c r="ALP145" s="173"/>
      <c r="ALQ145" s="173"/>
      <c r="ALR145" s="173"/>
      <c r="ALS145" s="173"/>
      <c r="ALT145" s="173"/>
      <c r="ALU145" s="173"/>
      <c r="ALV145" s="173"/>
      <c r="ALW145" s="173"/>
      <c r="ALX145" s="173"/>
      <c r="ALY145" s="173"/>
      <c r="ALZ145" s="173"/>
      <c r="AMA145" s="173"/>
      <c r="AMB145" s="173"/>
      <c r="AMC145" s="173"/>
      <c r="AMD145" s="173"/>
      <c r="AME145" s="173"/>
      <c r="AMF145" s="173"/>
      <c r="AMG145" s="173"/>
      <c r="AMH145" s="173"/>
      <c r="AMI145" s="173"/>
      <c r="AMJ145" s="173"/>
      <c r="AMK145" s="173"/>
      <c r="AML145" s="173"/>
      <c r="AMM145" s="173"/>
      <c r="AMN145" s="173"/>
      <c r="AMO145" s="173"/>
      <c r="AMP145" s="173"/>
      <c r="AMQ145" s="173"/>
      <c r="AMR145" s="173"/>
      <c r="AMS145" s="173"/>
      <c r="AMT145" s="173"/>
      <c r="AMU145" s="173"/>
      <c r="AMV145" s="173"/>
      <c r="AMW145" s="173"/>
      <c r="AMX145" s="173"/>
      <c r="AMY145" s="173"/>
      <c r="AMZ145" s="173"/>
      <c r="ANA145" s="173"/>
      <c r="ANB145" s="173"/>
      <c r="ANC145" s="173"/>
      <c r="AND145" s="173"/>
      <c r="ANE145" s="173"/>
      <c r="ANF145" s="173"/>
      <c r="ANG145" s="173"/>
      <c r="ANH145" s="173"/>
      <c r="ANI145" s="173"/>
      <c r="ANJ145" s="173"/>
      <c r="ANK145" s="173"/>
      <c r="ANL145" s="173"/>
      <c r="ANM145" s="173"/>
      <c r="ANN145" s="173"/>
      <c r="ANO145" s="173"/>
      <c r="ANP145" s="173"/>
      <c r="ANQ145" s="173"/>
      <c r="ANR145" s="173"/>
      <c r="ANS145" s="173"/>
      <c r="ANT145" s="173"/>
      <c r="ANU145" s="173"/>
      <c r="ANV145" s="173"/>
      <c r="ANW145" s="173"/>
      <c r="ANX145" s="173"/>
      <c r="ANY145" s="173"/>
      <c r="ANZ145" s="173"/>
      <c r="AOA145" s="173"/>
      <c r="AOB145" s="173"/>
      <c r="AOC145" s="173"/>
      <c r="AOD145" s="173"/>
      <c r="AOE145" s="173"/>
      <c r="AOF145" s="173"/>
      <c r="AOG145" s="173"/>
      <c r="AOH145" s="173"/>
      <c r="AOI145" s="173"/>
      <c r="AOJ145" s="173"/>
      <c r="AOK145" s="173"/>
      <c r="AOL145" s="173"/>
      <c r="AOM145" s="173"/>
      <c r="AON145" s="173"/>
      <c r="AOO145" s="173"/>
      <c r="AOP145" s="173"/>
      <c r="AOQ145" s="173"/>
      <c r="AOR145" s="173"/>
      <c r="AOS145" s="173"/>
      <c r="AOT145" s="173"/>
      <c r="AOU145" s="173"/>
      <c r="AOV145" s="173"/>
      <c r="AOW145" s="173"/>
      <c r="AOX145" s="173"/>
      <c r="AOY145" s="173"/>
      <c r="AOZ145" s="173"/>
      <c r="APA145" s="173"/>
      <c r="APB145" s="173"/>
      <c r="APC145" s="173"/>
      <c r="APD145" s="173"/>
      <c r="APE145" s="173"/>
      <c r="APF145" s="173"/>
      <c r="APG145" s="173"/>
      <c r="APH145" s="173"/>
      <c r="API145" s="173"/>
      <c r="APJ145" s="173"/>
      <c r="APK145" s="173"/>
      <c r="APL145" s="173"/>
      <c r="APM145" s="173"/>
      <c r="APN145" s="173"/>
      <c r="APO145" s="173"/>
      <c r="APP145" s="173"/>
      <c r="APQ145" s="173"/>
      <c r="APR145" s="173"/>
      <c r="APS145" s="173"/>
      <c r="APT145" s="173"/>
      <c r="APU145" s="173"/>
      <c r="APV145" s="173"/>
      <c r="APW145" s="173"/>
      <c r="APX145" s="173"/>
      <c r="APY145" s="173"/>
      <c r="APZ145" s="173"/>
      <c r="AQA145" s="173"/>
      <c r="AQB145" s="173"/>
      <c r="AQC145" s="173"/>
      <c r="AQD145" s="173"/>
      <c r="AQE145" s="173"/>
      <c r="AQF145" s="173"/>
      <c r="AQG145" s="173"/>
      <c r="AQH145" s="173"/>
      <c r="AQI145" s="173"/>
      <c r="AQJ145" s="173"/>
      <c r="AQK145" s="173"/>
      <c r="AQL145" s="173"/>
      <c r="AQM145" s="173"/>
      <c r="AQN145" s="173"/>
      <c r="AQO145" s="173"/>
      <c r="AQP145" s="173"/>
      <c r="AQQ145" s="173"/>
      <c r="AQR145" s="173"/>
      <c r="AQS145" s="173"/>
      <c r="AQT145" s="173"/>
      <c r="AQU145" s="173"/>
      <c r="AQV145" s="173"/>
      <c r="AQW145" s="173"/>
      <c r="AQX145" s="173"/>
      <c r="AQY145" s="173"/>
      <c r="AQZ145" s="173"/>
      <c r="ARA145" s="173"/>
      <c r="ARB145" s="173"/>
      <c r="ARC145" s="173"/>
      <c r="ARD145" s="173"/>
      <c r="ARE145" s="173"/>
      <c r="ARF145" s="173"/>
      <c r="ARG145" s="173"/>
      <c r="ARH145" s="173"/>
      <c r="ARI145" s="173"/>
      <c r="ARJ145" s="173"/>
      <c r="ARK145" s="173"/>
      <c r="ARL145" s="173"/>
      <c r="ARM145" s="173"/>
      <c r="ARN145" s="173"/>
      <c r="ARO145" s="173"/>
      <c r="ARP145" s="173"/>
      <c r="ARQ145" s="173"/>
      <c r="ARR145" s="173"/>
      <c r="ARS145" s="173"/>
      <c r="ART145" s="173"/>
      <c r="ARU145" s="173"/>
      <c r="ARV145" s="173"/>
      <c r="ARW145" s="173"/>
      <c r="ARX145" s="173"/>
      <c r="ARY145" s="173"/>
      <c r="ARZ145" s="173"/>
      <c r="ASA145" s="173"/>
      <c r="ASB145" s="173"/>
      <c r="ASC145" s="173"/>
      <c r="ASD145" s="173"/>
      <c r="ASE145" s="173"/>
      <c r="ASF145" s="173"/>
      <c r="ASG145" s="173"/>
      <c r="ASH145" s="173"/>
      <c r="ASI145" s="173"/>
      <c r="ASJ145" s="173"/>
      <c r="ASK145" s="173"/>
      <c r="ASL145" s="173"/>
      <c r="ASM145" s="173"/>
      <c r="ASN145" s="173"/>
      <c r="ASO145" s="173"/>
      <c r="ASP145" s="173"/>
      <c r="ASQ145" s="173"/>
      <c r="ASR145" s="173"/>
      <c r="ASS145" s="173"/>
      <c r="AST145" s="173"/>
      <c r="ASU145" s="173"/>
      <c r="ASV145" s="173"/>
      <c r="ASW145" s="173"/>
      <c r="ASX145" s="173"/>
      <c r="ASY145" s="173"/>
      <c r="ASZ145" s="173"/>
      <c r="ATA145" s="173"/>
      <c r="ATB145" s="173"/>
      <c r="ATC145" s="173"/>
      <c r="ATD145" s="173"/>
      <c r="ATE145" s="173"/>
      <c r="ATF145" s="173"/>
      <c r="ATG145" s="173"/>
      <c r="ATH145" s="173"/>
      <c r="ATI145" s="173"/>
      <c r="ATJ145" s="173"/>
      <c r="ATK145" s="173"/>
      <c r="ATL145" s="173"/>
      <c r="ATM145" s="173"/>
      <c r="ATN145" s="173"/>
      <c r="ATO145" s="173"/>
      <c r="ATP145" s="173"/>
      <c r="ATQ145" s="173"/>
      <c r="ATR145" s="173"/>
      <c r="ATS145" s="173"/>
      <c r="ATT145" s="173"/>
      <c r="ATU145" s="173"/>
      <c r="ATV145" s="173"/>
      <c r="ATW145" s="173"/>
      <c r="ATX145" s="173"/>
      <c r="ATY145" s="173"/>
      <c r="ATZ145" s="173"/>
      <c r="AUA145" s="173"/>
      <c r="AUB145" s="173"/>
      <c r="AUC145" s="173"/>
      <c r="AUD145" s="173"/>
      <c r="AUE145" s="173"/>
      <c r="AUF145" s="173"/>
      <c r="AUG145" s="173"/>
      <c r="AUH145" s="173"/>
      <c r="AUI145" s="173"/>
      <c r="AUJ145" s="173"/>
      <c r="AUK145" s="173"/>
      <c r="AUL145" s="173"/>
      <c r="AUM145" s="173"/>
      <c r="AUN145" s="173"/>
      <c r="AUO145" s="173"/>
      <c r="AUP145" s="173"/>
      <c r="AUQ145" s="173"/>
      <c r="AUR145" s="173"/>
      <c r="AUS145" s="173"/>
      <c r="AUT145" s="173"/>
      <c r="AUU145" s="173"/>
      <c r="AUV145" s="173"/>
      <c r="AUW145" s="173"/>
      <c r="AUX145" s="173"/>
      <c r="AUY145" s="173"/>
      <c r="AUZ145" s="173"/>
      <c r="AVA145" s="173"/>
      <c r="AVB145" s="173"/>
      <c r="AVC145" s="173"/>
      <c r="AVD145" s="173"/>
      <c r="AVE145" s="173"/>
      <c r="AVF145" s="173"/>
      <c r="AVG145" s="173"/>
      <c r="AVH145" s="173"/>
      <c r="AVI145" s="173"/>
      <c r="AVJ145" s="173"/>
      <c r="AVK145" s="173"/>
      <c r="AVL145" s="173"/>
      <c r="AVM145" s="173"/>
      <c r="AVN145" s="173"/>
      <c r="AVO145" s="173"/>
      <c r="AVP145" s="173"/>
      <c r="AVQ145" s="173"/>
      <c r="AVR145" s="173"/>
      <c r="AVS145" s="173"/>
      <c r="AVT145" s="173"/>
      <c r="AVU145" s="173"/>
      <c r="AVV145" s="173"/>
      <c r="AVW145" s="173"/>
      <c r="AVX145" s="173"/>
      <c r="AVY145" s="173"/>
      <c r="AVZ145" s="173"/>
      <c r="AWA145" s="173"/>
      <c r="AWB145" s="173"/>
      <c r="AWC145" s="173"/>
      <c r="AWD145" s="173"/>
      <c r="AWE145" s="173"/>
      <c r="AWF145" s="173"/>
      <c r="AWG145" s="173"/>
      <c r="AWH145" s="173"/>
      <c r="AWI145" s="173"/>
      <c r="AWJ145" s="173"/>
      <c r="AWK145" s="173"/>
      <c r="AWL145" s="173"/>
      <c r="AWM145" s="173"/>
      <c r="AWN145" s="173"/>
      <c r="AWO145" s="173"/>
      <c r="AWP145" s="173"/>
      <c r="AWQ145" s="173"/>
      <c r="AWR145" s="173"/>
      <c r="AWS145" s="173"/>
      <c r="AWT145" s="173"/>
      <c r="AWU145" s="173"/>
      <c r="AWV145" s="173"/>
      <c r="AWW145" s="173"/>
      <c r="AWX145" s="173"/>
      <c r="AWY145" s="173"/>
      <c r="AWZ145" s="173"/>
      <c r="AXA145" s="173"/>
      <c r="AXB145" s="173"/>
      <c r="AXC145" s="173"/>
      <c r="AXD145" s="173"/>
      <c r="AXE145" s="173"/>
      <c r="AXF145" s="173"/>
      <c r="AXG145" s="173"/>
      <c r="AXH145" s="173"/>
      <c r="AXI145" s="173"/>
      <c r="AXJ145" s="173"/>
      <c r="AXK145" s="173"/>
      <c r="AXL145" s="173"/>
      <c r="AXM145" s="173"/>
      <c r="AXN145" s="173"/>
      <c r="AXO145" s="173"/>
      <c r="AXP145" s="173"/>
      <c r="AXQ145" s="173"/>
      <c r="AXR145" s="173"/>
      <c r="AXS145" s="173"/>
      <c r="AXT145" s="173"/>
      <c r="AXU145" s="173"/>
      <c r="AXV145" s="173"/>
      <c r="AXW145" s="173"/>
      <c r="AXX145" s="173"/>
      <c r="AXY145" s="173"/>
      <c r="AXZ145" s="173"/>
      <c r="AYA145" s="173"/>
      <c r="AYB145" s="173"/>
      <c r="AYC145" s="173"/>
      <c r="AYD145" s="173"/>
      <c r="AYE145" s="173"/>
      <c r="AYF145" s="173"/>
      <c r="AYG145" s="173"/>
      <c r="AYH145" s="173"/>
      <c r="AYI145" s="173"/>
      <c r="AYJ145" s="173"/>
      <c r="AYK145" s="173"/>
      <c r="AYL145" s="173"/>
      <c r="AYM145" s="173"/>
      <c r="AYN145" s="173"/>
      <c r="AYO145" s="173"/>
      <c r="AYP145" s="173"/>
      <c r="AYQ145" s="173"/>
      <c r="AYR145" s="173"/>
      <c r="AYS145" s="173"/>
      <c r="AYT145" s="173"/>
      <c r="AYU145" s="173"/>
      <c r="AYV145" s="173"/>
      <c r="AYW145" s="173"/>
      <c r="AYX145" s="173"/>
      <c r="AYY145" s="173"/>
      <c r="AYZ145" s="173"/>
      <c r="AZA145" s="173"/>
      <c r="AZB145" s="173"/>
      <c r="AZC145" s="173"/>
      <c r="AZD145" s="173"/>
      <c r="AZE145" s="173"/>
      <c r="AZF145" s="173"/>
      <c r="AZG145" s="173"/>
      <c r="AZH145" s="173"/>
      <c r="AZI145" s="173"/>
      <c r="AZJ145" s="173"/>
      <c r="AZK145" s="173"/>
      <c r="AZL145" s="173"/>
      <c r="AZM145" s="173"/>
      <c r="AZN145" s="173"/>
      <c r="AZO145" s="173"/>
      <c r="AZP145" s="173"/>
      <c r="AZQ145" s="173"/>
      <c r="AZR145" s="173"/>
      <c r="AZS145" s="173"/>
      <c r="AZT145" s="173"/>
      <c r="AZU145" s="173"/>
      <c r="AZV145" s="173"/>
      <c r="AZW145" s="173"/>
      <c r="AZX145" s="173"/>
      <c r="AZY145" s="173"/>
      <c r="AZZ145" s="173"/>
      <c r="BAA145" s="173"/>
      <c r="BAB145" s="173"/>
      <c r="BAC145" s="173"/>
      <c r="BAD145" s="173"/>
      <c r="BAE145" s="173"/>
      <c r="BAF145" s="173"/>
      <c r="BAG145" s="173"/>
      <c r="BAH145" s="173"/>
      <c r="BAI145" s="173"/>
      <c r="BAJ145" s="173"/>
      <c r="BAK145" s="173"/>
      <c r="BAL145" s="173"/>
      <c r="BAM145" s="173"/>
      <c r="BAN145" s="173"/>
      <c r="BAO145" s="173"/>
      <c r="BAP145" s="173"/>
      <c r="BAQ145" s="173"/>
      <c r="BAR145" s="173"/>
      <c r="BAS145" s="173"/>
      <c r="BAT145" s="173"/>
      <c r="BAU145" s="173"/>
      <c r="BAV145" s="173"/>
      <c r="BAW145" s="173"/>
      <c r="BAX145" s="173"/>
      <c r="BAY145" s="173"/>
      <c r="BAZ145" s="173"/>
      <c r="BBA145" s="173"/>
      <c r="BBB145" s="173"/>
      <c r="BBC145" s="173"/>
      <c r="BBD145" s="173"/>
      <c r="BBE145" s="173"/>
      <c r="BBF145" s="173"/>
      <c r="BBG145" s="173"/>
      <c r="BBH145" s="173"/>
      <c r="BBI145" s="173"/>
      <c r="BBJ145" s="173"/>
      <c r="BBK145" s="173"/>
      <c r="BBL145" s="173"/>
      <c r="BBM145" s="173"/>
      <c r="BBN145" s="173"/>
      <c r="BBO145" s="173"/>
      <c r="BBP145" s="173"/>
      <c r="BBQ145" s="173"/>
      <c r="BBR145" s="173"/>
      <c r="BBS145" s="173"/>
      <c r="BBT145" s="173"/>
      <c r="BBU145" s="173"/>
      <c r="BBV145" s="173"/>
      <c r="BBW145" s="173"/>
      <c r="BBX145" s="173"/>
      <c r="BBY145" s="173"/>
      <c r="BBZ145" s="173"/>
      <c r="BCA145" s="173"/>
      <c r="BCB145" s="173"/>
      <c r="BCC145" s="173"/>
      <c r="BCD145" s="173"/>
      <c r="BCE145" s="173"/>
      <c r="BCF145" s="173"/>
      <c r="BCG145" s="173"/>
      <c r="BCH145" s="173"/>
      <c r="BCI145" s="173"/>
      <c r="BCJ145" s="173"/>
      <c r="BCK145" s="173"/>
      <c r="BCL145" s="173"/>
      <c r="BCM145" s="173"/>
      <c r="BCN145" s="173"/>
      <c r="BCO145" s="173"/>
      <c r="BCP145" s="173"/>
      <c r="BCQ145" s="173"/>
      <c r="BCR145" s="173"/>
      <c r="BCS145" s="173"/>
      <c r="BCT145" s="173"/>
      <c r="BCU145" s="173"/>
      <c r="BCV145" s="173"/>
      <c r="BCW145" s="173"/>
      <c r="BCX145" s="173"/>
      <c r="BCY145" s="173"/>
      <c r="BCZ145" s="173"/>
      <c r="BDA145" s="173"/>
      <c r="BDB145" s="173"/>
      <c r="BDC145" s="173"/>
      <c r="BDD145" s="173"/>
      <c r="BDE145" s="173"/>
      <c r="BDF145" s="173"/>
      <c r="BDG145" s="173"/>
      <c r="BDH145" s="173"/>
      <c r="BDI145" s="173"/>
      <c r="BDJ145" s="173"/>
      <c r="BDK145" s="173"/>
      <c r="BDL145" s="173"/>
      <c r="BDM145" s="173"/>
      <c r="BDN145" s="173"/>
      <c r="BDO145" s="173"/>
      <c r="BDP145" s="173"/>
      <c r="BDQ145" s="173"/>
      <c r="BDR145" s="173"/>
      <c r="BDS145" s="173"/>
      <c r="BDT145" s="173"/>
      <c r="BDU145" s="173"/>
      <c r="BDV145" s="173"/>
      <c r="BDW145" s="173"/>
      <c r="BDX145" s="173"/>
      <c r="BDY145" s="173"/>
      <c r="BDZ145" s="173"/>
      <c r="BEA145" s="173"/>
      <c r="BEB145" s="173"/>
      <c r="BEC145" s="173"/>
      <c r="BED145" s="173"/>
      <c r="BEE145" s="173"/>
      <c r="BEF145" s="173"/>
      <c r="BEG145" s="173"/>
      <c r="BEH145" s="173"/>
      <c r="BEI145" s="173"/>
      <c r="BEJ145" s="173"/>
      <c r="BEK145" s="173"/>
      <c r="BEL145" s="173"/>
      <c r="BEM145" s="173"/>
      <c r="BEN145" s="173"/>
      <c r="BEO145" s="173"/>
      <c r="BEP145" s="173"/>
      <c r="BEQ145" s="173"/>
      <c r="BER145" s="173"/>
      <c r="BES145" s="173"/>
      <c r="BET145" s="173"/>
      <c r="BEU145" s="173"/>
      <c r="BEV145" s="173"/>
      <c r="BEW145" s="173"/>
      <c r="BEX145" s="173"/>
      <c r="BEY145" s="173"/>
      <c r="BEZ145" s="173"/>
      <c r="BFA145" s="173"/>
      <c r="BFB145" s="173"/>
      <c r="BFC145" s="173"/>
      <c r="BFD145" s="173"/>
      <c r="BFE145" s="173"/>
      <c r="BFF145" s="173"/>
      <c r="BFG145" s="173"/>
      <c r="BFH145" s="173"/>
      <c r="BFI145" s="173"/>
      <c r="BFJ145" s="173"/>
      <c r="BFK145" s="173"/>
      <c r="BFL145" s="173"/>
      <c r="BFM145" s="173"/>
      <c r="BFN145" s="173"/>
      <c r="BFO145" s="173"/>
      <c r="BFP145" s="173"/>
      <c r="BFQ145" s="173"/>
      <c r="BFR145" s="173"/>
      <c r="BFS145" s="173"/>
      <c r="BFT145" s="173"/>
      <c r="BFU145" s="173"/>
      <c r="BFV145" s="173"/>
      <c r="BFW145" s="173"/>
      <c r="BFX145" s="173"/>
      <c r="BFY145" s="173"/>
      <c r="BFZ145" s="173"/>
      <c r="BGA145" s="173"/>
      <c r="BGB145" s="173"/>
      <c r="BGC145" s="173"/>
      <c r="BGD145" s="173"/>
      <c r="BGE145" s="173"/>
      <c r="BGF145" s="173"/>
      <c r="BGG145" s="173"/>
      <c r="BGH145" s="173"/>
      <c r="BGI145" s="173"/>
      <c r="BGJ145" s="173"/>
      <c r="BGK145" s="173"/>
      <c r="BGL145" s="173"/>
      <c r="BGM145" s="173"/>
      <c r="BGN145" s="173"/>
      <c r="BGO145" s="173"/>
      <c r="BGP145" s="173"/>
      <c r="BGQ145" s="173"/>
      <c r="BGR145" s="173"/>
      <c r="BGS145" s="173"/>
      <c r="BGT145" s="173"/>
      <c r="BGU145" s="173"/>
      <c r="BGV145" s="173"/>
      <c r="BGW145" s="173"/>
      <c r="BGX145" s="173"/>
      <c r="BGY145" s="173"/>
      <c r="BGZ145" s="173"/>
      <c r="BHA145" s="173"/>
      <c r="BHB145" s="173"/>
      <c r="BHC145" s="173"/>
      <c r="BHD145" s="173"/>
      <c r="BHE145" s="173"/>
      <c r="BHF145" s="173"/>
      <c r="BHG145" s="173"/>
      <c r="BHH145" s="173"/>
      <c r="BHI145" s="173"/>
      <c r="BHJ145" s="173"/>
      <c r="BHK145" s="173"/>
      <c r="BHL145" s="173"/>
      <c r="BHM145" s="173"/>
      <c r="BHN145" s="173"/>
      <c r="BHO145" s="173"/>
      <c r="BHP145" s="173"/>
      <c r="BHQ145" s="173"/>
      <c r="BHR145" s="173"/>
      <c r="BHS145" s="173"/>
      <c r="BHT145" s="173"/>
      <c r="BHU145" s="173"/>
      <c r="BHV145" s="173"/>
      <c r="BHW145" s="173"/>
      <c r="BHX145" s="173"/>
      <c r="BHY145" s="173"/>
      <c r="BHZ145" s="173"/>
      <c r="BIA145" s="173"/>
      <c r="BIB145" s="173"/>
      <c r="BIC145" s="173"/>
      <c r="BID145" s="173"/>
      <c r="BIE145" s="173"/>
      <c r="BIF145" s="173"/>
      <c r="BIG145" s="173"/>
      <c r="BIH145" s="173"/>
      <c r="BII145" s="173"/>
      <c r="BIJ145" s="173"/>
      <c r="BIK145" s="173"/>
      <c r="BIL145" s="173"/>
      <c r="BIM145" s="173"/>
      <c r="BIN145" s="173"/>
      <c r="BIO145" s="173"/>
      <c r="BIP145" s="173"/>
      <c r="BIQ145" s="173"/>
      <c r="BIR145" s="173"/>
      <c r="BIS145" s="173"/>
      <c r="BIT145" s="173"/>
      <c r="BIU145" s="173"/>
      <c r="BIV145" s="173"/>
      <c r="BIW145" s="173"/>
      <c r="BIX145" s="173"/>
      <c r="BIY145" s="173"/>
      <c r="BIZ145" s="173"/>
      <c r="BJA145" s="173"/>
      <c r="BJB145" s="173"/>
      <c r="BJC145" s="173"/>
      <c r="BJD145" s="173"/>
      <c r="BJE145" s="173"/>
      <c r="BJF145" s="173"/>
      <c r="BJG145" s="173"/>
      <c r="BJH145" s="173"/>
      <c r="BJI145" s="173"/>
      <c r="BJJ145" s="173"/>
      <c r="BJK145" s="173"/>
      <c r="BJL145" s="173"/>
      <c r="BJM145" s="173"/>
      <c r="BJN145" s="173"/>
      <c r="BJO145" s="173"/>
      <c r="BJP145" s="173"/>
      <c r="BJQ145" s="173"/>
      <c r="BJR145" s="173"/>
      <c r="BJS145" s="173"/>
      <c r="BJT145" s="173"/>
      <c r="BJU145" s="173"/>
      <c r="BJV145" s="173"/>
      <c r="BJW145" s="173"/>
      <c r="BJX145" s="173"/>
      <c r="BJY145" s="173"/>
      <c r="BJZ145" s="173"/>
      <c r="BKA145" s="173"/>
      <c r="BKB145" s="173"/>
      <c r="BKC145" s="173"/>
      <c r="BKD145" s="173"/>
      <c r="BKE145" s="173"/>
      <c r="BKF145" s="173"/>
      <c r="BKG145" s="173"/>
      <c r="BKH145" s="173"/>
      <c r="BKI145" s="173"/>
      <c r="BKJ145" s="173"/>
      <c r="BKK145" s="173"/>
      <c r="BKL145" s="173"/>
      <c r="BKM145" s="173"/>
      <c r="BKN145" s="173"/>
      <c r="BKO145" s="173"/>
      <c r="BKP145" s="173"/>
      <c r="BKQ145" s="173"/>
      <c r="BKR145" s="173"/>
      <c r="BKS145" s="173"/>
      <c r="BKT145" s="173"/>
      <c r="BKU145" s="173"/>
      <c r="BKV145" s="173"/>
      <c r="BKW145" s="173"/>
      <c r="BKX145" s="173"/>
      <c r="BKY145" s="173"/>
      <c r="BKZ145" s="173"/>
      <c r="BLA145" s="173"/>
      <c r="BLB145" s="173"/>
      <c r="BLC145" s="173"/>
      <c r="BLD145" s="173"/>
      <c r="BLE145" s="173"/>
      <c r="BLF145" s="173"/>
      <c r="BLG145" s="173"/>
      <c r="BLH145" s="173"/>
      <c r="BLI145" s="173"/>
      <c r="BLJ145" s="173"/>
      <c r="BLK145" s="173"/>
      <c r="BLL145" s="173"/>
      <c r="BLM145" s="173"/>
      <c r="BLN145" s="173"/>
      <c r="BLO145" s="173"/>
      <c r="BLP145" s="173"/>
      <c r="BLQ145" s="173"/>
      <c r="BLR145" s="173"/>
      <c r="BLS145" s="173"/>
      <c r="BLT145" s="173"/>
      <c r="BLU145" s="173"/>
      <c r="BLV145" s="173"/>
      <c r="BLW145" s="173"/>
      <c r="BLX145" s="173"/>
      <c r="BLY145" s="173"/>
      <c r="BLZ145" s="173"/>
      <c r="BMA145" s="173"/>
      <c r="BMB145" s="173"/>
      <c r="BMC145" s="173"/>
      <c r="BMD145" s="173"/>
      <c r="BME145" s="173"/>
      <c r="BMF145" s="173"/>
      <c r="BMG145" s="173"/>
      <c r="BMH145" s="173"/>
      <c r="BMI145" s="173"/>
      <c r="BMJ145" s="173"/>
      <c r="BMK145" s="173"/>
      <c r="BML145" s="173"/>
      <c r="BMM145" s="173"/>
      <c r="BMN145" s="173"/>
      <c r="BMO145" s="173"/>
      <c r="BMP145" s="173"/>
      <c r="BMQ145" s="173"/>
      <c r="BMR145" s="173"/>
      <c r="BMS145" s="173"/>
      <c r="BMT145" s="173"/>
      <c r="BMU145" s="173"/>
      <c r="BMV145" s="173"/>
      <c r="BMW145" s="173"/>
      <c r="BMX145" s="173"/>
      <c r="BMY145" s="173"/>
      <c r="BMZ145" s="173"/>
      <c r="BNA145" s="173"/>
      <c r="BNB145" s="173"/>
      <c r="BNC145" s="173"/>
      <c r="BND145" s="173"/>
      <c r="BNE145" s="173"/>
      <c r="BNF145" s="173"/>
      <c r="BNG145" s="173"/>
      <c r="BNH145" s="173"/>
      <c r="BNI145" s="173"/>
      <c r="BNJ145" s="173"/>
      <c r="BNK145" s="173"/>
      <c r="BNL145" s="173"/>
      <c r="BNM145" s="173"/>
      <c r="BNN145" s="173"/>
      <c r="BNO145" s="173"/>
      <c r="BNP145" s="173"/>
      <c r="BNQ145" s="173"/>
      <c r="BNR145" s="173"/>
      <c r="BNS145" s="173"/>
      <c r="BNT145" s="173"/>
      <c r="BNU145" s="173"/>
      <c r="BNV145" s="173"/>
      <c r="BNW145" s="173"/>
      <c r="BNX145" s="173"/>
      <c r="BNY145" s="173"/>
      <c r="BNZ145" s="173"/>
      <c r="BOA145" s="173"/>
      <c r="BOB145" s="173"/>
      <c r="BOC145" s="173"/>
      <c r="BOD145" s="173"/>
      <c r="BOE145" s="173"/>
      <c r="BOF145" s="173"/>
      <c r="BOG145" s="173"/>
      <c r="BOH145" s="173"/>
      <c r="BOI145" s="173"/>
      <c r="BOJ145" s="173"/>
      <c r="BOK145" s="173"/>
      <c r="BOL145" s="173"/>
      <c r="BOM145" s="173"/>
      <c r="BON145" s="173"/>
      <c r="BOO145" s="173"/>
      <c r="BOP145" s="173"/>
      <c r="BOQ145" s="173"/>
      <c r="BOR145" s="173"/>
      <c r="BOS145" s="173"/>
      <c r="BOT145" s="173"/>
      <c r="BOU145" s="173"/>
      <c r="BOV145" s="173"/>
      <c r="BOW145" s="173"/>
      <c r="BOX145" s="173"/>
      <c r="BOY145" s="173"/>
      <c r="BOZ145" s="173"/>
      <c r="BPA145" s="173"/>
      <c r="BPB145" s="173"/>
      <c r="BPC145" s="173"/>
      <c r="BPD145" s="173"/>
      <c r="BPE145" s="173"/>
      <c r="BPF145" s="173"/>
      <c r="BPG145" s="173"/>
      <c r="BPH145" s="173"/>
      <c r="BPI145" s="173"/>
      <c r="BPJ145" s="173"/>
      <c r="BPK145" s="173"/>
      <c r="BPL145" s="173"/>
      <c r="BPM145" s="173"/>
      <c r="BPN145" s="173"/>
      <c r="BPO145" s="173"/>
      <c r="BPP145" s="173"/>
      <c r="BPQ145" s="173"/>
      <c r="BPR145" s="173"/>
      <c r="BPS145" s="173"/>
      <c r="BPT145" s="173"/>
      <c r="BPU145" s="173"/>
      <c r="BPV145" s="173"/>
      <c r="BPW145" s="173"/>
      <c r="BPX145" s="173"/>
      <c r="BPY145" s="173"/>
      <c r="BPZ145" s="173"/>
      <c r="BQA145" s="173"/>
      <c r="BQB145" s="173"/>
      <c r="BQC145" s="173"/>
      <c r="BQD145" s="173"/>
      <c r="BQE145" s="173"/>
      <c r="BQF145" s="173"/>
      <c r="BQG145" s="173"/>
      <c r="BQH145" s="173"/>
      <c r="BQI145" s="173"/>
      <c r="BQJ145" s="173"/>
      <c r="BQK145" s="173"/>
      <c r="BQL145" s="173"/>
      <c r="BQM145" s="173"/>
      <c r="BQN145" s="173"/>
      <c r="BQO145" s="173"/>
      <c r="BQP145" s="173"/>
      <c r="BQQ145" s="173"/>
      <c r="BQR145" s="173"/>
      <c r="BQS145" s="173"/>
      <c r="BQT145" s="173"/>
      <c r="BQU145" s="173"/>
      <c r="BQV145" s="173"/>
      <c r="BQW145" s="173"/>
      <c r="BQX145" s="173"/>
      <c r="BQY145" s="173"/>
      <c r="BQZ145" s="173"/>
      <c r="BRA145" s="173"/>
      <c r="BRB145" s="173"/>
      <c r="BRC145" s="173"/>
      <c r="BRD145" s="173"/>
      <c r="BRE145" s="173"/>
      <c r="BRF145" s="173"/>
      <c r="BRG145" s="173"/>
      <c r="BRH145" s="173"/>
      <c r="BRI145" s="173"/>
      <c r="BRJ145" s="173"/>
      <c r="BRK145" s="173"/>
      <c r="BRL145" s="173"/>
      <c r="BRM145" s="173"/>
      <c r="BRN145" s="173"/>
      <c r="BRO145" s="173"/>
      <c r="BRP145" s="173"/>
      <c r="BRQ145" s="173"/>
      <c r="BRR145" s="173"/>
      <c r="BRS145" s="173"/>
      <c r="BRT145" s="173"/>
      <c r="BRU145" s="173"/>
      <c r="BRV145" s="173"/>
      <c r="BRW145" s="173"/>
      <c r="BRX145" s="173"/>
      <c r="BRY145" s="173"/>
      <c r="BRZ145" s="173"/>
      <c r="BSA145" s="173"/>
      <c r="BSB145" s="173"/>
      <c r="BSC145" s="173"/>
      <c r="BSD145" s="173"/>
      <c r="BSE145" s="173"/>
      <c r="BSF145" s="173"/>
      <c r="BSG145" s="173"/>
      <c r="BSH145" s="173"/>
      <c r="BSI145" s="173"/>
      <c r="BSJ145" s="173"/>
      <c r="BSK145" s="173"/>
      <c r="BSL145" s="173"/>
      <c r="BSM145" s="173"/>
      <c r="BSN145" s="173"/>
      <c r="BSO145" s="173"/>
      <c r="BSP145" s="173"/>
      <c r="BSQ145" s="173"/>
      <c r="BSR145" s="173"/>
      <c r="BSS145" s="173"/>
      <c r="BST145" s="173"/>
      <c r="BSU145" s="173"/>
      <c r="BSV145" s="173"/>
      <c r="BSW145" s="173"/>
      <c r="BSX145" s="173"/>
      <c r="BSY145" s="173"/>
      <c r="BSZ145" s="173"/>
      <c r="BTA145" s="173"/>
      <c r="BTB145" s="173"/>
      <c r="BTC145" s="173"/>
      <c r="BTD145" s="173"/>
      <c r="BTE145" s="173"/>
      <c r="BTF145" s="173"/>
      <c r="BTG145" s="173"/>
      <c r="BTH145" s="173"/>
      <c r="BTI145" s="173"/>
      <c r="BTJ145" s="173"/>
      <c r="BTK145" s="173"/>
      <c r="BTL145" s="173"/>
      <c r="BTM145" s="173"/>
      <c r="BTN145" s="173"/>
      <c r="BTO145" s="173"/>
      <c r="BTP145" s="173"/>
      <c r="BTQ145" s="173"/>
      <c r="BTR145" s="173"/>
      <c r="BTS145" s="173"/>
      <c r="BTT145" s="173"/>
      <c r="BTU145" s="173"/>
      <c r="BTV145" s="173"/>
      <c r="BTW145" s="173"/>
      <c r="BTX145" s="173"/>
      <c r="BTY145" s="173"/>
      <c r="BTZ145" s="173"/>
      <c r="BUA145" s="173"/>
      <c r="BUB145" s="173"/>
      <c r="BUC145" s="173"/>
      <c r="BUD145" s="173"/>
      <c r="BUE145" s="173"/>
      <c r="BUF145" s="173"/>
      <c r="BUG145" s="173"/>
      <c r="BUH145" s="173"/>
      <c r="BUI145" s="173"/>
      <c r="BUJ145" s="173"/>
      <c r="BUK145" s="173"/>
      <c r="BUL145" s="173"/>
      <c r="BUM145" s="173"/>
      <c r="BUN145" s="173"/>
      <c r="BUO145" s="173"/>
      <c r="BUP145" s="173"/>
      <c r="BUQ145" s="173"/>
      <c r="BUR145" s="173"/>
      <c r="BUS145" s="173"/>
      <c r="BUT145" s="173"/>
      <c r="BUU145" s="173"/>
      <c r="BUV145" s="173"/>
      <c r="BUW145" s="173"/>
      <c r="BUX145" s="173"/>
      <c r="BUY145" s="173"/>
      <c r="BUZ145" s="173"/>
      <c r="BVA145" s="173"/>
      <c r="BVB145" s="173"/>
      <c r="BVC145" s="173"/>
      <c r="BVD145" s="173"/>
      <c r="BVE145" s="173"/>
      <c r="BVF145" s="173"/>
      <c r="BVG145" s="173"/>
      <c r="BVH145" s="173"/>
      <c r="BVI145" s="173"/>
      <c r="BVJ145" s="173"/>
      <c r="BVK145" s="173"/>
      <c r="BVL145" s="173"/>
      <c r="BVM145" s="173"/>
      <c r="BVN145" s="173"/>
      <c r="BVO145" s="173"/>
      <c r="BVP145" s="173"/>
      <c r="BVQ145" s="173"/>
      <c r="BVR145" s="173"/>
      <c r="BVS145" s="173"/>
      <c r="BVT145" s="173"/>
      <c r="BVU145" s="173"/>
      <c r="BVV145" s="173"/>
      <c r="BVW145" s="173"/>
      <c r="BVX145" s="173"/>
      <c r="BVY145" s="173"/>
      <c r="BVZ145" s="173"/>
      <c r="BWA145" s="173"/>
      <c r="BWB145" s="173"/>
      <c r="BWC145" s="173"/>
      <c r="BWD145" s="173"/>
      <c r="BWE145" s="173"/>
      <c r="BWF145" s="173"/>
      <c r="BWG145" s="173"/>
      <c r="BWH145" s="173"/>
      <c r="BWI145" s="173"/>
      <c r="BWJ145" s="173"/>
      <c r="BWK145" s="173"/>
      <c r="BWL145" s="173"/>
      <c r="BWM145" s="173"/>
      <c r="BWN145" s="173"/>
      <c r="BWO145" s="173"/>
      <c r="BWP145" s="173"/>
      <c r="BWQ145" s="173"/>
      <c r="BWR145" s="173"/>
      <c r="BWS145" s="173"/>
      <c r="BWT145" s="173"/>
      <c r="BWU145" s="173"/>
      <c r="BWV145" s="173"/>
      <c r="BWW145" s="173"/>
      <c r="BWX145" s="173"/>
      <c r="BWY145" s="173"/>
      <c r="BWZ145" s="173"/>
      <c r="BXA145" s="173"/>
      <c r="BXB145" s="173"/>
      <c r="BXC145" s="173"/>
      <c r="BXD145" s="173"/>
      <c r="BXE145" s="173"/>
      <c r="BXF145" s="173"/>
      <c r="BXG145" s="173"/>
      <c r="BXH145" s="173"/>
      <c r="BXI145" s="173"/>
      <c r="BXJ145" s="173"/>
      <c r="BXK145" s="173"/>
      <c r="BXL145" s="173"/>
      <c r="BXM145" s="173"/>
      <c r="BXN145" s="173"/>
      <c r="BXO145" s="173"/>
      <c r="BXP145" s="173"/>
      <c r="BXQ145" s="173"/>
      <c r="BXR145" s="173"/>
      <c r="BXS145" s="173"/>
      <c r="BXT145" s="173"/>
      <c r="BXU145" s="173"/>
      <c r="BXV145" s="173"/>
      <c r="BXW145" s="173"/>
      <c r="BXX145" s="173"/>
      <c r="BXY145" s="173"/>
      <c r="BXZ145" s="173"/>
      <c r="BYA145" s="173"/>
      <c r="BYB145" s="173"/>
      <c r="BYC145" s="173"/>
      <c r="BYD145" s="173"/>
      <c r="BYE145" s="173"/>
      <c r="BYF145" s="173"/>
      <c r="BYG145" s="173"/>
      <c r="BYH145" s="173"/>
      <c r="BYI145" s="173"/>
      <c r="BYJ145" s="173"/>
      <c r="BYK145" s="173"/>
      <c r="BYL145" s="173"/>
      <c r="BYM145" s="173"/>
      <c r="BYN145" s="173"/>
      <c r="BYO145" s="173"/>
      <c r="BYP145" s="173"/>
      <c r="BYQ145" s="173"/>
      <c r="BYR145" s="173"/>
      <c r="BYS145" s="173"/>
      <c r="BYT145" s="173"/>
      <c r="BYU145" s="173"/>
      <c r="BYV145" s="173"/>
      <c r="BYW145" s="173"/>
      <c r="BYX145" s="173"/>
      <c r="BYY145" s="173"/>
      <c r="BYZ145" s="173"/>
      <c r="BZA145" s="173"/>
      <c r="BZB145" s="173"/>
      <c r="BZC145" s="173"/>
      <c r="BZD145" s="173"/>
      <c r="BZE145" s="173"/>
      <c r="BZF145" s="173"/>
      <c r="BZG145" s="173"/>
      <c r="BZH145" s="173"/>
      <c r="BZI145" s="173"/>
      <c r="BZJ145" s="173"/>
      <c r="BZK145" s="173"/>
      <c r="BZL145" s="173"/>
      <c r="BZM145" s="173"/>
      <c r="BZN145" s="173"/>
      <c r="BZO145" s="173"/>
      <c r="BZP145" s="173"/>
      <c r="BZQ145" s="173"/>
      <c r="BZR145" s="173"/>
      <c r="BZS145" s="173"/>
      <c r="BZT145" s="173"/>
      <c r="BZU145" s="173"/>
      <c r="BZV145" s="173"/>
      <c r="BZW145" s="173"/>
      <c r="BZX145" s="173"/>
      <c r="BZY145" s="173"/>
      <c r="BZZ145" s="173"/>
      <c r="CAA145" s="173"/>
      <c r="CAB145" s="173"/>
      <c r="CAC145" s="173"/>
      <c r="CAD145" s="173"/>
      <c r="CAE145" s="173"/>
      <c r="CAF145" s="173"/>
      <c r="CAG145" s="173"/>
      <c r="CAH145" s="173"/>
      <c r="CAI145" s="173"/>
      <c r="CAJ145" s="173"/>
      <c r="CAK145" s="173"/>
      <c r="CAL145" s="173"/>
      <c r="CAM145" s="173"/>
      <c r="CAN145" s="173"/>
      <c r="CAO145" s="173"/>
      <c r="CAP145" s="173"/>
      <c r="CAQ145" s="173"/>
      <c r="CAR145" s="173"/>
      <c r="CAS145" s="173"/>
      <c r="CAT145" s="173"/>
      <c r="CAU145" s="173"/>
      <c r="CAV145" s="173"/>
      <c r="CAW145" s="173"/>
      <c r="CAX145" s="173"/>
      <c r="CAY145" s="173"/>
      <c r="CAZ145" s="173"/>
      <c r="CBA145" s="173"/>
      <c r="CBB145" s="173"/>
      <c r="CBC145" s="173"/>
      <c r="CBD145" s="173"/>
      <c r="CBE145" s="173"/>
      <c r="CBF145" s="173"/>
      <c r="CBG145" s="173"/>
      <c r="CBH145" s="173"/>
      <c r="CBI145" s="173"/>
      <c r="CBJ145" s="173"/>
      <c r="CBK145" s="173"/>
      <c r="CBL145" s="173"/>
      <c r="CBM145" s="173"/>
      <c r="CBN145" s="173"/>
      <c r="CBO145" s="173"/>
      <c r="CBP145" s="173"/>
      <c r="CBQ145" s="173"/>
      <c r="CBR145" s="173"/>
      <c r="CBS145" s="173"/>
      <c r="CBT145" s="173"/>
      <c r="CBU145" s="173"/>
      <c r="CBV145" s="173"/>
      <c r="CBW145" s="173"/>
      <c r="CBX145" s="173"/>
      <c r="CBY145" s="173"/>
      <c r="CBZ145" s="173"/>
      <c r="CCA145" s="173"/>
      <c r="CCB145" s="173"/>
      <c r="CCC145" s="173"/>
      <c r="CCD145" s="173"/>
      <c r="CCE145" s="173"/>
      <c r="CCF145" s="173"/>
      <c r="CCG145" s="173"/>
      <c r="CCH145" s="173"/>
      <c r="CCI145" s="173"/>
      <c r="CCJ145" s="173"/>
      <c r="CCK145" s="173"/>
      <c r="CCL145" s="173"/>
      <c r="CCM145" s="173"/>
      <c r="CCN145" s="173"/>
      <c r="CCO145" s="173"/>
      <c r="CCP145" s="173"/>
      <c r="CCQ145" s="173"/>
      <c r="CCR145" s="173"/>
      <c r="CCS145" s="173"/>
      <c r="CCT145" s="173"/>
      <c r="CCU145" s="173"/>
      <c r="CCV145" s="173"/>
      <c r="CCW145" s="173"/>
      <c r="CCX145" s="173"/>
      <c r="CCY145" s="173"/>
      <c r="CCZ145" s="173"/>
      <c r="CDA145" s="173"/>
      <c r="CDB145" s="173"/>
      <c r="CDC145" s="173"/>
      <c r="CDD145" s="173"/>
      <c r="CDE145" s="173"/>
      <c r="CDF145" s="173"/>
      <c r="CDG145" s="173"/>
      <c r="CDH145" s="173"/>
      <c r="CDI145" s="173"/>
      <c r="CDJ145" s="173"/>
      <c r="CDK145" s="173"/>
      <c r="CDL145" s="173"/>
      <c r="CDM145" s="173"/>
      <c r="CDN145" s="173"/>
      <c r="CDO145" s="173"/>
      <c r="CDP145" s="173"/>
      <c r="CDQ145" s="173"/>
      <c r="CDR145" s="173"/>
      <c r="CDS145" s="173"/>
      <c r="CDT145" s="173"/>
      <c r="CDU145" s="173"/>
      <c r="CDV145" s="173"/>
      <c r="CDW145" s="173"/>
      <c r="CDX145" s="173"/>
      <c r="CDY145" s="173"/>
      <c r="CDZ145" s="173"/>
      <c r="CEA145" s="173"/>
      <c r="CEB145" s="173"/>
      <c r="CEC145" s="173"/>
      <c r="CED145" s="173"/>
      <c r="CEE145" s="173"/>
      <c r="CEF145" s="173"/>
      <c r="CEG145" s="173"/>
      <c r="CEH145" s="173"/>
      <c r="CEI145" s="173"/>
      <c r="CEJ145" s="173"/>
      <c r="CEK145" s="173"/>
      <c r="CEL145" s="173"/>
      <c r="CEM145" s="173"/>
      <c r="CEN145" s="173"/>
      <c r="CEO145" s="173"/>
      <c r="CEP145" s="173"/>
      <c r="CEQ145" s="173"/>
      <c r="CER145" s="173"/>
      <c r="CES145" s="173"/>
      <c r="CET145" s="173"/>
      <c r="CEU145" s="173"/>
      <c r="CEV145" s="173"/>
      <c r="CEW145" s="173"/>
      <c r="CEX145" s="173"/>
      <c r="CEY145" s="173"/>
      <c r="CEZ145" s="173"/>
      <c r="CFA145" s="173"/>
      <c r="CFB145" s="173"/>
      <c r="CFC145" s="173"/>
      <c r="CFD145" s="173"/>
      <c r="CFE145" s="173"/>
      <c r="CFF145" s="173"/>
      <c r="CFG145" s="173"/>
      <c r="CFH145" s="173"/>
      <c r="CFI145" s="173"/>
      <c r="CFJ145" s="173"/>
      <c r="CFK145" s="173"/>
      <c r="CFL145" s="173"/>
      <c r="CFM145" s="173"/>
      <c r="CFN145" s="173"/>
      <c r="CFO145" s="173"/>
      <c r="CFP145" s="173"/>
      <c r="CFQ145" s="173"/>
      <c r="CFR145" s="173"/>
      <c r="CFS145" s="173"/>
      <c r="CFT145" s="173"/>
      <c r="CFU145" s="173"/>
      <c r="CFV145" s="173"/>
      <c r="CFW145" s="173"/>
      <c r="CFX145" s="173"/>
      <c r="CFY145" s="173"/>
      <c r="CFZ145" s="173"/>
      <c r="CGA145" s="173"/>
      <c r="CGB145" s="173"/>
      <c r="CGC145" s="173"/>
      <c r="CGD145" s="173"/>
      <c r="CGE145" s="173"/>
      <c r="CGF145" s="173"/>
      <c r="CGG145" s="173"/>
      <c r="CGH145" s="173"/>
      <c r="CGI145" s="173"/>
      <c r="CGJ145" s="173"/>
      <c r="CGK145" s="173"/>
      <c r="CGL145" s="173"/>
      <c r="CGM145" s="173"/>
      <c r="CGN145" s="173"/>
      <c r="CGO145" s="173"/>
      <c r="CGP145" s="173"/>
      <c r="CGQ145" s="173"/>
      <c r="CGR145" s="173"/>
      <c r="CGS145" s="173"/>
      <c r="CGT145" s="173"/>
      <c r="CGU145" s="173"/>
      <c r="CGV145" s="173"/>
      <c r="CGW145" s="173"/>
      <c r="CGX145" s="173"/>
      <c r="CGY145" s="173"/>
      <c r="CGZ145" s="173"/>
      <c r="CHA145" s="173"/>
      <c r="CHB145" s="173"/>
      <c r="CHC145" s="173"/>
      <c r="CHD145" s="173"/>
      <c r="CHE145" s="173"/>
      <c r="CHF145" s="173"/>
      <c r="CHG145" s="173"/>
      <c r="CHH145" s="173"/>
      <c r="CHI145" s="173"/>
      <c r="CHJ145" s="173"/>
      <c r="CHK145" s="173"/>
      <c r="CHL145" s="173"/>
      <c r="CHM145" s="173"/>
      <c r="CHN145" s="173"/>
      <c r="CHO145" s="173"/>
      <c r="CHP145" s="173"/>
      <c r="CHQ145" s="173"/>
      <c r="CHR145" s="173"/>
      <c r="CHS145" s="173"/>
      <c r="CHT145" s="173"/>
      <c r="CHU145" s="173"/>
      <c r="CHV145" s="173"/>
      <c r="CHW145" s="173"/>
      <c r="CHX145" s="173"/>
      <c r="CHY145" s="173"/>
      <c r="CHZ145" s="173"/>
      <c r="CIA145" s="173"/>
      <c r="CIB145" s="173"/>
      <c r="CIC145" s="173"/>
      <c r="CID145" s="173"/>
      <c r="CIE145" s="173"/>
      <c r="CIF145" s="173"/>
      <c r="CIG145" s="173"/>
      <c r="CIH145" s="173"/>
      <c r="CII145" s="173"/>
      <c r="CIJ145" s="173"/>
      <c r="CIK145" s="173"/>
      <c r="CIL145" s="173"/>
      <c r="CIM145" s="173"/>
      <c r="CIN145" s="173"/>
      <c r="CIO145" s="173"/>
      <c r="CIP145" s="173"/>
      <c r="CIQ145" s="173"/>
      <c r="CIR145" s="173"/>
      <c r="CIS145" s="173"/>
      <c r="CIT145" s="173"/>
      <c r="CIU145" s="173"/>
      <c r="CIV145" s="173"/>
      <c r="CIW145" s="173"/>
      <c r="CIX145" s="173"/>
      <c r="CIY145" s="173"/>
      <c r="CIZ145" s="173"/>
      <c r="CJA145" s="173"/>
      <c r="CJB145" s="173"/>
      <c r="CJC145" s="173"/>
      <c r="CJD145" s="173"/>
      <c r="CJE145" s="173"/>
      <c r="CJF145" s="173"/>
      <c r="CJG145" s="173"/>
      <c r="CJH145" s="173"/>
      <c r="CJI145" s="173"/>
      <c r="CJJ145" s="173"/>
      <c r="CJK145" s="173"/>
      <c r="CJL145" s="173"/>
      <c r="CJM145" s="173"/>
      <c r="CJN145" s="173"/>
      <c r="CJO145" s="173"/>
      <c r="CJP145" s="173"/>
      <c r="CJQ145" s="173"/>
      <c r="CJR145" s="173"/>
      <c r="CJS145" s="173"/>
      <c r="CJT145" s="173"/>
      <c r="CJU145" s="173"/>
      <c r="CJV145" s="173"/>
      <c r="CJW145" s="173"/>
      <c r="CJX145" s="173"/>
      <c r="CJY145" s="173"/>
      <c r="CJZ145" s="173"/>
      <c r="CKA145" s="173"/>
      <c r="CKB145" s="173"/>
      <c r="CKC145" s="173"/>
      <c r="CKD145" s="173"/>
      <c r="CKE145" s="173"/>
      <c r="CKF145" s="173"/>
      <c r="CKG145" s="173"/>
      <c r="CKH145" s="173"/>
      <c r="CKI145" s="173"/>
      <c r="CKJ145" s="173"/>
      <c r="CKK145" s="173"/>
      <c r="CKL145" s="173"/>
      <c r="CKM145" s="173"/>
      <c r="CKN145" s="173"/>
      <c r="CKO145" s="173"/>
      <c r="CKP145" s="173"/>
      <c r="CKQ145" s="173"/>
      <c r="CKR145" s="173"/>
      <c r="CKS145" s="173"/>
      <c r="CKT145" s="173"/>
      <c r="CKU145" s="173"/>
      <c r="CKV145" s="173"/>
      <c r="CKW145" s="173"/>
      <c r="CKX145" s="173"/>
      <c r="CKY145" s="173"/>
      <c r="CKZ145" s="173"/>
      <c r="CLA145" s="173"/>
      <c r="CLB145" s="173"/>
      <c r="CLC145" s="173"/>
      <c r="CLD145" s="173"/>
      <c r="CLE145" s="173"/>
      <c r="CLF145" s="173"/>
      <c r="CLG145" s="173"/>
      <c r="CLH145" s="173"/>
      <c r="CLI145" s="173"/>
      <c r="CLJ145" s="173"/>
      <c r="CLK145" s="173"/>
      <c r="CLL145" s="173"/>
      <c r="CLM145" s="173"/>
      <c r="CLN145" s="173"/>
      <c r="CLO145" s="173"/>
      <c r="CLP145" s="173"/>
      <c r="CLQ145" s="173"/>
      <c r="CLR145" s="173"/>
      <c r="CLS145" s="173"/>
      <c r="CLT145" s="173"/>
      <c r="CLU145" s="173"/>
      <c r="CLV145" s="173"/>
      <c r="CLW145" s="173"/>
      <c r="CLX145" s="173"/>
      <c r="CLY145" s="173"/>
      <c r="CLZ145" s="173"/>
      <c r="CMA145" s="173"/>
      <c r="CMB145" s="173"/>
      <c r="CMC145" s="173"/>
      <c r="CMD145" s="173"/>
      <c r="CME145" s="173"/>
      <c r="CMF145" s="173"/>
      <c r="CMG145" s="173"/>
      <c r="CMH145" s="173"/>
      <c r="CMI145" s="173"/>
      <c r="CMJ145" s="173"/>
      <c r="CMK145" s="173"/>
      <c r="CML145" s="173"/>
      <c r="CMM145" s="173"/>
      <c r="CMN145" s="173"/>
      <c r="CMO145" s="173"/>
      <c r="CMP145" s="173"/>
      <c r="CMQ145" s="173"/>
      <c r="CMR145" s="173"/>
      <c r="CMS145" s="173"/>
      <c r="CMT145" s="173"/>
      <c r="CMU145" s="173"/>
      <c r="CMV145" s="173"/>
      <c r="CMW145" s="173"/>
      <c r="CMX145" s="173"/>
      <c r="CMY145" s="173"/>
      <c r="CMZ145" s="173"/>
      <c r="CNA145" s="173"/>
      <c r="CNB145" s="173"/>
      <c r="CNC145" s="173"/>
      <c r="CND145" s="173"/>
      <c r="CNE145" s="173"/>
      <c r="CNF145" s="173"/>
      <c r="CNG145" s="173"/>
      <c r="CNH145" s="173"/>
      <c r="CNI145" s="173"/>
      <c r="CNJ145" s="173"/>
      <c r="CNK145" s="173"/>
      <c r="CNL145" s="173"/>
      <c r="CNM145" s="173"/>
      <c r="CNN145" s="173"/>
      <c r="CNO145" s="173"/>
      <c r="CNP145" s="173"/>
      <c r="CNQ145" s="173"/>
      <c r="CNR145" s="173"/>
      <c r="CNS145" s="173"/>
      <c r="CNT145" s="173"/>
      <c r="CNU145" s="173"/>
      <c r="CNV145" s="173"/>
      <c r="CNW145" s="173"/>
      <c r="CNX145" s="173"/>
      <c r="CNY145" s="173"/>
      <c r="CNZ145" s="173"/>
      <c r="COA145" s="173"/>
      <c r="COB145" s="173"/>
      <c r="COC145" s="173"/>
      <c r="COD145" s="173"/>
      <c r="COE145" s="173"/>
      <c r="COF145" s="173"/>
      <c r="COG145" s="173"/>
      <c r="COH145" s="173"/>
      <c r="COI145" s="173"/>
      <c r="COJ145" s="173"/>
      <c r="COK145" s="173"/>
      <c r="COL145" s="173"/>
      <c r="COM145" s="173"/>
      <c r="CON145" s="173"/>
      <c r="COO145" s="173"/>
      <c r="COP145" s="173"/>
      <c r="COQ145" s="173"/>
      <c r="COR145" s="173"/>
      <c r="COS145" s="173"/>
      <c r="COT145" s="173"/>
      <c r="COU145" s="173"/>
      <c r="COV145" s="173"/>
      <c r="COW145" s="173"/>
      <c r="COX145" s="173"/>
      <c r="COY145" s="173"/>
      <c r="COZ145" s="173"/>
      <c r="CPA145" s="173"/>
      <c r="CPB145" s="173"/>
      <c r="CPC145" s="173"/>
      <c r="CPD145" s="173"/>
      <c r="CPE145" s="173"/>
      <c r="CPF145" s="173"/>
      <c r="CPG145" s="173"/>
      <c r="CPH145" s="173"/>
      <c r="CPI145" s="173"/>
      <c r="CPJ145" s="173"/>
      <c r="CPK145" s="173"/>
      <c r="CPL145" s="173"/>
      <c r="CPM145" s="173"/>
      <c r="CPN145" s="173"/>
      <c r="CPO145" s="173"/>
      <c r="CPP145" s="173"/>
      <c r="CPQ145" s="173"/>
      <c r="CPR145" s="173"/>
      <c r="CPS145" s="173"/>
      <c r="CPT145" s="173"/>
      <c r="CPU145" s="173"/>
      <c r="CPV145" s="173"/>
      <c r="CPW145" s="173"/>
      <c r="CPX145" s="173"/>
      <c r="CPY145" s="173"/>
      <c r="CPZ145" s="173"/>
      <c r="CQA145" s="173"/>
      <c r="CQB145" s="173"/>
      <c r="CQC145" s="173"/>
      <c r="CQD145" s="173"/>
      <c r="CQE145" s="173"/>
      <c r="CQF145" s="173"/>
      <c r="CQG145" s="173"/>
      <c r="CQH145" s="173"/>
      <c r="CQI145" s="173"/>
      <c r="CQJ145" s="173"/>
      <c r="CQK145" s="173"/>
      <c r="CQL145" s="173"/>
      <c r="CQM145" s="173"/>
      <c r="CQN145" s="173"/>
      <c r="CQO145" s="173"/>
      <c r="CQP145" s="173"/>
      <c r="CQQ145" s="173"/>
      <c r="CQR145" s="173"/>
      <c r="CQS145" s="173"/>
      <c r="CQT145" s="173"/>
      <c r="CQU145" s="173"/>
      <c r="CQV145" s="173"/>
      <c r="CQW145" s="173"/>
      <c r="CQX145" s="173"/>
      <c r="CQY145" s="173"/>
      <c r="CQZ145" s="173"/>
      <c r="CRA145" s="173"/>
      <c r="CRB145" s="173"/>
      <c r="CRC145" s="173"/>
      <c r="CRD145" s="173"/>
      <c r="CRE145" s="173"/>
      <c r="CRF145" s="173"/>
      <c r="CRG145" s="173"/>
      <c r="CRH145" s="173"/>
      <c r="CRI145" s="173"/>
      <c r="CRJ145" s="173"/>
      <c r="CRK145" s="173"/>
      <c r="CRL145" s="173"/>
      <c r="CRM145" s="173"/>
      <c r="CRN145" s="173"/>
      <c r="CRO145" s="173"/>
      <c r="CRP145" s="173"/>
      <c r="CRQ145" s="173"/>
      <c r="CRR145" s="173"/>
      <c r="CRS145" s="173"/>
      <c r="CRT145" s="173"/>
      <c r="CRU145" s="173"/>
      <c r="CRV145" s="173"/>
      <c r="CRW145" s="173"/>
      <c r="CRX145" s="173"/>
      <c r="CRY145" s="173"/>
      <c r="CRZ145" s="173"/>
      <c r="CSA145" s="173"/>
      <c r="CSB145" s="173"/>
      <c r="CSC145" s="173"/>
      <c r="CSD145" s="173"/>
      <c r="CSE145" s="173"/>
      <c r="CSF145" s="173"/>
      <c r="CSG145" s="173"/>
      <c r="CSH145" s="173"/>
      <c r="CSI145" s="173"/>
      <c r="CSJ145" s="173"/>
      <c r="CSK145" s="173"/>
      <c r="CSL145" s="173"/>
      <c r="CSM145" s="173"/>
      <c r="CSN145" s="173"/>
      <c r="CSO145" s="173"/>
      <c r="CSP145" s="173"/>
      <c r="CSQ145" s="173"/>
      <c r="CSR145" s="173"/>
      <c r="CSS145" s="173"/>
      <c r="CST145" s="173"/>
      <c r="CSU145" s="173"/>
      <c r="CSV145" s="173"/>
      <c r="CSW145" s="173"/>
      <c r="CSX145" s="173"/>
      <c r="CSY145" s="173"/>
      <c r="CSZ145" s="173"/>
      <c r="CTA145" s="173"/>
      <c r="CTB145" s="173"/>
      <c r="CTC145" s="173"/>
      <c r="CTD145" s="173"/>
      <c r="CTE145" s="173"/>
      <c r="CTF145" s="173"/>
      <c r="CTG145" s="173"/>
      <c r="CTH145" s="173"/>
      <c r="CTI145" s="173"/>
      <c r="CTJ145" s="173"/>
      <c r="CTK145" s="173"/>
      <c r="CTL145" s="173"/>
      <c r="CTM145" s="173"/>
      <c r="CTN145" s="173"/>
      <c r="CTO145" s="173"/>
      <c r="CTP145" s="173"/>
      <c r="CTQ145" s="173"/>
      <c r="CTR145" s="173"/>
      <c r="CTS145" s="173"/>
      <c r="CTT145" s="173"/>
      <c r="CTU145" s="173"/>
      <c r="CTV145" s="173"/>
      <c r="CTW145" s="173"/>
      <c r="CTX145" s="173"/>
      <c r="CTY145" s="173"/>
      <c r="CTZ145" s="173"/>
      <c r="CUA145" s="173"/>
      <c r="CUB145" s="173"/>
      <c r="CUC145" s="173"/>
      <c r="CUD145" s="173"/>
      <c r="CUE145" s="173"/>
      <c r="CUF145" s="173"/>
      <c r="CUG145" s="173"/>
      <c r="CUH145" s="173"/>
      <c r="CUI145" s="173"/>
      <c r="CUJ145" s="173"/>
      <c r="CUK145" s="173"/>
      <c r="CUL145" s="173"/>
      <c r="CUM145" s="173"/>
      <c r="CUN145" s="173"/>
      <c r="CUO145" s="173"/>
      <c r="CUP145" s="173"/>
      <c r="CUQ145" s="173"/>
      <c r="CUR145" s="173"/>
      <c r="CUS145" s="173"/>
      <c r="CUT145" s="173"/>
      <c r="CUU145" s="173"/>
      <c r="CUV145" s="173"/>
      <c r="CUW145" s="173"/>
      <c r="CUX145" s="173"/>
      <c r="CUY145" s="173"/>
      <c r="CUZ145" s="173"/>
      <c r="CVA145" s="173"/>
      <c r="CVB145" s="173"/>
      <c r="CVC145" s="173"/>
      <c r="CVD145" s="173"/>
      <c r="CVE145" s="173"/>
      <c r="CVF145" s="173"/>
      <c r="CVG145" s="173"/>
      <c r="CVH145" s="173"/>
      <c r="CVI145" s="173"/>
      <c r="CVJ145" s="173"/>
      <c r="CVK145" s="173"/>
      <c r="CVL145" s="173"/>
      <c r="CVM145" s="173"/>
      <c r="CVN145" s="173"/>
      <c r="CVO145" s="173"/>
      <c r="CVP145" s="173"/>
      <c r="CVQ145" s="173"/>
      <c r="CVR145" s="173"/>
      <c r="CVS145" s="173"/>
      <c r="CVT145" s="173"/>
      <c r="CVU145" s="173"/>
      <c r="CVV145" s="173"/>
      <c r="CVW145" s="173"/>
      <c r="CVX145" s="173"/>
      <c r="CVY145" s="173"/>
      <c r="CVZ145" s="173"/>
      <c r="CWA145" s="173"/>
      <c r="CWB145" s="173"/>
      <c r="CWC145" s="173"/>
      <c r="CWD145" s="173"/>
      <c r="CWE145" s="173"/>
      <c r="CWF145" s="173"/>
      <c r="CWG145" s="173"/>
      <c r="CWH145" s="173"/>
      <c r="CWI145" s="173"/>
      <c r="CWJ145" s="173"/>
      <c r="CWK145" s="173"/>
      <c r="CWL145" s="173"/>
      <c r="CWM145" s="173"/>
      <c r="CWN145" s="173"/>
      <c r="CWO145" s="173"/>
      <c r="CWP145" s="173"/>
      <c r="CWQ145" s="173"/>
      <c r="CWR145" s="173"/>
      <c r="CWS145" s="173"/>
      <c r="CWT145" s="173"/>
      <c r="CWU145" s="173"/>
      <c r="CWV145" s="173"/>
      <c r="CWW145" s="173"/>
      <c r="CWX145" s="173"/>
      <c r="CWY145" s="173"/>
      <c r="CWZ145" s="173"/>
      <c r="CXA145" s="173"/>
      <c r="CXB145" s="173"/>
      <c r="CXC145" s="173"/>
      <c r="CXD145" s="173"/>
      <c r="CXE145" s="173"/>
      <c r="CXF145" s="173"/>
      <c r="CXG145" s="173"/>
      <c r="CXH145" s="173"/>
      <c r="CXI145" s="173"/>
      <c r="CXJ145" s="173"/>
      <c r="CXK145" s="173"/>
      <c r="CXL145" s="173"/>
      <c r="CXM145" s="173"/>
      <c r="CXN145" s="173"/>
      <c r="CXO145" s="173"/>
      <c r="CXP145" s="173"/>
      <c r="CXQ145" s="173"/>
      <c r="CXR145" s="173"/>
      <c r="CXS145" s="173"/>
      <c r="CXT145" s="173"/>
      <c r="CXU145" s="173"/>
      <c r="CXV145" s="173"/>
      <c r="CXW145" s="173"/>
      <c r="CXX145" s="173"/>
      <c r="CXY145" s="173"/>
      <c r="CXZ145" s="173"/>
      <c r="CYA145" s="173"/>
      <c r="CYB145" s="173"/>
      <c r="CYC145" s="173"/>
      <c r="CYD145" s="173"/>
      <c r="CYE145" s="173"/>
      <c r="CYF145" s="173"/>
      <c r="CYG145" s="173"/>
      <c r="CYH145" s="173"/>
      <c r="CYI145" s="173"/>
      <c r="CYJ145" s="173"/>
      <c r="CYK145" s="173"/>
      <c r="CYL145" s="173"/>
      <c r="CYM145" s="173"/>
      <c r="CYN145" s="173"/>
      <c r="CYO145" s="173"/>
      <c r="CYP145" s="173"/>
      <c r="CYQ145" s="173"/>
      <c r="CYR145" s="173"/>
      <c r="CYS145" s="173"/>
      <c r="CYT145" s="173"/>
      <c r="CYU145" s="173"/>
      <c r="CYV145" s="173"/>
      <c r="CYW145" s="173"/>
      <c r="CYX145" s="173"/>
      <c r="CYY145" s="173"/>
      <c r="CYZ145" s="173"/>
      <c r="CZA145" s="173"/>
      <c r="CZB145" s="173"/>
      <c r="CZC145" s="173"/>
      <c r="CZD145" s="173"/>
      <c r="CZE145" s="173"/>
      <c r="CZF145" s="173"/>
      <c r="CZG145" s="173"/>
      <c r="CZH145" s="173"/>
      <c r="CZI145" s="173"/>
      <c r="CZJ145" s="173"/>
      <c r="CZK145" s="173"/>
      <c r="CZL145" s="173"/>
      <c r="CZM145" s="173"/>
      <c r="CZN145" s="173"/>
      <c r="CZO145" s="173"/>
      <c r="CZP145" s="173"/>
      <c r="CZQ145" s="173"/>
      <c r="CZR145" s="173"/>
      <c r="CZS145" s="173"/>
      <c r="CZT145" s="173"/>
      <c r="CZU145" s="173"/>
      <c r="CZV145" s="173"/>
      <c r="CZW145" s="173"/>
      <c r="CZX145" s="173"/>
      <c r="CZY145" s="173"/>
      <c r="CZZ145" s="173"/>
      <c r="DAA145" s="173"/>
      <c r="DAB145" s="173"/>
      <c r="DAC145" s="173"/>
      <c r="DAD145" s="173"/>
      <c r="DAE145" s="173"/>
      <c r="DAF145" s="173"/>
      <c r="DAG145" s="173"/>
      <c r="DAH145" s="173"/>
      <c r="DAI145" s="173"/>
      <c r="DAJ145" s="173"/>
      <c r="DAK145" s="173"/>
      <c r="DAL145" s="173"/>
      <c r="DAM145" s="173"/>
      <c r="DAN145" s="173"/>
      <c r="DAO145" s="173"/>
      <c r="DAP145" s="173"/>
      <c r="DAQ145" s="173"/>
      <c r="DAR145" s="173"/>
      <c r="DAS145" s="173"/>
      <c r="DAT145" s="173"/>
      <c r="DAU145" s="173"/>
      <c r="DAV145" s="173"/>
      <c r="DAW145" s="173"/>
      <c r="DAX145" s="173"/>
      <c r="DAY145" s="173"/>
      <c r="DAZ145" s="173"/>
      <c r="DBA145" s="173"/>
      <c r="DBB145" s="173"/>
      <c r="DBC145" s="173"/>
      <c r="DBD145" s="173"/>
      <c r="DBE145" s="173"/>
      <c r="DBF145" s="173"/>
      <c r="DBG145" s="173"/>
      <c r="DBH145" s="173"/>
      <c r="DBI145" s="173"/>
      <c r="DBJ145" s="173"/>
      <c r="DBK145" s="173"/>
      <c r="DBL145" s="173"/>
      <c r="DBM145" s="173"/>
      <c r="DBN145" s="173"/>
      <c r="DBO145" s="173"/>
      <c r="DBP145" s="173"/>
      <c r="DBQ145" s="173"/>
      <c r="DBR145" s="173"/>
      <c r="DBS145" s="173"/>
      <c r="DBT145" s="173"/>
      <c r="DBU145" s="173"/>
      <c r="DBV145" s="173"/>
      <c r="DBW145" s="173"/>
      <c r="DBX145" s="173"/>
      <c r="DBY145" s="173"/>
      <c r="DBZ145" s="173"/>
      <c r="DCA145" s="173"/>
      <c r="DCB145" s="173"/>
      <c r="DCC145" s="173"/>
      <c r="DCD145" s="173"/>
      <c r="DCE145" s="173"/>
      <c r="DCF145" s="173"/>
      <c r="DCG145" s="173"/>
      <c r="DCH145" s="173"/>
      <c r="DCI145" s="173"/>
      <c r="DCJ145" s="173"/>
      <c r="DCK145" s="173"/>
      <c r="DCL145" s="173"/>
      <c r="DCM145" s="173"/>
      <c r="DCN145" s="173"/>
      <c r="DCO145" s="173"/>
      <c r="DCP145" s="173"/>
      <c r="DCQ145" s="173"/>
      <c r="DCR145" s="173"/>
      <c r="DCS145" s="173"/>
      <c r="DCT145" s="173"/>
      <c r="DCU145" s="173"/>
      <c r="DCV145" s="173"/>
      <c r="DCW145" s="173"/>
      <c r="DCX145" s="173"/>
      <c r="DCY145" s="173"/>
      <c r="DCZ145" s="173"/>
      <c r="DDA145" s="173"/>
      <c r="DDB145" s="173"/>
      <c r="DDC145" s="173"/>
      <c r="DDD145" s="173"/>
      <c r="DDE145" s="173"/>
      <c r="DDF145" s="173"/>
      <c r="DDG145" s="173"/>
      <c r="DDH145" s="173"/>
      <c r="DDI145" s="173"/>
      <c r="DDJ145" s="173"/>
      <c r="DDK145" s="173"/>
      <c r="DDL145" s="173"/>
      <c r="DDM145" s="173"/>
      <c r="DDN145" s="173"/>
      <c r="DDO145" s="173"/>
      <c r="DDP145" s="173"/>
      <c r="DDQ145" s="173"/>
      <c r="DDR145" s="173"/>
      <c r="DDS145" s="173"/>
      <c r="DDT145" s="173"/>
      <c r="DDU145" s="173"/>
      <c r="DDV145" s="173"/>
      <c r="DDW145" s="173"/>
      <c r="DDX145" s="173"/>
      <c r="DDY145" s="173"/>
      <c r="DDZ145" s="173"/>
      <c r="DEA145" s="173"/>
      <c r="DEB145" s="173"/>
      <c r="DEC145" s="173"/>
      <c r="DED145" s="173"/>
      <c r="DEE145" s="173"/>
      <c r="DEF145" s="173"/>
      <c r="DEG145" s="173"/>
      <c r="DEH145" s="173"/>
      <c r="DEI145" s="173"/>
      <c r="DEJ145" s="173"/>
      <c r="DEK145" s="173"/>
      <c r="DEL145" s="173"/>
      <c r="DEM145" s="173"/>
      <c r="DEN145" s="173"/>
      <c r="DEO145" s="173"/>
      <c r="DEP145" s="173"/>
      <c r="DEQ145" s="173"/>
      <c r="DER145" s="173"/>
      <c r="DES145" s="173"/>
      <c r="DET145" s="173"/>
      <c r="DEU145" s="173"/>
      <c r="DEV145" s="173"/>
      <c r="DEW145" s="173"/>
      <c r="DEX145" s="173"/>
      <c r="DEY145" s="173"/>
      <c r="DEZ145" s="173"/>
      <c r="DFA145" s="173"/>
      <c r="DFB145" s="173"/>
      <c r="DFC145" s="173"/>
      <c r="DFD145" s="173"/>
      <c r="DFE145" s="173"/>
      <c r="DFF145" s="173"/>
      <c r="DFG145" s="173"/>
      <c r="DFH145" s="173"/>
      <c r="DFI145" s="173"/>
      <c r="DFJ145" s="173"/>
    </row>
    <row r="146" spans="1:2870" ht="256.5" customHeight="1" thickBot="1">
      <c r="A146" s="324">
        <v>55</v>
      </c>
      <c r="B146" s="329" t="s">
        <v>974</v>
      </c>
      <c r="C146" s="353" t="s">
        <v>975</v>
      </c>
      <c r="D146" s="283" t="s">
        <v>976</v>
      </c>
      <c r="E146" s="361" t="s">
        <v>51</v>
      </c>
      <c r="F146" s="311" t="s">
        <v>977</v>
      </c>
      <c r="G146" s="244" t="s">
        <v>978</v>
      </c>
      <c r="H146" s="307" t="s">
        <v>979</v>
      </c>
      <c r="I146" s="309">
        <v>3</v>
      </c>
      <c r="J146" s="309">
        <v>3</v>
      </c>
      <c r="K146" s="283" t="str">
        <f>IF(AND(I146=1,J146=1),"Bajo",IF(AND(I146=1,J146=2),"Bajo",IF(AND(I146=1,J146=3),"Moderado",IF(AND(I146=1,J146=4),"Alto",IF(AND(I146=1,J146=5),"Extremo",IF(AND(I146=2,J146=1),"Bajo",IF(AND(I146=2,J146=2),"Bajo",IF(AND(I146=2,J146=3),"Moderado",IF(AND(I146=2,J146=4),"Alto",IF(AND(I146=2,J146=5),"Extremo",IF(AND(I146=3,J146=1),"Bajo",IF(AND(I146=3,J146=2),"Moderado",IF(AND(I146=3,J146=3),"Alto",IF(AND(I146=3,J146=4),"Extremo",IF(AND(I146=3,J146=5),"Extremo",IF(AND(I146=4,J146=1),"Moderado",IF(AND(I146=4,J146=2),"Alto",IF(AND(I146=4,J146=3),"Alto",IF(AND(I146=4,J146=4),"Extremo",IF(AND(I146=4,J146=5),"Extremo",IF(AND(I146=5,J146=1),"Alto",IF(AND(I146=5,J146=2),"Alto",IF(AND(I146=5,J146=3),"Extremo",IF(AND(I146=5,J146=4),"Extremo",IF(AND(I146=5,J146=5),"Extremo")))))))))))))))))))))))))</f>
        <v>Alto</v>
      </c>
      <c r="L146" s="329" t="s">
        <v>55</v>
      </c>
      <c r="M146" s="1" t="s">
        <v>56</v>
      </c>
      <c r="N146" s="138" t="s">
        <v>980</v>
      </c>
      <c r="O146" s="229">
        <v>75</v>
      </c>
      <c r="P146" s="386">
        <f>AVERAGE(O146:O149)</f>
        <v>45</v>
      </c>
      <c r="Q146" s="372" t="str">
        <f>IF(P146&lt;=50,"0",IF(AND(P146&gt;=50.01,P146&lt;=75),"1",IF(P146&gt;=75.01,"2")))</f>
        <v>0</v>
      </c>
      <c r="R146" s="374">
        <f>I146-Q146</f>
        <v>3</v>
      </c>
      <c r="S146" s="377">
        <f>J146-Q149</f>
        <v>3</v>
      </c>
      <c r="T146" s="283" t="str">
        <f>IF(AND(R146=1,S146=1),"Bajo",IF(AND(R146=1,S146=2),"Bajo",IF(AND(R146=1,S146=3),"Moderado",IF(AND(R146=1,S146=4),"Alto",IF(AND(R146=1,S146=5),"Extremo",IF(AND(R146=2,S146=1),"Bajo",IF(AND(R146=2,S146=2),"Bajo",IF(AND(R146=2,S146=3),"Moderado",IF(AND(R146=2,S146=4),"Alto",IF(AND(R146=2,S146=5),"Extremo",IF(AND(R146=3,S146=1),"Bajo",IF(AND(R146=3,S146=2),"Moderado",IF(AND(R146=3,S146=3),"Alto",IF(AND(R146=3,S146=4),"Extremo",IF(AND(R146=3,S146=5),"Extremo",IF(AND(R146=4,S146=1),"Moderado",IF(AND(R146=4,S146=2),"Alto",IF(AND(R146=4,S146=3),"Alto",IF(AND(R146=4,S146=4),"Extremo",IF(AND(R146=4,S146=5),"Extremo",IF(AND(R146=5,S146=1),"Alto",IF(AND(R146=5,S146=2),"Alto",IF(AND(R146=5,S146=3),"Extremo",IF(AND(R146=5,S146=4),"Extremo",IF(AND(R146=5,S146=5),"Extremo")))))))))))))))))))))))))</f>
        <v>Alto</v>
      </c>
      <c r="U146" s="342" t="s">
        <v>55</v>
      </c>
      <c r="V146" s="244" t="s">
        <v>981</v>
      </c>
      <c r="W146" s="2">
        <v>43832</v>
      </c>
      <c r="X146" s="62">
        <v>44196</v>
      </c>
      <c r="Y146" s="139" t="s">
        <v>982</v>
      </c>
      <c r="Z146" s="16" t="s">
        <v>97</v>
      </c>
      <c r="AA146" s="140" t="s">
        <v>983</v>
      </c>
      <c r="AB146" s="239" t="s">
        <v>974</v>
      </c>
      <c r="AC146" s="141" t="s">
        <v>984</v>
      </c>
      <c r="AD146" s="141" t="s">
        <v>100</v>
      </c>
      <c r="AE146" s="141" t="s">
        <v>984</v>
      </c>
      <c r="AF146" s="361" t="s">
        <v>64</v>
      </c>
      <c r="AG146" s="1" t="str">
        <f t="shared" si="13"/>
        <v>Gestión documental</v>
      </c>
      <c r="AH146" s="5">
        <f t="shared" si="14"/>
        <v>55</v>
      </c>
      <c r="AI146" s="6" t="str">
        <f t="shared" si="15"/>
        <v>Gestión</v>
      </c>
      <c r="AJ146" s="6" t="str">
        <f t="shared" si="16"/>
        <v>Alto</v>
      </c>
      <c r="AK146" s="17" t="s">
        <v>101</v>
      </c>
      <c r="AL146" s="142" t="s">
        <v>985</v>
      </c>
      <c r="AM146" s="142" t="s">
        <v>986</v>
      </c>
      <c r="AN146" s="142" t="s">
        <v>987</v>
      </c>
      <c r="AO146" s="143"/>
      <c r="AP146" s="126" t="s">
        <v>118</v>
      </c>
      <c r="AQ146" s="238" t="s">
        <v>71</v>
      </c>
      <c r="AR146" s="7" t="s">
        <v>988</v>
      </c>
      <c r="AS146" s="182" t="s">
        <v>989</v>
      </c>
      <c r="AT146" s="203"/>
      <c r="AU146" s="204"/>
    </row>
    <row r="147" spans="1:2870" ht="131.25" customHeight="1" thickBot="1">
      <c r="A147" s="357"/>
      <c r="B147" s="371"/>
      <c r="C147" s="354"/>
      <c r="D147" s="352"/>
      <c r="E147" s="401"/>
      <c r="F147" s="312"/>
      <c r="G147" s="144" t="s">
        <v>990</v>
      </c>
      <c r="H147" s="383"/>
      <c r="I147" s="384"/>
      <c r="J147" s="384"/>
      <c r="K147" s="352"/>
      <c r="L147" s="371"/>
      <c r="M147" s="18" t="s">
        <v>56</v>
      </c>
      <c r="N147" s="145" t="s">
        <v>991</v>
      </c>
      <c r="O147" s="231">
        <v>75</v>
      </c>
      <c r="P147" s="387"/>
      <c r="Q147" s="373"/>
      <c r="R147" s="375"/>
      <c r="S147" s="378"/>
      <c r="T147" s="352"/>
      <c r="U147" s="409"/>
      <c r="V147" s="144" t="s">
        <v>992</v>
      </c>
      <c r="W147" s="19">
        <v>43832</v>
      </c>
      <c r="X147" s="63">
        <v>44196</v>
      </c>
      <c r="Y147" s="146" t="s">
        <v>993</v>
      </c>
      <c r="Z147" s="219" t="s">
        <v>61</v>
      </c>
      <c r="AA147" s="147" t="s">
        <v>983</v>
      </c>
      <c r="AB147" s="240" t="s">
        <v>974</v>
      </c>
      <c r="AC147" s="148" t="s">
        <v>984</v>
      </c>
      <c r="AD147" s="148" t="s">
        <v>100</v>
      </c>
      <c r="AE147" s="148" t="s">
        <v>984</v>
      </c>
      <c r="AF147" s="401"/>
      <c r="AG147" s="18" t="str">
        <f t="shared" si="13"/>
        <v>Gestión documental</v>
      </c>
      <c r="AH147" s="224">
        <f t="shared" si="14"/>
        <v>55</v>
      </c>
      <c r="AI147" s="23" t="str">
        <f t="shared" si="15"/>
        <v>Gestión</v>
      </c>
      <c r="AJ147" s="23" t="str">
        <f t="shared" si="16"/>
        <v>Alto</v>
      </c>
      <c r="AK147" s="24" t="s">
        <v>216</v>
      </c>
      <c r="AL147" s="235"/>
      <c r="AM147" s="235"/>
      <c r="AN147" s="235" t="s">
        <v>994</v>
      </c>
      <c r="AO147" s="7"/>
      <c r="AP147" s="25" t="s">
        <v>118</v>
      </c>
      <c r="AQ147" s="26" t="s">
        <v>71</v>
      </c>
      <c r="AR147" s="27" t="s">
        <v>995</v>
      </c>
      <c r="AS147" s="182" t="s">
        <v>996</v>
      </c>
      <c r="AT147" s="205"/>
    </row>
    <row r="148" spans="1:2870" ht="191.25" customHeight="1" thickBot="1">
      <c r="A148" s="357"/>
      <c r="B148" s="371"/>
      <c r="C148" s="354"/>
      <c r="D148" s="352"/>
      <c r="E148" s="401"/>
      <c r="F148" s="312"/>
      <c r="G148" s="144" t="s">
        <v>997</v>
      </c>
      <c r="H148" s="383"/>
      <c r="I148" s="384"/>
      <c r="J148" s="384"/>
      <c r="K148" s="352"/>
      <c r="L148" s="371"/>
      <c r="M148" s="18" t="s">
        <v>56</v>
      </c>
      <c r="N148" s="145" t="s">
        <v>998</v>
      </c>
      <c r="O148" s="231">
        <v>30</v>
      </c>
      <c r="P148" s="387"/>
      <c r="Q148" s="373"/>
      <c r="R148" s="375"/>
      <c r="S148" s="378"/>
      <c r="T148" s="352"/>
      <c r="U148" s="409"/>
      <c r="V148" s="144" t="s">
        <v>999</v>
      </c>
      <c r="W148" s="19">
        <v>43832</v>
      </c>
      <c r="X148" s="63">
        <v>44196</v>
      </c>
      <c r="Y148" s="146" t="s">
        <v>1000</v>
      </c>
      <c r="Z148" s="219" t="s">
        <v>61</v>
      </c>
      <c r="AA148" s="147" t="s">
        <v>983</v>
      </c>
      <c r="AB148" s="240" t="s">
        <v>1001</v>
      </c>
      <c r="AC148" s="148" t="s">
        <v>984</v>
      </c>
      <c r="AD148" s="148" t="s">
        <v>1002</v>
      </c>
      <c r="AE148" s="148" t="s">
        <v>984</v>
      </c>
      <c r="AF148" s="401"/>
      <c r="AG148" s="18" t="str">
        <f t="shared" si="13"/>
        <v>Gestión documental</v>
      </c>
      <c r="AH148" s="224">
        <f t="shared" si="14"/>
        <v>55</v>
      </c>
      <c r="AI148" s="23" t="str">
        <f t="shared" si="15"/>
        <v>Gestión</v>
      </c>
      <c r="AJ148" s="23" t="str">
        <f t="shared" si="16"/>
        <v>Alto</v>
      </c>
      <c r="AK148" s="18" t="s">
        <v>475</v>
      </c>
      <c r="AL148" s="149"/>
      <c r="AM148" s="149" t="s">
        <v>1003</v>
      </c>
      <c r="AN148" s="149" t="s">
        <v>1004</v>
      </c>
      <c r="AO148" s="150"/>
      <c r="AP148" s="242" t="s">
        <v>70</v>
      </c>
      <c r="AQ148" s="242" t="s">
        <v>71</v>
      </c>
      <c r="AR148" s="27" t="s">
        <v>160</v>
      </c>
      <c r="AS148" s="182" t="s">
        <v>1005</v>
      </c>
      <c r="AT148" s="205"/>
    </row>
    <row r="149" spans="1:2870" ht="95.25" customHeight="1">
      <c r="A149" s="357"/>
      <c r="B149" s="371"/>
      <c r="C149" s="354"/>
      <c r="D149" s="352"/>
      <c r="E149" s="401"/>
      <c r="F149" s="312"/>
      <c r="G149" s="466" t="s">
        <v>1006</v>
      </c>
      <c r="H149" s="383"/>
      <c r="I149" s="384"/>
      <c r="J149" s="384"/>
      <c r="K149" s="352"/>
      <c r="L149" s="371"/>
      <c r="M149" s="18" t="s">
        <v>56</v>
      </c>
      <c r="N149" s="227" t="s">
        <v>75</v>
      </c>
      <c r="O149" s="231">
        <v>0</v>
      </c>
      <c r="P149" s="387"/>
      <c r="Q149" s="373"/>
      <c r="R149" s="375"/>
      <c r="S149" s="378"/>
      <c r="T149" s="352"/>
      <c r="U149" s="409"/>
      <c r="V149" s="468" t="s">
        <v>1007</v>
      </c>
      <c r="W149" s="317">
        <v>43832</v>
      </c>
      <c r="X149" s="364">
        <v>44196</v>
      </c>
      <c r="Y149" s="466" t="s">
        <v>993</v>
      </c>
      <c r="Z149" s="366" t="s">
        <v>61</v>
      </c>
      <c r="AA149" s="147" t="s">
        <v>983</v>
      </c>
      <c r="AB149" s="240" t="s">
        <v>974</v>
      </c>
      <c r="AC149" s="148" t="s">
        <v>984</v>
      </c>
      <c r="AD149" s="148" t="s">
        <v>100</v>
      </c>
      <c r="AE149" s="148" t="s">
        <v>984</v>
      </c>
      <c r="AF149" s="401"/>
      <c r="AG149" s="18" t="str">
        <f t="shared" si="13"/>
        <v>Gestión documental</v>
      </c>
      <c r="AH149" s="224">
        <f t="shared" si="14"/>
        <v>55</v>
      </c>
      <c r="AI149" s="23" t="str">
        <f t="shared" si="15"/>
        <v>Gestión</v>
      </c>
      <c r="AJ149" s="23" t="str">
        <f t="shared" si="16"/>
        <v>Alto</v>
      </c>
      <c r="AK149" s="24" t="s">
        <v>216</v>
      </c>
      <c r="AL149" s="483" t="s">
        <v>1008</v>
      </c>
      <c r="AM149" s="483" t="s">
        <v>1009</v>
      </c>
      <c r="AN149" s="483" t="s">
        <v>1010</v>
      </c>
      <c r="AO149" s="483" t="s">
        <v>1011</v>
      </c>
      <c r="AP149" s="315" t="s">
        <v>70</v>
      </c>
      <c r="AQ149" s="242" t="s">
        <v>71</v>
      </c>
      <c r="AR149" s="315" t="s">
        <v>1012</v>
      </c>
      <c r="AS149" s="294" t="s">
        <v>1013</v>
      </c>
      <c r="AT149" s="255"/>
    </row>
    <row r="150" spans="1:2870" ht="126.75" customHeight="1" thickBot="1">
      <c r="A150" s="325"/>
      <c r="B150" s="330"/>
      <c r="C150" s="355"/>
      <c r="D150" s="326"/>
      <c r="E150" s="362"/>
      <c r="F150" s="313"/>
      <c r="G150" s="467"/>
      <c r="H150" s="308"/>
      <c r="I150" s="310"/>
      <c r="J150" s="310"/>
      <c r="K150" s="326"/>
      <c r="L150" s="330"/>
      <c r="M150" s="8" t="s">
        <v>74</v>
      </c>
      <c r="N150" s="228" t="s">
        <v>75</v>
      </c>
      <c r="O150" s="232">
        <v>0</v>
      </c>
      <c r="P150" s="66"/>
      <c r="Q150" s="67"/>
      <c r="R150" s="376"/>
      <c r="S150" s="379"/>
      <c r="T150" s="326"/>
      <c r="U150" s="343"/>
      <c r="V150" s="469"/>
      <c r="W150" s="318"/>
      <c r="X150" s="365"/>
      <c r="Y150" s="467"/>
      <c r="Z150" s="367"/>
      <c r="AA150" s="151"/>
      <c r="AB150" s="241"/>
      <c r="AC150" s="241"/>
      <c r="AD150" s="241"/>
      <c r="AE150" s="241"/>
      <c r="AF150" s="362"/>
      <c r="AG150" s="8" t="str">
        <f t="shared" si="13"/>
        <v>Gestión documental</v>
      </c>
      <c r="AH150" s="225">
        <f t="shared" si="14"/>
        <v>55</v>
      </c>
      <c r="AI150" s="13" t="str">
        <f t="shared" si="15"/>
        <v>Gestión</v>
      </c>
      <c r="AJ150" s="13" t="str">
        <f t="shared" si="16"/>
        <v>Alto</v>
      </c>
      <c r="AK150" s="13"/>
      <c r="AL150" s="316"/>
      <c r="AM150" s="316"/>
      <c r="AN150" s="316"/>
      <c r="AO150" s="316"/>
      <c r="AP150" s="316"/>
      <c r="AQ150" s="237"/>
      <c r="AR150" s="316"/>
      <c r="AS150" s="296"/>
      <c r="AT150" s="256"/>
    </row>
    <row r="151" spans="1:2870" ht="330" customHeight="1">
      <c r="A151" s="324">
        <v>56</v>
      </c>
      <c r="B151" s="329" t="s">
        <v>974</v>
      </c>
      <c r="C151" s="353" t="s">
        <v>975</v>
      </c>
      <c r="D151" s="283" t="s">
        <v>976</v>
      </c>
      <c r="E151" s="361" t="s">
        <v>51</v>
      </c>
      <c r="F151" s="311" t="s">
        <v>1014</v>
      </c>
      <c r="G151" s="244" t="s">
        <v>1015</v>
      </c>
      <c r="H151" s="471" t="s">
        <v>1016</v>
      </c>
      <c r="I151" s="309">
        <v>1</v>
      </c>
      <c r="J151" s="309">
        <v>2</v>
      </c>
      <c r="K151" s="283" t="str">
        <f>IF(AND(I151=1,J151=1),"Bajo",IF(AND(I151=1,J151=2),"Bajo",IF(AND(I151=1,J151=3),"Moderado",IF(AND(I151=1,J151=4),"Alto",IF(AND(I151=1,J151=5),"Extremo",IF(AND(I151=2,J151=1),"Bajo",IF(AND(I151=2,J151=2),"Bajo",IF(AND(I151=2,J151=3),"Moderado",IF(AND(I151=2,J151=4),"Alto",IF(AND(I151=2,J151=5),"Extremo",IF(AND(I151=3,J151=1),"Bajo",IF(AND(I151=3,J151=2),"Moderado",IF(AND(I151=3,J151=3),"Alto",IF(AND(I151=3,J151=4),"Extremo",IF(AND(I151=3,J151=5),"Extremo",IF(AND(I151=4,J151=1),"Moderado",IF(AND(I151=4,J151=2),"Alto",IF(AND(I151=4,J151=3),"Alto",IF(AND(I151=4,J151=4),"Extremo",IF(AND(I151=4,J151=5),"Extremo",IF(AND(I151=5,J151=1),"Alto",IF(AND(I151=5,J151=2),"Alto",IF(AND(I151=5,J151=3),"Extremo",IF(AND(I151=5,J151=4),"Extremo",IF(AND(I151=5,J151=5),"Extremo")))))))))))))))))))))))))</f>
        <v>Bajo</v>
      </c>
      <c r="L151" s="329" t="s">
        <v>55</v>
      </c>
      <c r="M151" s="1" t="s">
        <v>56</v>
      </c>
      <c r="N151" s="138" t="s">
        <v>1017</v>
      </c>
      <c r="O151" s="229">
        <v>35</v>
      </c>
      <c r="P151" s="386">
        <f>AVERAGE(O151:O152)</f>
        <v>45</v>
      </c>
      <c r="Q151" s="372" t="str">
        <f>IF(P151&lt;=50,"0",IF(AND(P151&gt;=50.01,P151&lt;=75),"1",IF(P151&gt;=75.01,"2")))</f>
        <v>0</v>
      </c>
      <c r="R151" s="374">
        <f>I151-Q151</f>
        <v>1</v>
      </c>
      <c r="S151" s="377">
        <f>J151-Q153</f>
        <v>2</v>
      </c>
      <c r="T151" s="283" t="str">
        <f>IF(AND(R151=1,S151=1),"Bajo",IF(AND(R151=1,S151=2),"Bajo",IF(AND(R151=1,S151=3),"Moderado",IF(AND(R151=1,S151=4),"Alto",IF(AND(R151=1,S151=5),"Extremo",IF(AND(R151=2,S151=1),"Bajo",IF(AND(R151=2,S151=2),"Bajo",IF(AND(R151=2,S151=3),"Moderado",IF(AND(R151=2,S151=4),"Alto",IF(AND(R151=2,S151=5),"Extremo",IF(AND(R151=3,S151=1),"Bajo",IF(AND(R151=3,S151=2),"Moderado",IF(AND(R151=3,S151=3),"Alto",IF(AND(R151=3,S151=4),"Extremo",IF(AND(R151=3,S151=5),"Extremo",IF(AND(R151=4,S151=1),"Moderado",IF(AND(R151=4,S151=2),"Alto",IF(AND(R151=4,S151=3),"Alto",IF(AND(R151=4,S151=4),"Extremo",IF(AND(R151=4,S151=5),"Extremo",IF(AND(R151=5,S151=1),"Alto",IF(AND(R151=5,S151=2),"Alto",IF(AND(R151=5,S151=3),"Extremo",IF(AND(R151=5,S151=4),"Extremo",IF(AND(R151=5,S151=5),"Extremo")))))))))))))))))))))))))</f>
        <v>Bajo</v>
      </c>
      <c r="U151" s="342" t="s">
        <v>55</v>
      </c>
      <c r="V151" s="244" t="s">
        <v>981</v>
      </c>
      <c r="W151" s="2">
        <v>43832</v>
      </c>
      <c r="X151" s="2">
        <v>44196</v>
      </c>
      <c r="Y151" s="139" t="s">
        <v>1018</v>
      </c>
      <c r="Z151" s="16" t="s">
        <v>97</v>
      </c>
      <c r="AA151" s="140" t="s">
        <v>983</v>
      </c>
      <c r="AB151" s="239" t="s">
        <v>974</v>
      </c>
      <c r="AC151" s="141" t="s">
        <v>984</v>
      </c>
      <c r="AD151" s="141" t="s">
        <v>984</v>
      </c>
      <c r="AE151" s="141" t="s">
        <v>984</v>
      </c>
      <c r="AF151" s="361" t="s">
        <v>64</v>
      </c>
      <c r="AG151" s="1" t="str">
        <f t="shared" si="13"/>
        <v>Gestión documental</v>
      </c>
      <c r="AH151" s="5">
        <f t="shared" si="14"/>
        <v>56</v>
      </c>
      <c r="AI151" s="6" t="str">
        <f t="shared" si="15"/>
        <v>Gestión</v>
      </c>
      <c r="AJ151" s="6" t="str">
        <f t="shared" si="16"/>
        <v>Bajo</v>
      </c>
      <c r="AK151" s="17" t="s">
        <v>101</v>
      </c>
      <c r="AL151" s="142" t="s">
        <v>1019</v>
      </c>
      <c r="AM151" s="142" t="s">
        <v>1020</v>
      </c>
      <c r="AN151" s="142" t="s">
        <v>1021</v>
      </c>
      <c r="AO151" s="143" t="s">
        <v>1022</v>
      </c>
      <c r="AP151" s="126" t="s">
        <v>118</v>
      </c>
      <c r="AQ151" s="238" t="s">
        <v>71</v>
      </c>
      <c r="AR151" s="7" t="s">
        <v>1023</v>
      </c>
      <c r="AS151" s="182" t="s">
        <v>1024</v>
      </c>
      <c r="AT151" s="203"/>
    </row>
    <row r="152" spans="1:2870" ht="70.5" customHeight="1">
      <c r="A152" s="357"/>
      <c r="B152" s="371"/>
      <c r="C152" s="354"/>
      <c r="D152" s="352"/>
      <c r="E152" s="401"/>
      <c r="F152" s="312"/>
      <c r="G152" s="466" t="s">
        <v>1025</v>
      </c>
      <c r="H152" s="403"/>
      <c r="I152" s="384"/>
      <c r="J152" s="384"/>
      <c r="K152" s="352"/>
      <c r="L152" s="371"/>
      <c r="M152" s="18" t="s">
        <v>56</v>
      </c>
      <c r="N152" s="145" t="s">
        <v>1026</v>
      </c>
      <c r="O152" s="231">
        <v>55</v>
      </c>
      <c r="P152" s="387"/>
      <c r="Q152" s="373"/>
      <c r="R152" s="375"/>
      <c r="S152" s="378"/>
      <c r="T152" s="352"/>
      <c r="U152" s="409"/>
      <c r="V152" s="468" t="s">
        <v>1027</v>
      </c>
      <c r="W152" s="317">
        <v>43832</v>
      </c>
      <c r="X152" s="317">
        <v>44196</v>
      </c>
      <c r="Y152" s="466" t="s">
        <v>1028</v>
      </c>
      <c r="Z152" s="366" t="s">
        <v>61</v>
      </c>
      <c r="AA152" s="147" t="s">
        <v>983</v>
      </c>
      <c r="AB152" s="240" t="s">
        <v>974</v>
      </c>
      <c r="AC152" s="148" t="s">
        <v>984</v>
      </c>
      <c r="AD152" s="148" t="s">
        <v>984</v>
      </c>
      <c r="AE152" s="148" t="s">
        <v>984</v>
      </c>
      <c r="AF152" s="401"/>
      <c r="AG152" s="18" t="str">
        <f t="shared" si="13"/>
        <v>Gestión documental</v>
      </c>
      <c r="AH152" s="224">
        <f t="shared" si="14"/>
        <v>56</v>
      </c>
      <c r="AI152" s="23" t="str">
        <f t="shared" si="15"/>
        <v>Gestión</v>
      </c>
      <c r="AJ152" s="23" t="str">
        <f t="shared" si="16"/>
        <v>Bajo</v>
      </c>
      <c r="AK152" s="24" t="s">
        <v>216</v>
      </c>
      <c r="AL152" s="553"/>
      <c r="AM152" s="553" t="s">
        <v>1029</v>
      </c>
      <c r="AN152" s="553"/>
      <c r="AO152" s="553"/>
      <c r="AP152" s="315" t="s">
        <v>70</v>
      </c>
      <c r="AQ152" s="242" t="s">
        <v>71</v>
      </c>
      <c r="AR152" s="315" t="s">
        <v>160</v>
      </c>
      <c r="AS152" s="299" t="s">
        <v>1030</v>
      </c>
      <c r="AT152" s="255"/>
    </row>
    <row r="153" spans="1:2870" ht="228" customHeight="1" thickBot="1">
      <c r="A153" s="325"/>
      <c r="B153" s="330"/>
      <c r="C153" s="355"/>
      <c r="D153" s="326"/>
      <c r="E153" s="362"/>
      <c r="F153" s="313"/>
      <c r="G153" s="467"/>
      <c r="H153" s="404"/>
      <c r="I153" s="310"/>
      <c r="J153" s="310"/>
      <c r="K153" s="326"/>
      <c r="L153" s="330"/>
      <c r="M153" s="8" t="s">
        <v>74</v>
      </c>
      <c r="N153" s="228" t="s">
        <v>75</v>
      </c>
      <c r="O153" s="232">
        <v>0</v>
      </c>
      <c r="P153" s="66">
        <f>AVERAGE(O153:O153)</f>
        <v>0</v>
      </c>
      <c r="Q153" s="67" t="str">
        <f>IF(P153&lt;=50,"0",IF(AND(P153&gt;=50.01,P153&lt;=75),"1",IF(P153&gt;=75.01,"2")))</f>
        <v>0</v>
      </c>
      <c r="R153" s="376"/>
      <c r="S153" s="379"/>
      <c r="T153" s="326"/>
      <c r="U153" s="343"/>
      <c r="V153" s="469"/>
      <c r="W153" s="318"/>
      <c r="X153" s="318"/>
      <c r="Y153" s="467"/>
      <c r="Z153" s="367"/>
      <c r="AA153" s="100"/>
      <c r="AB153" s="241"/>
      <c r="AC153" s="241"/>
      <c r="AD153" s="241"/>
      <c r="AE153" s="241"/>
      <c r="AF153" s="362"/>
      <c r="AG153" s="8" t="str">
        <f t="shared" si="13"/>
        <v>Gestión documental</v>
      </c>
      <c r="AH153" s="225">
        <f t="shared" si="14"/>
        <v>56</v>
      </c>
      <c r="AI153" s="13" t="str">
        <f t="shared" si="15"/>
        <v>Gestión</v>
      </c>
      <c r="AJ153" s="13" t="str">
        <f t="shared" si="16"/>
        <v>Bajo</v>
      </c>
      <c r="AK153" s="13"/>
      <c r="AL153" s="554"/>
      <c r="AM153" s="554"/>
      <c r="AN153" s="554"/>
      <c r="AO153" s="554"/>
      <c r="AP153" s="316"/>
      <c r="AQ153" s="237"/>
      <c r="AR153" s="316"/>
      <c r="AS153" s="500"/>
      <c r="AT153" s="256"/>
    </row>
    <row r="154" spans="1:2870" ht="134.25" customHeight="1">
      <c r="A154" s="324">
        <v>59</v>
      </c>
      <c r="B154" s="283" t="s">
        <v>974</v>
      </c>
      <c r="C154" s="327" t="s">
        <v>975</v>
      </c>
      <c r="D154" s="329" t="s">
        <v>976</v>
      </c>
      <c r="E154" s="361" t="s">
        <v>51</v>
      </c>
      <c r="F154" s="311" t="s">
        <v>1031</v>
      </c>
      <c r="G154" s="235" t="s">
        <v>1032</v>
      </c>
      <c r="H154" s="470" t="s">
        <v>1033</v>
      </c>
      <c r="I154" s="280">
        <v>3</v>
      </c>
      <c r="J154" s="280">
        <v>3</v>
      </c>
      <c r="K154" s="283" t="str">
        <f>IF(AND(I154=1,J154=1),"Bajo",IF(AND(I154=1,J154=2),"Bajo",IF(AND(I154=1,J154=3),"Moderado",IF(AND(I154=1,J154=4),"Alto",IF(AND(I154=1,J154=5),"Extremo",IF(AND(I154=2,J154=1),"Bajo",IF(AND(I154=2,J154=2),"Bajo",IF(AND(I154=2,J154=3),"Moderado",IF(AND(I154=2,J154=4),"Alto",IF(AND(I154=2,J154=5),"Extremo",IF(AND(I154=3,J154=1),"Bajo",IF(AND(I154=3,J154=2),"Moderado",IF(AND(I154=3,J154=3),"Alto",IF(AND(I154=3,J154=4),"Extremo",IF(AND(I154=3,J154=5),"Extremo",IF(AND(I154=4,J154=1),"Moderado",IF(AND(I154=4,J154=2),"Alto",IF(AND(I154=4,J154=3),"Alto",IF(AND(I154=4,J154=4),"Extremo",IF(AND(I154=4,J154=5),"Extremo",IF(AND(I154=5,J154=1),"Alto",IF(AND(I154=5,J154=2),"Alto",IF(AND(I154=5,J154=3),"Extremo",IF(AND(I154=5,J154=4),"Extremo",IF(AND(I154=5,J154=5),"Extremo")))))))))))))))))))))))))</f>
        <v>Alto</v>
      </c>
      <c r="L154" s="283" t="s">
        <v>55</v>
      </c>
      <c r="M154" s="1" t="s">
        <v>56</v>
      </c>
      <c r="N154" s="238" t="s">
        <v>1034</v>
      </c>
      <c r="O154" s="215">
        <v>45</v>
      </c>
      <c r="P154" s="286">
        <f>AVERAGE(O154:O155)</f>
        <v>50</v>
      </c>
      <c r="Q154" s="283" t="str">
        <f>IF(P154&lt;=50,"0",IF(AND(P154&gt;=50.01,P154&lt;=75),"1",IF(P154&gt;=75.01,"2")))</f>
        <v>0</v>
      </c>
      <c r="R154" s="280">
        <f>I154-Q154</f>
        <v>3</v>
      </c>
      <c r="S154" s="280">
        <f>J154-Q156</f>
        <v>3</v>
      </c>
      <c r="T154" s="283" t="str">
        <f>IF(AND(R154=1,S154=1),"Bajo",IF(AND(R154=1,S154=2),"Bajo",IF(AND(R154=1,S154=3),"Moderado",IF(AND(R154=1,S154=4),"Alto",IF(AND(R154=1,S154=5),"Extremo",IF(AND(R154=2,S154=1),"Bajo",IF(AND(R154=2,S154=2),"Bajo",IF(AND(R154=2,S154=3),"Moderado",IF(AND(R154=2,S154=4),"Alto",IF(AND(R154=2,S154=5),"Extremo",IF(AND(R154=3,S154=1),"Bajo",IF(AND(R154=3,S154=2),"Moderado",IF(AND(R154=3,S154=3),"Alto",IF(AND(R154=3,S154=4),"Extremo",IF(AND(R154=3,S154=5),"Extremo",IF(AND(R154=4,S154=1),"Moderado",IF(AND(R154=4,S154=2),"Alto",IF(AND(R154=4,S154=3),"Alto",IF(AND(R154=4,S154=4),"Extremo",IF(AND(R154=4,S154=5),"Extremo",IF(AND(R154=5,S154=1),"Alto",IF(AND(R154=5,S154=2),"Alto",IF(AND(R154=5,S154=3),"Extremo",IF(AND(R154=5,S154=4),"Extremo",IF(AND(R154=5,S154=5),"Extremo")))))))))))))))))))))))))</f>
        <v>Alto</v>
      </c>
      <c r="U154" s="283" t="s">
        <v>55</v>
      </c>
      <c r="V154" s="235" t="s">
        <v>1035</v>
      </c>
      <c r="W154" s="2">
        <v>43892</v>
      </c>
      <c r="X154" s="15">
        <v>44196</v>
      </c>
      <c r="Y154" s="239" t="s">
        <v>1036</v>
      </c>
      <c r="Z154" s="16" t="s">
        <v>213</v>
      </c>
      <c r="AA154" s="152" t="s">
        <v>983</v>
      </c>
      <c r="AB154" s="239" t="s">
        <v>1037</v>
      </c>
      <c r="AC154" s="239" t="s">
        <v>1038</v>
      </c>
      <c r="AD154" s="239" t="s">
        <v>1038</v>
      </c>
      <c r="AE154" s="239" t="s">
        <v>1039</v>
      </c>
      <c r="AF154" s="361" t="s">
        <v>142</v>
      </c>
      <c r="AG154" s="1" t="str">
        <f>IF(B154="",#REF!,B154)</f>
        <v>Gestión documental</v>
      </c>
      <c r="AH154" s="5">
        <f>IF(A154="",#REF!,A154)</f>
        <v>59</v>
      </c>
      <c r="AI154" s="6" t="str">
        <f>IF(E154="",#REF!,E154)</f>
        <v>Gestión</v>
      </c>
      <c r="AJ154" s="6" t="str">
        <f>IF(T154="",#REF!,T154)</f>
        <v>Alto</v>
      </c>
      <c r="AK154" s="17" t="s">
        <v>339</v>
      </c>
      <c r="AL154" s="235"/>
      <c r="AM154" s="235"/>
      <c r="AN154" s="235"/>
      <c r="AO154" s="7"/>
      <c r="AP154" s="235" t="s">
        <v>147</v>
      </c>
      <c r="AQ154" s="235" t="s">
        <v>148</v>
      </c>
      <c r="AR154" s="7" t="s">
        <v>1040</v>
      </c>
      <c r="AS154" s="182" t="s">
        <v>1041</v>
      </c>
      <c r="AT154" s="196"/>
    </row>
    <row r="155" spans="1:2870" ht="70.5" customHeight="1">
      <c r="A155" s="357"/>
      <c r="B155" s="352"/>
      <c r="C155" s="389"/>
      <c r="D155" s="371"/>
      <c r="E155" s="401"/>
      <c r="F155" s="407"/>
      <c r="G155" s="472" t="s">
        <v>1042</v>
      </c>
      <c r="H155" s="407"/>
      <c r="I155" s="281"/>
      <c r="J155" s="281"/>
      <c r="K155" s="352"/>
      <c r="L155" s="352"/>
      <c r="M155" s="18" t="s">
        <v>56</v>
      </c>
      <c r="N155" s="26" t="s">
        <v>1043</v>
      </c>
      <c r="O155" s="216">
        <v>55</v>
      </c>
      <c r="P155" s="287"/>
      <c r="Q155" s="352"/>
      <c r="R155" s="281"/>
      <c r="S155" s="281"/>
      <c r="T155" s="352"/>
      <c r="U155" s="352"/>
      <c r="V155" s="315" t="s">
        <v>1044</v>
      </c>
      <c r="W155" s="317">
        <v>43832</v>
      </c>
      <c r="X155" s="319">
        <v>44196</v>
      </c>
      <c r="Y155" s="321" t="s">
        <v>1045</v>
      </c>
      <c r="Z155" s="366" t="s">
        <v>61</v>
      </c>
      <c r="AA155" s="153" t="s">
        <v>983</v>
      </c>
      <c r="AB155" s="240" t="s">
        <v>1046</v>
      </c>
      <c r="AC155" s="240" t="s">
        <v>1047</v>
      </c>
      <c r="AD155" s="240" t="s">
        <v>1047</v>
      </c>
      <c r="AE155" s="240" t="s">
        <v>1048</v>
      </c>
      <c r="AF155" s="401"/>
      <c r="AG155" s="18" t="str">
        <f t="shared" si="13"/>
        <v>Gestión documental</v>
      </c>
      <c r="AH155" s="224">
        <f t="shared" si="14"/>
        <v>59</v>
      </c>
      <c r="AI155" s="23" t="str">
        <f t="shared" si="15"/>
        <v>Gestión</v>
      </c>
      <c r="AJ155" s="23" t="str">
        <f t="shared" si="16"/>
        <v>Alto</v>
      </c>
      <c r="AK155" s="23" t="s">
        <v>65</v>
      </c>
      <c r="AL155" s="315" t="s">
        <v>1049</v>
      </c>
      <c r="AM155" s="315" t="s">
        <v>1049</v>
      </c>
      <c r="AN155" s="315" t="s">
        <v>1050</v>
      </c>
      <c r="AO155" s="315" t="s">
        <v>1051</v>
      </c>
      <c r="AP155" s="315" t="s">
        <v>70</v>
      </c>
      <c r="AQ155" s="242" t="s">
        <v>71</v>
      </c>
      <c r="AR155" s="315" t="s">
        <v>160</v>
      </c>
      <c r="AS155" s="299" t="s">
        <v>1052</v>
      </c>
      <c r="AT155" s="255"/>
    </row>
    <row r="156" spans="1:2870" ht="228" customHeight="1" thickBot="1">
      <c r="A156" s="325"/>
      <c r="B156" s="326"/>
      <c r="C156" s="328"/>
      <c r="D156" s="330"/>
      <c r="E156" s="362"/>
      <c r="F156" s="408"/>
      <c r="G156" s="473"/>
      <c r="H156" s="408"/>
      <c r="I156" s="282"/>
      <c r="J156" s="282"/>
      <c r="K156" s="326"/>
      <c r="L156" s="326"/>
      <c r="M156" s="8" t="s">
        <v>74</v>
      </c>
      <c r="N156" s="243" t="s">
        <v>75</v>
      </c>
      <c r="O156" s="217">
        <v>0</v>
      </c>
      <c r="P156" s="30">
        <f>AVERAGE(O156:O156)</f>
        <v>0</v>
      </c>
      <c r="Q156" s="217" t="str">
        <f>IF(P156&lt;=50,"0",IF(AND(P156&gt;=50.01,P156&lt;=75),"1",IF(P156&gt;=75.01,"2")))</f>
        <v>0</v>
      </c>
      <c r="R156" s="282"/>
      <c r="S156" s="282"/>
      <c r="T156" s="326"/>
      <c r="U156" s="326"/>
      <c r="V156" s="316"/>
      <c r="W156" s="318"/>
      <c r="X156" s="320"/>
      <c r="Y156" s="322"/>
      <c r="Z156" s="367"/>
      <c r="AA156" s="12"/>
      <c r="AB156" s="241"/>
      <c r="AC156" s="241"/>
      <c r="AD156" s="241"/>
      <c r="AE156" s="241"/>
      <c r="AF156" s="362"/>
      <c r="AG156" s="8" t="str">
        <f t="shared" si="13"/>
        <v>Gestión documental</v>
      </c>
      <c r="AH156" s="225">
        <f t="shared" si="14"/>
        <v>59</v>
      </c>
      <c r="AI156" s="13" t="str">
        <f t="shared" si="15"/>
        <v>Gestión</v>
      </c>
      <c r="AJ156" s="13" t="str">
        <f t="shared" si="16"/>
        <v>Alto</v>
      </c>
      <c r="AK156" s="13"/>
      <c r="AL156" s="316"/>
      <c r="AM156" s="316"/>
      <c r="AN156" s="316"/>
      <c r="AO156" s="316"/>
      <c r="AP156" s="316"/>
      <c r="AQ156" s="237"/>
      <c r="AR156" s="316"/>
      <c r="AS156" s="500"/>
      <c r="AT156" s="257"/>
    </row>
    <row r="157" spans="1:2870" ht="70.5" customHeight="1">
      <c r="E157" s="208"/>
      <c r="F157" s="209"/>
      <c r="G157" s="210"/>
      <c r="H157" s="210"/>
      <c r="I157" s="211"/>
      <c r="J157" s="211"/>
      <c r="K157" s="208"/>
      <c r="L157" s="208"/>
      <c r="M157" s="208"/>
      <c r="N157" s="210"/>
      <c r="O157" s="208"/>
      <c r="P157" s="208"/>
      <c r="Q157" s="208"/>
      <c r="R157" s="211"/>
      <c r="S157" s="211"/>
      <c r="T157" s="208"/>
      <c r="U157" s="208"/>
      <c r="V157" s="210"/>
      <c r="W157" s="208"/>
      <c r="X157" s="208"/>
      <c r="Y157" s="210"/>
      <c r="Z157" s="208"/>
      <c r="AA157" s="210"/>
      <c r="AB157" s="210"/>
      <c r="AC157" s="210"/>
      <c r="AD157" s="212"/>
      <c r="AE157" s="212"/>
      <c r="AF157" s="208"/>
      <c r="AL157" s="212"/>
      <c r="AM157" s="212"/>
      <c r="AN157" s="212"/>
      <c r="AO157" s="212"/>
      <c r="AS157" s="173" t="s">
        <v>1053</v>
      </c>
    </row>
    <row r="158" spans="1:2870" ht="70.5" customHeight="1">
      <c r="E158" s="208"/>
      <c r="F158" s="209"/>
      <c r="G158" s="210"/>
      <c r="H158" s="210"/>
      <c r="I158" s="211"/>
      <c r="J158" s="211"/>
      <c r="K158" s="208"/>
      <c r="L158" s="208"/>
      <c r="M158" s="208"/>
      <c r="N158" s="210"/>
      <c r="O158" s="208"/>
      <c r="P158" s="208"/>
      <c r="Q158" s="208"/>
      <c r="R158" s="211"/>
      <c r="S158" s="211"/>
      <c r="T158" s="208"/>
      <c r="U158" s="208"/>
      <c r="V158" s="210"/>
      <c r="W158" s="208"/>
      <c r="X158" s="208"/>
      <c r="Y158" s="210"/>
      <c r="Z158" s="208"/>
      <c r="AA158" s="210"/>
      <c r="AB158" s="210"/>
      <c r="AC158" s="210"/>
      <c r="AD158" s="212"/>
      <c r="AE158" s="212"/>
      <c r="AF158" s="208"/>
      <c r="AL158" s="212"/>
      <c r="AM158" s="212"/>
      <c r="AN158" s="212"/>
      <c r="AO158" s="212"/>
    </row>
    <row r="159" spans="1:2870" ht="70.5" customHeight="1">
      <c r="E159" s="208"/>
      <c r="F159" s="209"/>
      <c r="G159" s="210"/>
      <c r="H159" s="210"/>
      <c r="I159" s="211"/>
      <c r="J159" s="211"/>
      <c r="K159" s="208"/>
      <c r="L159" s="208"/>
      <c r="M159" s="208"/>
      <c r="N159" s="210"/>
      <c r="O159" s="208"/>
      <c r="P159" s="208"/>
      <c r="Q159" s="208"/>
      <c r="R159" s="211"/>
      <c r="S159" s="211"/>
      <c r="T159" s="208"/>
      <c r="U159" s="208"/>
      <c r="V159" s="210"/>
      <c r="W159" s="208"/>
      <c r="X159" s="208"/>
      <c r="Y159" s="210"/>
      <c r="Z159" s="208"/>
      <c r="AA159" s="210"/>
      <c r="AB159" s="210"/>
      <c r="AC159" s="210"/>
      <c r="AD159" s="212"/>
      <c r="AE159" s="212"/>
      <c r="AF159" s="208"/>
      <c r="AL159" s="212"/>
      <c r="AM159" s="212"/>
      <c r="AN159" s="212"/>
      <c r="AO159" s="212"/>
    </row>
    <row r="160" spans="1:2870" ht="70.5" customHeight="1">
      <c r="E160" s="208"/>
      <c r="F160" s="209"/>
      <c r="G160" s="210"/>
      <c r="H160" s="210"/>
      <c r="I160" s="211"/>
      <c r="J160" s="211"/>
      <c r="K160" s="208"/>
      <c r="L160" s="208"/>
      <c r="M160" s="208"/>
      <c r="N160" s="210"/>
      <c r="O160" s="208"/>
      <c r="P160" s="208"/>
      <c r="Q160" s="208"/>
      <c r="R160" s="211"/>
      <c r="S160" s="211"/>
      <c r="T160" s="208"/>
      <c r="U160" s="208"/>
      <c r="V160" s="210"/>
      <c r="W160" s="208"/>
      <c r="X160" s="208"/>
      <c r="Y160" s="210"/>
      <c r="Z160" s="208"/>
      <c r="AA160" s="210"/>
      <c r="AB160" s="210"/>
      <c r="AC160" s="210"/>
      <c r="AD160" s="212"/>
      <c r="AE160" s="212"/>
      <c r="AF160" s="208"/>
      <c r="AL160" s="212"/>
      <c r="AM160" s="212"/>
      <c r="AN160" s="212"/>
      <c r="AO160" s="212"/>
    </row>
    <row r="161" spans="5:41" ht="70.5" customHeight="1">
      <c r="E161" s="208"/>
      <c r="F161" s="209"/>
      <c r="G161" s="210"/>
      <c r="H161" s="210"/>
      <c r="I161" s="211"/>
      <c r="J161" s="211"/>
      <c r="K161" s="208"/>
      <c r="L161" s="208"/>
      <c r="M161" s="208"/>
      <c r="N161" s="210"/>
      <c r="O161" s="208"/>
      <c r="P161" s="208"/>
      <c r="Q161" s="208"/>
      <c r="R161" s="211"/>
      <c r="S161" s="211"/>
      <c r="T161" s="208"/>
      <c r="U161" s="208"/>
      <c r="V161" s="210"/>
      <c r="W161" s="208"/>
      <c r="X161" s="208"/>
      <c r="Y161" s="210"/>
      <c r="Z161" s="208"/>
      <c r="AA161" s="210"/>
      <c r="AB161" s="210"/>
      <c r="AC161" s="210"/>
      <c r="AD161" s="212"/>
      <c r="AE161" s="212"/>
      <c r="AF161" s="208"/>
      <c r="AL161" s="212"/>
      <c r="AM161" s="212"/>
      <c r="AN161" s="212"/>
      <c r="AO161" s="212"/>
    </row>
    <row r="162" spans="5:41" ht="70.5" customHeight="1">
      <c r="E162" s="208"/>
      <c r="F162" s="209"/>
      <c r="G162" s="210"/>
      <c r="H162" s="210"/>
      <c r="I162" s="211"/>
      <c r="J162" s="211"/>
      <c r="K162" s="208"/>
      <c r="L162" s="208"/>
      <c r="M162" s="208"/>
      <c r="N162" s="210"/>
      <c r="O162" s="208"/>
      <c r="P162" s="208"/>
      <c r="Q162" s="208"/>
      <c r="R162" s="211"/>
      <c r="S162" s="211"/>
      <c r="T162" s="208"/>
      <c r="U162" s="208"/>
      <c r="V162" s="210"/>
      <c r="W162" s="208"/>
      <c r="X162" s="208"/>
      <c r="Y162" s="210"/>
      <c r="Z162" s="208"/>
      <c r="AA162" s="210"/>
      <c r="AB162" s="210"/>
      <c r="AC162" s="210"/>
      <c r="AD162" s="212"/>
      <c r="AE162" s="212"/>
      <c r="AF162" s="208"/>
      <c r="AL162" s="212"/>
      <c r="AM162" s="212"/>
      <c r="AN162" s="212"/>
      <c r="AO162" s="212"/>
    </row>
    <row r="163" spans="5:41" ht="70.5" customHeight="1">
      <c r="E163" s="208"/>
      <c r="F163" s="209"/>
      <c r="G163" s="210"/>
      <c r="H163" s="210"/>
      <c r="I163" s="211"/>
      <c r="J163" s="211"/>
      <c r="K163" s="208"/>
      <c r="L163" s="208"/>
      <c r="M163" s="208"/>
      <c r="N163" s="210"/>
      <c r="O163" s="208"/>
      <c r="P163" s="208"/>
      <c r="Q163" s="208"/>
      <c r="R163" s="211"/>
      <c r="S163" s="211"/>
      <c r="T163" s="208"/>
      <c r="U163" s="208"/>
      <c r="V163" s="210"/>
      <c r="W163" s="208"/>
      <c r="X163" s="208"/>
      <c r="Y163" s="210"/>
      <c r="Z163" s="208"/>
      <c r="AA163" s="210"/>
      <c r="AB163" s="210"/>
      <c r="AC163" s="210"/>
      <c r="AD163" s="212"/>
      <c r="AE163" s="212"/>
      <c r="AF163" s="208"/>
      <c r="AL163" s="212"/>
      <c r="AM163" s="212"/>
      <c r="AN163" s="212"/>
      <c r="AO163" s="212"/>
    </row>
    <row r="164" spans="5:41" ht="70.5" customHeight="1">
      <c r="E164" s="208"/>
      <c r="F164" s="209"/>
      <c r="G164" s="210"/>
      <c r="H164" s="210"/>
      <c r="I164" s="211"/>
      <c r="J164" s="211"/>
      <c r="K164" s="208"/>
      <c r="L164" s="208"/>
      <c r="M164" s="208"/>
      <c r="N164" s="210"/>
      <c r="O164" s="208"/>
      <c r="P164" s="208"/>
      <c r="Q164" s="208"/>
      <c r="R164" s="211"/>
      <c r="S164" s="211"/>
      <c r="T164" s="208"/>
      <c r="U164" s="208"/>
      <c r="V164" s="210"/>
      <c r="W164" s="208"/>
      <c r="X164" s="208"/>
      <c r="Y164" s="210"/>
      <c r="Z164" s="208"/>
      <c r="AA164" s="210"/>
      <c r="AB164" s="210"/>
      <c r="AC164" s="210"/>
      <c r="AD164" s="212"/>
      <c r="AE164" s="212"/>
      <c r="AF164" s="208"/>
      <c r="AL164" s="212"/>
      <c r="AM164" s="212"/>
      <c r="AN164" s="212"/>
      <c r="AO164" s="212"/>
    </row>
    <row r="165" spans="5:41" ht="70.5" customHeight="1">
      <c r="E165" s="208"/>
      <c r="F165" s="209"/>
      <c r="G165" s="210"/>
      <c r="H165" s="210"/>
      <c r="I165" s="211"/>
      <c r="J165" s="211"/>
      <c r="K165" s="208"/>
      <c r="L165" s="208"/>
      <c r="M165" s="208"/>
      <c r="N165" s="210"/>
      <c r="O165" s="208"/>
      <c r="P165" s="208"/>
      <c r="Q165" s="208"/>
      <c r="R165" s="211"/>
      <c r="S165" s="211"/>
      <c r="T165" s="208"/>
      <c r="U165" s="208"/>
      <c r="V165" s="210"/>
      <c r="W165" s="208"/>
      <c r="X165" s="208"/>
      <c r="Y165" s="210"/>
      <c r="Z165" s="208"/>
      <c r="AA165" s="210"/>
      <c r="AB165" s="210"/>
      <c r="AC165" s="210"/>
      <c r="AD165" s="212"/>
      <c r="AE165" s="212"/>
      <c r="AF165" s="208"/>
      <c r="AL165" s="212"/>
      <c r="AM165" s="212"/>
      <c r="AN165" s="212"/>
      <c r="AO165" s="212"/>
    </row>
    <row r="166" spans="5:41" ht="70.5" customHeight="1">
      <c r="E166" s="208"/>
      <c r="F166" s="209"/>
      <c r="G166" s="210"/>
      <c r="H166" s="210"/>
      <c r="I166" s="211"/>
      <c r="J166" s="211"/>
      <c r="K166" s="208"/>
      <c r="L166" s="208"/>
      <c r="M166" s="208"/>
      <c r="N166" s="210"/>
      <c r="O166" s="208"/>
      <c r="P166" s="208"/>
      <c r="Q166" s="208"/>
      <c r="R166" s="211"/>
      <c r="S166" s="211"/>
      <c r="T166" s="208"/>
      <c r="U166" s="208"/>
      <c r="V166" s="210"/>
      <c r="W166" s="208"/>
      <c r="X166" s="208"/>
      <c r="Y166" s="210"/>
      <c r="Z166" s="208"/>
      <c r="AA166" s="210"/>
      <c r="AB166" s="210"/>
      <c r="AC166" s="210"/>
      <c r="AD166" s="212"/>
      <c r="AE166" s="212"/>
      <c r="AF166" s="208"/>
      <c r="AL166" s="212"/>
      <c r="AM166" s="212"/>
      <c r="AN166" s="212"/>
      <c r="AO166" s="212"/>
    </row>
    <row r="167" spans="5:41" ht="70.5" customHeight="1">
      <c r="E167" s="208"/>
      <c r="F167" s="209"/>
      <c r="G167" s="210"/>
      <c r="H167" s="210"/>
      <c r="I167" s="211"/>
      <c r="J167" s="211"/>
      <c r="K167" s="208"/>
      <c r="L167" s="208"/>
      <c r="M167" s="208"/>
      <c r="N167" s="210"/>
      <c r="O167" s="208"/>
      <c r="P167" s="208"/>
      <c r="Q167" s="208"/>
      <c r="R167" s="211"/>
      <c r="S167" s="211"/>
      <c r="T167" s="208"/>
      <c r="U167" s="208"/>
      <c r="V167" s="210"/>
      <c r="W167" s="208"/>
      <c r="X167" s="208"/>
      <c r="Y167" s="210"/>
      <c r="Z167" s="208"/>
      <c r="AA167" s="210"/>
      <c r="AB167" s="210"/>
      <c r="AC167" s="210"/>
      <c r="AD167" s="212"/>
      <c r="AE167" s="212"/>
      <c r="AF167" s="208"/>
      <c r="AL167" s="212"/>
      <c r="AM167" s="212"/>
      <c r="AN167" s="212"/>
      <c r="AO167" s="212"/>
    </row>
    <row r="168" spans="5:41" ht="70.5" customHeight="1">
      <c r="E168" s="208"/>
      <c r="F168" s="209"/>
      <c r="G168" s="210"/>
      <c r="H168" s="210"/>
      <c r="I168" s="211"/>
      <c r="J168" s="211"/>
      <c r="K168" s="208"/>
      <c r="L168" s="208"/>
      <c r="M168" s="208"/>
      <c r="N168" s="210"/>
      <c r="O168" s="208"/>
      <c r="P168" s="208"/>
      <c r="Q168" s="208"/>
      <c r="R168" s="211"/>
      <c r="S168" s="211"/>
      <c r="T168" s="208"/>
      <c r="U168" s="208"/>
      <c r="V168" s="210"/>
      <c r="W168" s="208"/>
      <c r="X168" s="208"/>
      <c r="Y168" s="210"/>
      <c r="Z168" s="208"/>
      <c r="AA168" s="210"/>
      <c r="AB168" s="210"/>
      <c r="AC168" s="210"/>
      <c r="AD168" s="212"/>
      <c r="AE168" s="212"/>
      <c r="AF168" s="208"/>
      <c r="AL168" s="212"/>
      <c r="AM168" s="212"/>
      <c r="AN168" s="212"/>
      <c r="AO168" s="212"/>
    </row>
    <row r="169" spans="5:41" ht="70.5" customHeight="1">
      <c r="E169" s="208"/>
      <c r="F169" s="209"/>
      <c r="G169" s="210"/>
      <c r="H169" s="210"/>
      <c r="I169" s="211"/>
      <c r="J169" s="211"/>
      <c r="K169" s="208"/>
      <c r="L169" s="208"/>
      <c r="M169" s="208"/>
      <c r="N169" s="210"/>
      <c r="O169" s="208"/>
      <c r="P169" s="208"/>
      <c r="Q169" s="208"/>
      <c r="R169" s="211"/>
      <c r="S169" s="211"/>
      <c r="T169" s="208"/>
      <c r="U169" s="208"/>
      <c r="V169" s="210"/>
      <c r="W169" s="208"/>
      <c r="X169" s="208"/>
      <c r="Y169" s="210"/>
      <c r="Z169" s="208"/>
      <c r="AA169" s="210"/>
      <c r="AB169" s="210"/>
      <c r="AC169" s="210"/>
      <c r="AD169" s="212"/>
      <c r="AE169" s="212"/>
      <c r="AF169" s="208"/>
      <c r="AL169" s="212"/>
      <c r="AM169" s="212"/>
      <c r="AN169" s="212"/>
      <c r="AO169" s="212"/>
    </row>
    <row r="170" spans="5:41" ht="70.5" customHeight="1">
      <c r="E170" s="208"/>
      <c r="F170" s="209"/>
      <c r="G170" s="210"/>
      <c r="H170" s="210"/>
      <c r="I170" s="211"/>
      <c r="J170" s="211"/>
      <c r="K170" s="208"/>
      <c r="L170" s="208"/>
      <c r="M170" s="208"/>
      <c r="N170" s="210"/>
      <c r="O170" s="208"/>
      <c r="P170" s="208"/>
      <c r="Q170" s="208"/>
      <c r="R170" s="211"/>
      <c r="S170" s="211"/>
      <c r="T170" s="208"/>
      <c r="U170" s="208"/>
      <c r="V170" s="210"/>
      <c r="W170" s="208"/>
      <c r="X170" s="208"/>
      <c r="Y170" s="210"/>
      <c r="Z170" s="208"/>
      <c r="AA170" s="210"/>
      <c r="AB170" s="210"/>
      <c r="AC170" s="210"/>
      <c r="AD170" s="212"/>
      <c r="AE170" s="212"/>
      <c r="AF170" s="208"/>
      <c r="AL170" s="212"/>
      <c r="AM170" s="212"/>
      <c r="AN170" s="212"/>
      <c r="AO170" s="212"/>
    </row>
    <row r="171" spans="5:41" ht="70.5" customHeight="1">
      <c r="E171" s="208"/>
      <c r="F171" s="209"/>
      <c r="G171" s="210"/>
      <c r="H171" s="210"/>
      <c r="I171" s="211"/>
      <c r="J171" s="211"/>
      <c r="K171" s="208"/>
      <c r="L171" s="208"/>
      <c r="M171" s="208"/>
      <c r="N171" s="210"/>
      <c r="O171" s="208"/>
      <c r="P171" s="208"/>
      <c r="Q171" s="208"/>
      <c r="R171" s="211"/>
      <c r="S171" s="211"/>
      <c r="T171" s="208"/>
      <c r="U171" s="208"/>
      <c r="V171" s="210"/>
      <c r="W171" s="208"/>
      <c r="X171" s="208"/>
      <c r="Y171" s="210"/>
      <c r="Z171" s="208"/>
      <c r="AA171" s="210"/>
      <c r="AB171" s="210"/>
      <c r="AC171" s="210"/>
      <c r="AD171" s="212"/>
      <c r="AE171" s="212"/>
      <c r="AF171" s="208"/>
      <c r="AL171" s="212"/>
      <c r="AM171" s="212"/>
      <c r="AN171" s="212"/>
      <c r="AO171" s="212"/>
    </row>
    <row r="172" spans="5:41" ht="70.5" customHeight="1">
      <c r="E172" s="208"/>
      <c r="F172" s="209"/>
      <c r="G172" s="210"/>
      <c r="H172" s="210"/>
      <c r="I172" s="211"/>
      <c r="J172" s="211"/>
      <c r="K172" s="208"/>
      <c r="L172" s="208"/>
      <c r="M172" s="208"/>
      <c r="N172" s="210"/>
      <c r="O172" s="208"/>
      <c r="P172" s="208"/>
      <c r="Q172" s="208"/>
      <c r="R172" s="211"/>
      <c r="S172" s="211"/>
      <c r="T172" s="208"/>
      <c r="U172" s="208"/>
      <c r="V172" s="210"/>
      <c r="W172" s="208"/>
      <c r="X172" s="208"/>
      <c r="Y172" s="210"/>
      <c r="Z172" s="208"/>
      <c r="AA172" s="210"/>
      <c r="AB172" s="210"/>
      <c r="AC172" s="210"/>
      <c r="AD172" s="212"/>
      <c r="AE172" s="212"/>
      <c r="AF172" s="208"/>
      <c r="AL172" s="212"/>
      <c r="AM172" s="212"/>
      <c r="AN172" s="212"/>
      <c r="AO172" s="212"/>
    </row>
    <row r="173" spans="5:41" ht="70.5" customHeight="1">
      <c r="E173" s="208"/>
      <c r="F173" s="209"/>
      <c r="G173" s="210"/>
      <c r="H173" s="210"/>
      <c r="I173" s="211"/>
      <c r="J173" s="211"/>
      <c r="K173" s="208"/>
      <c r="L173" s="208"/>
      <c r="M173" s="208"/>
      <c r="N173" s="210"/>
      <c r="O173" s="208"/>
      <c r="P173" s="208"/>
      <c r="Q173" s="208"/>
      <c r="R173" s="211"/>
      <c r="S173" s="211"/>
      <c r="T173" s="208"/>
      <c r="U173" s="208"/>
      <c r="V173" s="210"/>
      <c r="W173" s="208"/>
      <c r="X173" s="208"/>
      <c r="Y173" s="210"/>
      <c r="Z173" s="208"/>
      <c r="AA173" s="210"/>
      <c r="AB173" s="210"/>
      <c r="AC173" s="210"/>
      <c r="AD173" s="212"/>
      <c r="AE173" s="212"/>
      <c r="AF173" s="208"/>
      <c r="AL173" s="212"/>
      <c r="AM173" s="212"/>
      <c r="AN173" s="212"/>
      <c r="AO173" s="212"/>
    </row>
    <row r="174" spans="5:41" ht="70.5" customHeight="1">
      <c r="E174" s="208"/>
      <c r="F174" s="209"/>
      <c r="G174" s="210"/>
      <c r="H174" s="210"/>
      <c r="I174" s="211"/>
      <c r="J174" s="211"/>
      <c r="K174" s="208"/>
      <c r="L174" s="208"/>
      <c r="M174" s="208"/>
      <c r="N174" s="210"/>
      <c r="O174" s="208"/>
      <c r="P174" s="208"/>
      <c r="Q174" s="208"/>
      <c r="R174" s="211"/>
      <c r="S174" s="211"/>
      <c r="T174" s="208"/>
      <c r="U174" s="208"/>
      <c r="V174" s="210"/>
      <c r="W174" s="208"/>
      <c r="X174" s="208"/>
      <c r="Y174" s="210"/>
      <c r="Z174" s="208"/>
      <c r="AA174" s="210"/>
      <c r="AB174" s="210"/>
      <c r="AC174" s="210"/>
      <c r="AD174" s="212"/>
      <c r="AE174" s="212"/>
      <c r="AF174" s="208"/>
      <c r="AL174" s="212"/>
      <c r="AM174" s="212"/>
      <c r="AN174" s="212"/>
      <c r="AO174" s="212"/>
    </row>
    <row r="175" spans="5:41" ht="70.5" customHeight="1">
      <c r="E175" s="208"/>
      <c r="F175" s="209"/>
      <c r="G175" s="210"/>
      <c r="H175" s="210"/>
      <c r="I175" s="211"/>
      <c r="J175" s="211"/>
      <c r="K175" s="208"/>
      <c r="L175" s="208"/>
      <c r="M175" s="208"/>
      <c r="N175" s="210"/>
      <c r="O175" s="208"/>
      <c r="P175" s="208"/>
      <c r="Q175" s="208"/>
      <c r="R175" s="211"/>
      <c r="S175" s="211"/>
      <c r="T175" s="208"/>
      <c r="U175" s="208"/>
      <c r="V175" s="210"/>
      <c r="W175" s="208"/>
      <c r="X175" s="208"/>
      <c r="Y175" s="210"/>
      <c r="Z175" s="208"/>
      <c r="AA175" s="210"/>
      <c r="AB175" s="210"/>
      <c r="AC175" s="210"/>
      <c r="AD175" s="212"/>
      <c r="AE175" s="212"/>
      <c r="AF175" s="208"/>
      <c r="AL175" s="212"/>
      <c r="AM175" s="212"/>
      <c r="AN175" s="212"/>
      <c r="AO175" s="212"/>
    </row>
    <row r="176" spans="5:41" ht="70.5" customHeight="1">
      <c r="E176" s="208"/>
      <c r="F176" s="209"/>
      <c r="G176" s="210"/>
      <c r="H176" s="210"/>
      <c r="I176" s="211"/>
      <c r="J176" s="211"/>
      <c r="K176" s="208"/>
      <c r="L176" s="208"/>
      <c r="M176" s="208"/>
      <c r="N176" s="210"/>
      <c r="O176" s="208"/>
      <c r="P176" s="208"/>
      <c r="Q176" s="208"/>
      <c r="R176" s="211"/>
      <c r="S176" s="211"/>
      <c r="T176" s="208"/>
      <c r="U176" s="208"/>
      <c r="V176" s="210"/>
      <c r="W176" s="208"/>
      <c r="X176" s="208"/>
      <c r="Y176" s="210"/>
      <c r="Z176" s="208"/>
      <c r="AA176" s="210"/>
      <c r="AB176" s="210"/>
      <c r="AC176" s="210"/>
      <c r="AD176" s="212"/>
      <c r="AE176" s="212"/>
      <c r="AF176" s="208"/>
      <c r="AL176" s="212"/>
      <c r="AM176" s="212"/>
      <c r="AN176" s="212"/>
      <c r="AO176" s="212"/>
    </row>
    <row r="177" spans="5:41" ht="70.5" customHeight="1">
      <c r="E177" s="208"/>
      <c r="F177" s="209"/>
      <c r="G177" s="210"/>
      <c r="H177" s="210"/>
      <c r="I177" s="211"/>
      <c r="J177" s="211"/>
      <c r="K177" s="208"/>
      <c r="L177" s="208"/>
      <c r="M177" s="208"/>
      <c r="N177" s="210"/>
      <c r="O177" s="208"/>
      <c r="P177" s="208"/>
      <c r="Q177" s="208"/>
      <c r="R177" s="211"/>
      <c r="S177" s="211"/>
      <c r="T177" s="208"/>
      <c r="U177" s="208"/>
      <c r="V177" s="210"/>
      <c r="W177" s="208"/>
      <c r="X177" s="208"/>
      <c r="Y177" s="210"/>
      <c r="Z177" s="208"/>
      <c r="AA177" s="210"/>
      <c r="AB177" s="210"/>
      <c r="AC177" s="210"/>
      <c r="AD177" s="212"/>
      <c r="AE177" s="212"/>
      <c r="AF177" s="208"/>
      <c r="AL177" s="212"/>
      <c r="AM177" s="212"/>
      <c r="AN177" s="212"/>
      <c r="AO177" s="212"/>
    </row>
    <row r="178" spans="5:41" ht="70.5" customHeight="1">
      <c r="E178" s="208"/>
      <c r="F178" s="209"/>
      <c r="G178" s="210"/>
      <c r="H178" s="210"/>
      <c r="I178" s="211"/>
      <c r="J178" s="211"/>
      <c r="K178" s="208"/>
      <c r="L178" s="208"/>
      <c r="M178" s="208"/>
      <c r="N178" s="210"/>
      <c r="O178" s="208"/>
      <c r="P178" s="208"/>
      <c r="Q178" s="208"/>
      <c r="R178" s="211"/>
      <c r="S178" s="211"/>
      <c r="T178" s="208"/>
      <c r="U178" s="208"/>
      <c r="V178" s="210"/>
      <c r="W178" s="208"/>
      <c r="X178" s="208"/>
      <c r="Y178" s="210"/>
      <c r="Z178" s="208"/>
      <c r="AA178" s="210"/>
      <c r="AB178" s="210"/>
      <c r="AC178" s="210"/>
      <c r="AD178" s="212"/>
      <c r="AE178" s="212"/>
      <c r="AF178" s="208"/>
      <c r="AL178" s="212"/>
      <c r="AM178" s="212"/>
      <c r="AN178" s="212"/>
      <c r="AO178" s="212"/>
    </row>
    <row r="179" spans="5:41" ht="70.5" customHeight="1">
      <c r="E179" s="208"/>
      <c r="F179" s="209"/>
      <c r="G179" s="210"/>
      <c r="H179" s="210"/>
      <c r="I179" s="211"/>
      <c r="J179" s="211"/>
      <c r="K179" s="208"/>
      <c r="L179" s="208"/>
      <c r="M179" s="208"/>
      <c r="N179" s="210"/>
      <c r="O179" s="208"/>
      <c r="P179" s="208"/>
      <c r="Q179" s="208"/>
      <c r="R179" s="211"/>
      <c r="S179" s="211"/>
      <c r="T179" s="208"/>
      <c r="U179" s="208"/>
      <c r="V179" s="210"/>
      <c r="W179" s="208"/>
      <c r="X179" s="208"/>
      <c r="Y179" s="210"/>
      <c r="Z179" s="208"/>
      <c r="AA179" s="210"/>
      <c r="AB179" s="210"/>
      <c r="AC179" s="210"/>
      <c r="AD179" s="212"/>
      <c r="AE179" s="212"/>
      <c r="AF179" s="208"/>
      <c r="AL179" s="212"/>
      <c r="AM179" s="212"/>
      <c r="AN179" s="212"/>
      <c r="AO179" s="212"/>
    </row>
    <row r="180" spans="5:41" ht="70.5" customHeight="1">
      <c r="E180" s="208"/>
      <c r="F180" s="209"/>
      <c r="G180" s="210"/>
      <c r="H180" s="210"/>
      <c r="I180" s="211"/>
      <c r="J180" s="211"/>
      <c r="K180" s="208"/>
      <c r="L180" s="208"/>
      <c r="M180" s="208"/>
      <c r="N180" s="210"/>
      <c r="O180" s="208"/>
      <c r="P180" s="208"/>
      <c r="Q180" s="208"/>
      <c r="R180" s="211"/>
      <c r="S180" s="211"/>
      <c r="T180" s="208"/>
      <c r="U180" s="208"/>
      <c r="V180" s="210"/>
      <c r="W180" s="208"/>
      <c r="X180" s="208"/>
      <c r="Y180" s="210"/>
      <c r="Z180" s="208"/>
      <c r="AA180" s="210"/>
      <c r="AB180" s="210"/>
      <c r="AC180" s="210"/>
      <c r="AD180" s="212"/>
      <c r="AE180" s="212"/>
      <c r="AF180" s="208"/>
      <c r="AL180" s="212"/>
      <c r="AM180" s="212"/>
      <c r="AN180" s="212"/>
      <c r="AO180" s="212"/>
    </row>
    <row r="181" spans="5:41" ht="70.5" customHeight="1">
      <c r="E181" s="208"/>
      <c r="F181" s="209"/>
      <c r="G181" s="210"/>
      <c r="H181" s="210"/>
      <c r="I181" s="211"/>
      <c r="J181" s="211"/>
      <c r="K181" s="208"/>
      <c r="L181" s="208"/>
      <c r="M181" s="208"/>
      <c r="N181" s="210"/>
      <c r="O181" s="208"/>
      <c r="P181" s="208"/>
      <c r="Q181" s="208"/>
      <c r="R181" s="211"/>
      <c r="S181" s="211"/>
      <c r="T181" s="208"/>
      <c r="U181" s="208"/>
      <c r="V181" s="210"/>
      <c r="W181" s="208"/>
      <c r="X181" s="208"/>
      <c r="Y181" s="210"/>
      <c r="Z181" s="208"/>
      <c r="AA181" s="210"/>
      <c r="AB181" s="210"/>
      <c r="AC181" s="210"/>
      <c r="AD181" s="212"/>
      <c r="AE181" s="212"/>
      <c r="AF181" s="208"/>
      <c r="AL181" s="212"/>
      <c r="AM181" s="212"/>
      <c r="AN181" s="212"/>
      <c r="AO181" s="212"/>
    </row>
    <row r="182" spans="5:41" ht="70.5" customHeight="1">
      <c r="E182" s="208"/>
      <c r="F182" s="209"/>
      <c r="G182" s="210"/>
      <c r="H182" s="210"/>
      <c r="I182" s="211"/>
      <c r="J182" s="211"/>
      <c r="K182" s="208"/>
      <c r="L182" s="208"/>
      <c r="M182" s="208"/>
      <c r="N182" s="210"/>
      <c r="O182" s="208"/>
      <c r="P182" s="208"/>
      <c r="Q182" s="208"/>
      <c r="R182" s="211"/>
      <c r="S182" s="211"/>
      <c r="T182" s="208"/>
      <c r="U182" s="208"/>
      <c r="V182" s="210"/>
      <c r="W182" s="208"/>
      <c r="X182" s="208"/>
      <c r="Y182" s="210"/>
      <c r="Z182" s="208"/>
      <c r="AA182" s="210"/>
      <c r="AB182" s="210"/>
      <c r="AC182" s="210"/>
      <c r="AD182" s="212"/>
      <c r="AE182" s="212"/>
      <c r="AF182" s="208"/>
      <c r="AL182" s="212"/>
      <c r="AM182" s="212"/>
      <c r="AN182" s="212"/>
      <c r="AO182" s="212"/>
    </row>
    <row r="183" spans="5:41" ht="70.5" customHeight="1">
      <c r="E183" s="208"/>
      <c r="F183" s="209"/>
      <c r="G183" s="210"/>
      <c r="H183" s="210"/>
      <c r="I183" s="211"/>
      <c r="J183" s="211"/>
      <c r="K183" s="208"/>
      <c r="L183" s="208"/>
      <c r="M183" s="208"/>
      <c r="N183" s="210"/>
      <c r="O183" s="208"/>
      <c r="P183" s="208"/>
      <c r="Q183" s="208"/>
      <c r="R183" s="211"/>
      <c r="S183" s="211"/>
      <c r="T183" s="208"/>
      <c r="U183" s="208"/>
      <c r="V183" s="210"/>
      <c r="W183" s="208"/>
      <c r="X183" s="208"/>
      <c r="Y183" s="210"/>
      <c r="Z183" s="208"/>
      <c r="AA183" s="210"/>
      <c r="AB183" s="210"/>
      <c r="AC183" s="210"/>
      <c r="AD183" s="212"/>
      <c r="AE183" s="212"/>
      <c r="AF183" s="208"/>
      <c r="AL183" s="212"/>
      <c r="AM183" s="212"/>
      <c r="AN183" s="212"/>
      <c r="AO183" s="212"/>
    </row>
    <row r="184" spans="5:41" ht="70.5" customHeight="1">
      <c r="E184" s="208"/>
      <c r="F184" s="209"/>
      <c r="G184" s="210"/>
      <c r="H184" s="210"/>
      <c r="I184" s="211"/>
      <c r="J184" s="211"/>
      <c r="K184" s="208"/>
      <c r="L184" s="208"/>
      <c r="M184" s="208"/>
      <c r="N184" s="210"/>
      <c r="O184" s="208"/>
      <c r="P184" s="208"/>
      <c r="Q184" s="208"/>
      <c r="R184" s="211"/>
      <c r="S184" s="211"/>
      <c r="T184" s="208"/>
      <c r="U184" s="208"/>
      <c r="V184" s="210"/>
      <c r="W184" s="208"/>
      <c r="X184" s="208"/>
      <c r="Y184" s="210"/>
      <c r="Z184" s="208"/>
      <c r="AA184" s="210"/>
      <c r="AB184" s="210"/>
      <c r="AC184" s="210"/>
      <c r="AD184" s="212"/>
      <c r="AE184" s="212"/>
      <c r="AF184" s="208"/>
      <c r="AL184" s="212"/>
      <c r="AM184" s="212"/>
      <c r="AN184" s="212"/>
      <c r="AO184" s="212"/>
    </row>
    <row r="185" spans="5:41" ht="70.5" customHeight="1">
      <c r="E185" s="208"/>
      <c r="F185" s="209"/>
      <c r="G185" s="210"/>
      <c r="H185" s="210"/>
      <c r="I185" s="211"/>
      <c r="J185" s="211"/>
      <c r="K185" s="208"/>
      <c r="L185" s="208"/>
      <c r="M185" s="208"/>
      <c r="N185" s="210"/>
      <c r="O185" s="208"/>
      <c r="P185" s="208"/>
      <c r="Q185" s="208"/>
      <c r="R185" s="211"/>
      <c r="S185" s="211"/>
      <c r="T185" s="208"/>
      <c r="U185" s="208"/>
      <c r="V185" s="210"/>
      <c r="W185" s="208"/>
      <c r="X185" s="208"/>
      <c r="Y185" s="210"/>
      <c r="Z185" s="208"/>
      <c r="AA185" s="210"/>
      <c r="AB185" s="210"/>
      <c r="AC185" s="210"/>
      <c r="AD185" s="212"/>
      <c r="AE185" s="212"/>
      <c r="AF185" s="208"/>
      <c r="AL185" s="212"/>
      <c r="AM185" s="212"/>
      <c r="AN185" s="212"/>
      <c r="AO185" s="212"/>
    </row>
    <row r="186" spans="5:41" ht="70.5" customHeight="1">
      <c r="E186" s="208"/>
      <c r="F186" s="209"/>
      <c r="G186" s="210"/>
      <c r="H186" s="210"/>
      <c r="I186" s="211"/>
      <c r="J186" s="211"/>
      <c r="K186" s="208"/>
      <c r="L186" s="208"/>
      <c r="M186" s="208"/>
      <c r="N186" s="210"/>
      <c r="O186" s="208"/>
      <c r="P186" s="208"/>
      <c r="Q186" s="208"/>
      <c r="R186" s="211"/>
      <c r="S186" s="211"/>
      <c r="T186" s="208"/>
      <c r="U186" s="208"/>
      <c r="V186" s="210"/>
      <c r="W186" s="208"/>
      <c r="X186" s="208"/>
      <c r="Y186" s="210"/>
      <c r="Z186" s="208"/>
      <c r="AA186" s="210"/>
      <c r="AB186" s="210"/>
      <c r="AC186" s="210"/>
      <c r="AD186" s="212"/>
      <c r="AE186" s="212"/>
      <c r="AF186" s="208"/>
      <c r="AL186" s="212"/>
      <c r="AM186" s="212"/>
      <c r="AN186" s="212"/>
      <c r="AO186" s="212"/>
    </row>
    <row r="187" spans="5:41" ht="70.5" customHeight="1">
      <c r="E187" s="208"/>
      <c r="F187" s="209"/>
      <c r="G187" s="210"/>
      <c r="H187" s="210"/>
      <c r="I187" s="211"/>
      <c r="J187" s="211"/>
      <c r="K187" s="208"/>
      <c r="L187" s="208"/>
      <c r="M187" s="208"/>
      <c r="N187" s="210"/>
      <c r="O187" s="208"/>
      <c r="P187" s="208"/>
      <c r="Q187" s="208"/>
      <c r="R187" s="211"/>
      <c r="S187" s="211"/>
      <c r="T187" s="208"/>
      <c r="U187" s="208"/>
      <c r="V187" s="210"/>
      <c r="W187" s="208"/>
      <c r="X187" s="208"/>
      <c r="Y187" s="210"/>
      <c r="Z187" s="208"/>
      <c r="AA187" s="210"/>
      <c r="AB187" s="210"/>
      <c r="AC187" s="210"/>
      <c r="AD187" s="212"/>
      <c r="AE187" s="212"/>
      <c r="AF187" s="208"/>
      <c r="AL187" s="212"/>
      <c r="AM187" s="212"/>
      <c r="AN187" s="212"/>
      <c r="AO187" s="212"/>
    </row>
    <row r="188" spans="5:41" ht="70.5" customHeight="1">
      <c r="E188" s="208"/>
      <c r="F188" s="209"/>
      <c r="G188" s="210"/>
      <c r="H188" s="210"/>
      <c r="I188" s="211"/>
      <c r="J188" s="211"/>
      <c r="K188" s="208"/>
      <c r="L188" s="208"/>
      <c r="M188" s="208"/>
      <c r="N188" s="210"/>
      <c r="O188" s="208"/>
      <c r="P188" s="208"/>
      <c r="Q188" s="208"/>
      <c r="R188" s="211"/>
      <c r="S188" s="211"/>
      <c r="T188" s="208"/>
      <c r="U188" s="208"/>
      <c r="V188" s="210"/>
      <c r="W188" s="208"/>
      <c r="X188" s="208"/>
      <c r="Y188" s="210"/>
      <c r="Z188" s="208"/>
      <c r="AA188" s="210"/>
      <c r="AB188" s="210"/>
      <c r="AC188" s="210"/>
      <c r="AD188" s="212"/>
      <c r="AE188" s="212"/>
      <c r="AF188" s="208"/>
      <c r="AL188" s="212"/>
      <c r="AM188" s="212"/>
      <c r="AN188" s="212"/>
      <c r="AO188" s="212"/>
    </row>
    <row r="189" spans="5:41" ht="70.5" customHeight="1">
      <c r="E189" s="208"/>
      <c r="F189" s="209"/>
      <c r="G189" s="210"/>
      <c r="H189" s="210"/>
      <c r="I189" s="211"/>
      <c r="J189" s="211"/>
      <c r="K189" s="208"/>
      <c r="L189" s="208"/>
      <c r="M189" s="208"/>
      <c r="N189" s="210"/>
      <c r="O189" s="208"/>
      <c r="P189" s="208"/>
      <c r="Q189" s="208"/>
      <c r="R189" s="211"/>
      <c r="S189" s="211"/>
      <c r="T189" s="208"/>
      <c r="U189" s="208"/>
      <c r="V189" s="210"/>
      <c r="W189" s="208"/>
      <c r="X189" s="208"/>
      <c r="Y189" s="210"/>
      <c r="Z189" s="208"/>
      <c r="AA189" s="210"/>
      <c r="AB189" s="210"/>
      <c r="AC189" s="210"/>
      <c r="AD189" s="212"/>
      <c r="AE189" s="212"/>
      <c r="AF189" s="208"/>
      <c r="AL189" s="212"/>
      <c r="AM189" s="212"/>
      <c r="AN189" s="212"/>
      <c r="AO189" s="212"/>
    </row>
    <row r="190" spans="5:41" ht="70.5" customHeight="1">
      <c r="E190" s="208"/>
      <c r="F190" s="209"/>
      <c r="G190" s="210"/>
      <c r="H190" s="210"/>
      <c r="I190" s="211"/>
      <c r="J190" s="211"/>
      <c r="K190" s="208"/>
      <c r="L190" s="208"/>
      <c r="M190" s="208"/>
      <c r="N190" s="210"/>
      <c r="O190" s="208"/>
      <c r="P190" s="208"/>
      <c r="Q190" s="208"/>
      <c r="R190" s="211"/>
      <c r="S190" s="211"/>
      <c r="T190" s="208"/>
      <c r="U190" s="208"/>
      <c r="V190" s="210"/>
      <c r="W190" s="208"/>
      <c r="X190" s="208"/>
      <c r="Y190" s="210"/>
      <c r="Z190" s="208"/>
      <c r="AA190" s="210"/>
      <c r="AB190" s="210"/>
      <c r="AC190" s="210"/>
      <c r="AD190" s="212"/>
      <c r="AE190" s="212"/>
      <c r="AF190" s="208"/>
      <c r="AL190" s="212"/>
      <c r="AM190" s="212"/>
      <c r="AN190" s="212"/>
      <c r="AO190" s="212"/>
    </row>
    <row r="191" spans="5:41" ht="70.5" customHeight="1">
      <c r="E191" s="208"/>
      <c r="F191" s="209"/>
      <c r="G191" s="210"/>
      <c r="H191" s="210"/>
      <c r="I191" s="211"/>
      <c r="J191" s="211"/>
      <c r="K191" s="208"/>
      <c r="L191" s="208"/>
      <c r="M191" s="208"/>
      <c r="N191" s="210"/>
      <c r="O191" s="208"/>
      <c r="P191" s="208"/>
      <c r="Q191" s="208"/>
      <c r="R191" s="211"/>
      <c r="S191" s="211"/>
      <c r="T191" s="208"/>
      <c r="U191" s="208"/>
      <c r="V191" s="210"/>
      <c r="W191" s="208"/>
      <c r="X191" s="208"/>
      <c r="Y191" s="210"/>
      <c r="Z191" s="208"/>
      <c r="AA191" s="210"/>
      <c r="AB191" s="210"/>
      <c r="AC191" s="210"/>
      <c r="AD191" s="212"/>
      <c r="AE191" s="212"/>
      <c r="AF191" s="208"/>
      <c r="AL191" s="212"/>
      <c r="AM191" s="212"/>
      <c r="AN191" s="212"/>
      <c r="AO191" s="212"/>
    </row>
    <row r="192" spans="5:41" ht="70.5" customHeight="1">
      <c r="E192" s="208"/>
      <c r="F192" s="209"/>
      <c r="G192" s="210"/>
      <c r="H192" s="210"/>
      <c r="I192" s="211"/>
      <c r="J192" s="211"/>
      <c r="K192" s="208"/>
      <c r="L192" s="208"/>
      <c r="M192" s="208"/>
      <c r="N192" s="210"/>
      <c r="O192" s="208"/>
      <c r="P192" s="208"/>
      <c r="Q192" s="208"/>
      <c r="R192" s="211"/>
      <c r="S192" s="211"/>
      <c r="T192" s="208"/>
      <c r="U192" s="208"/>
      <c r="V192" s="210"/>
      <c r="W192" s="208"/>
      <c r="X192" s="208"/>
      <c r="Y192" s="210"/>
      <c r="Z192" s="208"/>
      <c r="AA192" s="210"/>
      <c r="AB192" s="210"/>
      <c r="AC192" s="210"/>
      <c r="AD192" s="212"/>
      <c r="AE192" s="212"/>
      <c r="AF192" s="208"/>
      <c r="AL192" s="212"/>
      <c r="AM192" s="212"/>
      <c r="AN192" s="212"/>
      <c r="AO192" s="212"/>
    </row>
    <row r="193" spans="5:41" ht="70.5" customHeight="1">
      <c r="E193" s="208"/>
      <c r="F193" s="209"/>
      <c r="G193" s="210"/>
      <c r="H193" s="210"/>
      <c r="I193" s="211"/>
      <c r="J193" s="211"/>
      <c r="K193" s="208"/>
      <c r="L193" s="208"/>
      <c r="M193" s="208"/>
      <c r="N193" s="210"/>
      <c r="O193" s="208"/>
      <c r="P193" s="208"/>
      <c r="Q193" s="208"/>
      <c r="R193" s="211"/>
      <c r="S193" s="211"/>
      <c r="T193" s="208"/>
      <c r="U193" s="208"/>
      <c r="V193" s="210"/>
      <c r="W193" s="208"/>
      <c r="X193" s="208"/>
      <c r="Y193" s="210"/>
      <c r="Z193" s="208"/>
      <c r="AA193" s="210"/>
      <c r="AB193" s="210"/>
      <c r="AC193" s="210"/>
      <c r="AD193" s="212"/>
      <c r="AE193" s="212"/>
      <c r="AF193" s="208"/>
      <c r="AL193" s="212"/>
      <c r="AM193" s="212"/>
      <c r="AN193" s="212"/>
      <c r="AO193" s="212"/>
    </row>
    <row r="194" spans="5:41" ht="70.5" customHeight="1">
      <c r="E194" s="208"/>
      <c r="F194" s="209"/>
      <c r="G194" s="210"/>
      <c r="H194" s="210"/>
      <c r="I194" s="211"/>
      <c r="J194" s="211"/>
      <c r="K194" s="208"/>
      <c r="L194" s="208"/>
      <c r="M194" s="208"/>
      <c r="N194" s="210"/>
      <c r="O194" s="208"/>
      <c r="P194" s="208"/>
      <c r="Q194" s="208"/>
      <c r="R194" s="211"/>
      <c r="S194" s="211"/>
      <c r="T194" s="208"/>
      <c r="U194" s="208"/>
      <c r="V194" s="210"/>
      <c r="W194" s="208"/>
      <c r="X194" s="208"/>
      <c r="Y194" s="210"/>
      <c r="Z194" s="208"/>
      <c r="AA194" s="210"/>
      <c r="AB194" s="210"/>
      <c r="AC194" s="210"/>
      <c r="AD194" s="212"/>
      <c r="AE194" s="212"/>
      <c r="AF194" s="208"/>
      <c r="AL194" s="212"/>
      <c r="AM194" s="212"/>
      <c r="AN194" s="212"/>
      <c r="AO194" s="212"/>
    </row>
    <row r="195" spans="5:41" ht="70.5" customHeight="1">
      <c r="E195" s="208"/>
      <c r="F195" s="209"/>
      <c r="G195" s="210"/>
      <c r="H195" s="210"/>
      <c r="I195" s="211"/>
      <c r="J195" s="211"/>
      <c r="K195" s="208"/>
      <c r="L195" s="208"/>
      <c r="M195" s="208"/>
      <c r="N195" s="210"/>
      <c r="O195" s="208"/>
      <c r="P195" s="208"/>
      <c r="Q195" s="208"/>
      <c r="R195" s="211"/>
      <c r="S195" s="211"/>
      <c r="T195" s="208"/>
      <c r="U195" s="208"/>
      <c r="V195" s="210"/>
      <c r="W195" s="208"/>
      <c r="X195" s="208"/>
      <c r="Y195" s="210"/>
      <c r="Z195" s="208"/>
      <c r="AA195" s="210"/>
      <c r="AB195" s="210"/>
      <c r="AC195" s="210"/>
      <c r="AD195" s="212"/>
      <c r="AE195" s="212"/>
      <c r="AF195" s="208"/>
      <c r="AL195" s="212"/>
      <c r="AM195" s="212"/>
      <c r="AN195" s="212"/>
      <c r="AO195" s="212"/>
    </row>
    <row r="196" spans="5:41" ht="70.5" customHeight="1">
      <c r="E196" s="208"/>
      <c r="F196" s="209"/>
      <c r="G196" s="210"/>
      <c r="H196" s="210"/>
      <c r="I196" s="211"/>
      <c r="J196" s="211"/>
      <c r="K196" s="208"/>
      <c r="L196" s="208"/>
      <c r="M196" s="208"/>
      <c r="N196" s="210"/>
      <c r="O196" s="208"/>
      <c r="P196" s="208"/>
      <c r="Q196" s="208"/>
      <c r="R196" s="211"/>
      <c r="S196" s="211"/>
      <c r="T196" s="208"/>
      <c r="U196" s="208"/>
      <c r="V196" s="210"/>
      <c r="W196" s="208"/>
      <c r="X196" s="208"/>
      <c r="Y196" s="210"/>
      <c r="Z196" s="208"/>
      <c r="AA196" s="210"/>
      <c r="AB196" s="210"/>
      <c r="AC196" s="210"/>
      <c r="AD196" s="212"/>
      <c r="AE196" s="212"/>
      <c r="AF196" s="208"/>
      <c r="AL196" s="212"/>
      <c r="AM196" s="212"/>
      <c r="AN196" s="212"/>
      <c r="AO196" s="212"/>
    </row>
    <row r="197" spans="5:41" ht="70.5" customHeight="1">
      <c r="E197" s="208"/>
      <c r="F197" s="209"/>
      <c r="G197" s="210"/>
      <c r="H197" s="210"/>
      <c r="I197" s="211"/>
      <c r="J197" s="211"/>
      <c r="K197" s="208"/>
      <c r="L197" s="208"/>
      <c r="M197" s="208"/>
      <c r="N197" s="210"/>
      <c r="O197" s="208"/>
      <c r="P197" s="208"/>
      <c r="Q197" s="208"/>
      <c r="R197" s="211"/>
      <c r="S197" s="211"/>
      <c r="T197" s="208"/>
      <c r="U197" s="208"/>
      <c r="V197" s="210"/>
      <c r="W197" s="208"/>
      <c r="X197" s="208"/>
      <c r="Y197" s="210"/>
      <c r="Z197" s="208"/>
      <c r="AA197" s="210"/>
      <c r="AB197" s="210"/>
      <c r="AC197" s="210"/>
      <c r="AD197" s="212"/>
      <c r="AE197" s="212"/>
      <c r="AF197" s="208"/>
      <c r="AL197" s="212"/>
      <c r="AM197" s="212"/>
      <c r="AN197" s="212"/>
      <c r="AO197" s="212"/>
    </row>
    <row r="198" spans="5:41" ht="70.5" customHeight="1">
      <c r="E198" s="208"/>
      <c r="F198" s="209"/>
      <c r="G198" s="210"/>
      <c r="H198" s="210"/>
      <c r="I198" s="211"/>
      <c r="J198" s="211"/>
      <c r="K198" s="208"/>
      <c r="L198" s="208"/>
      <c r="M198" s="208"/>
      <c r="N198" s="210"/>
      <c r="O198" s="208"/>
      <c r="P198" s="208"/>
      <c r="Q198" s="208"/>
      <c r="R198" s="211"/>
      <c r="S198" s="211"/>
      <c r="T198" s="208"/>
      <c r="U198" s="208"/>
      <c r="V198" s="210"/>
      <c r="W198" s="208"/>
      <c r="X198" s="208"/>
      <c r="Y198" s="210"/>
      <c r="Z198" s="208"/>
      <c r="AA198" s="210"/>
      <c r="AB198" s="210"/>
      <c r="AC198" s="210"/>
      <c r="AD198" s="212"/>
      <c r="AE198" s="212"/>
      <c r="AF198" s="208"/>
      <c r="AL198" s="212"/>
      <c r="AM198" s="212"/>
      <c r="AN198" s="212"/>
      <c r="AO198" s="212"/>
    </row>
    <row r="199" spans="5:41" ht="70.5" customHeight="1">
      <c r="E199" s="208"/>
      <c r="F199" s="209"/>
      <c r="G199" s="210"/>
      <c r="H199" s="210"/>
      <c r="I199" s="211"/>
      <c r="J199" s="211"/>
      <c r="K199" s="208"/>
      <c r="L199" s="208"/>
      <c r="M199" s="208"/>
      <c r="N199" s="210"/>
      <c r="O199" s="208"/>
      <c r="P199" s="208"/>
      <c r="Q199" s="208"/>
      <c r="R199" s="211"/>
      <c r="S199" s="211"/>
      <c r="T199" s="208"/>
      <c r="U199" s="208"/>
      <c r="V199" s="210"/>
      <c r="W199" s="208"/>
      <c r="X199" s="208"/>
      <c r="Y199" s="210"/>
      <c r="Z199" s="208"/>
      <c r="AA199" s="210"/>
      <c r="AB199" s="210"/>
      <c r="AC199" s="210"/>
      <c r="AD199" s="212"/>
      <c r="AE199" s="212"/>
      <c r="AF199" s="208"/>
      <c r="AL199" s="212"/>
      <c r="AM199" s="212"/>
      <c r="AN199" s="212"/>
      <c r="AO199" s="212"/>
    </row>
    <row r="200" spans="5:41" ht="70.5" customHeight="1">
      <c r="E200" s="208"/>
      <c r="F200" s="209"/>
      <c r="G200" s="210"/>
      <c r="H200" s="210"/>
      <c r="I200" s="211"/>
      <c r="J200" s="211"/>
      <c r="K200" s="208"/>
      <c r="L200" s="208"/>
      <c r="M200" s="208"/>
      <c r="N200" s="210"/>
      <c r="O200" s="208"/>
      <c r="P200" s="208"/>
      <c r="Q200" s="208"/>
      <c r="R200" s="211"/>
      <c r="S200" s="211"/>
      <c r="T200" s="208"/>
      <c r="U200" s="208"/>
      <c r="V200" s="210"/>
      <c r="W200" s="208"/>
      <c r="X200" s="208"/>
      <c r="Y200" s="210"/>
      <c r="Z200" s="208"/>
      <c r="AA200" s="210"/>
      <c r="AB200" s="210"/>
      <c r="AC200" s="210"/>
      <c r="AD200" s="212"/>
      <c r="AE200" s="212"/>
      <c r="AF200" s="208"/>
      <c r="AL200" s="212"/>
      <c r="AM200" s="212"/>
      <c r="AN200" s="212"/>
      <c r="AO200" s="212"/>
    </row>
    <row r="201" spans="5:41" ht="70.5" customHeight="1">
      <c r="E201" s="208"/>
      <c r="F201" s="209"/>
      <c r="G201" s="210"/>
      <c r="H201" s="210"/>
      <c r="I201" s="211"/>
      <c r="J201" s="211"/>
      <c r="K201" s="208"/>
      <c r="L201" s="208"/>
      <c r="M201" s="208"/>
      <c r="N201" s="210"/>
      <c r="O201" s="208"/>
      <c r="P201" s="208"/>
      <c r="Q201" s="208"/>
      <c r="R201" s="211"/>
      <c r="S201" s="211"/>
      <c r="T201" s="208"/>
      <c r="U201" s="208"/>
      <c r="V201" s="210"/>
      <c r="W201" s="208"/>
      <c r="X201" s="208"/>
      <c r="Y201" s="210"/>
      <c r="Z201" s="208"/>
      <c r="AA201" s="210"/>
      <c r="AB201" s="210"/>
      <c r="AC201" s="210"/>
      <c r="AD201" s="212"/>
      <c r="AE201" s="212"/>
      <c r="AF201" s="208"/>
      <c r="AL201" s="212"/>
      <c r="AM201" s="212"/>
      <c r="AN201" s="212"/>
      <c r="AO201" s="212"/>
    </row>
    <row r="202" spans="5:41" ht="70.5" customHeight="1">
      <c r="E202" s="208"/>
      <c r="F202" s="209"/>
      <c r="G202" s="210"/>
      <c r="H202" s="210"/>
      <c r="I202" s="211"/>
      <c r="J202" s="211"/>
      <c r="K202" s="208"/>
      <c r="L202" s="208"/>
      <c r="M202" s="208"/>
      <c r="N202" s="210"/>
      <c r="O202" s="208"/>
      <c r="P202" s="208"/>
      <c r="Q202" s="208"/>
      <c r="R202" s="211"/>
      <c r="S202" s="211"/>
      <c r="T202" s="208"/>
      <c r="U202" s="208"/>
      <c r="V202" s="210"/>
      <c r="W202" s="208"/>
      <c r="X202" s="208"/>
      <c r="Y202" s="210"/>
      <c r="Z202" s="208"/>
      <c r="AA202" s="210"/>
      <c r="AB202" s="210"/>
      <c r="AC202" s="210"/>
      <c r="AD202" s="212"/>
      <c r="AE202" s="212"/>
      <c r="AF202" s="208"/>
      <c r="AL202" s="212"/>
      <c r="AM202" s="212"/>
      <c r="AN202" s="212"/>
      <c r="AO202" s="212"/>
    </row>
    <row r="203" spans="5:41" ht="70.5" customHeight="1">
      <c r="E203" s="208"/>
      <c r="F203" s="209"/>
      <c r="G203" s="210"/>
      <c r="H203" s="210"/>
      <c r="I203" s="211"/>
      <c r="J203" s="211"/>
      <c r="K203" s="208"/>
      <c r="L203" s="208"/>
      <c r="M203" s="208"/>
      <c r="N203" s="210"/>
      <c r="O203" s="208"/>
      <c r="P203" s="208"/>
      <c r="Q203" s="208"/>
      <c r="R203" s="211"/>
      <c r="S203" s="211"/>
      <c r="T203" s="208"/>
      <c r="U203" s="208"/>
      <c r="V203" s="210"/>
      <c r="W203" s="208"/>
      <c r="X203" s="208"/>
      <c r="Y203" s="210"/>
      <c r="Z203" s="208"/>
      <c r="AA203" s="210"/>
      <c r="AB203" s="210"/>
      <c r="AC203" s="210"/>
      <c r="AD203" s="212"/>
      <c r="AE203" s="212"/>
      <c r="AF203" s="208"/>
      <c r="AL203" s="212"/>
      <c r="AM203" s="212"/>
      <c r="AN203" s="212"/>
      <c r="AO203" s="212"/>
    </row>
    <row r="204" spans="5:41" ht="70.5" customHeight="1">
      <c r="E204" s="208"/>
      <c r="F204" s="209"/>
      <c r="G204" s="210"/>
      <c r="H204" s="210"/>
      <c r="I204" s="211"/>
      <c r="J204" s="211"/>
      <c r="K204" s="208"/>
      <c r="L204" s="208"/>
      <c r="M204" s="208"/>
      <c r="N204" s="210"/>
      <c r="O204" s="208"/>
      <c r="P204" s="208"/>
      <c r="Q204" s="208"/>
      <c r="R204" s="211"/>
      <c r="S204" s="211"/>
      <c r="T204" s="208"/>
      <c r="U204" s="208"/>
      <c r="V204" s="210"/>
      <c r="W204" s="208"/>
      <c r="X204" s="208"/>
      <c r="Y204" s="210"/>
      <c r="Z204" s="208"/>
      <c r="AA204" s="210"/>
      <c r="AB204" s="210"/>
      <c r="AC204" s="210"/>
      <c r="AD204" s="212"/>
      <c r="AE204" s="212"/>
      <c r="AF204" s="208"/>
      <c r="AL204" s="212"/>
      <c r="AM204" s="212"/>
      <c r="AN204" s="212"/>
      <c r="AO204" s="212"/>
    </row>
    <row r="205" spans="5:41" ht="70.5" customHeight="1">
      <c r="E205" s="208"/>
      <c r="F205" s="209"/>
      <c r="G205" s="210"/>
      <c r="H205" s="210"/>
      <c r="I205" s="211"/>
      <c r="J205" s="211"/>
      <c r="K205" s="208"/>
      <c r="L205" s="208"/>
      <c r="M205" s="208"/>
      <c r="N205" s="210"/>
      <c r="O205" s="208"/>
      <c r="P205" s="208"/>
      <c r="Q205" s="208"/>
      <c r="R205" s="211"/>
      <c r="S205" s="211"/>
      <c r="T205" s="208"/>
      <c r="U205" s="208"/>
      <c r="V205" s="210"/>
      <c r="W205" s="208"/>
      <c r="X205" s="208"/>
      <c r="Y205" s="210"/>
      <c r="Z205" s="208"/>
      <c r="AA205" s="210"/>
      <c r="AB205" s="210"/>
      <c r="AC205" s="210"/>
      <c r="AD205" s="212"/>
      <c r="AE205" s="212"/>
      <c r="AF205" s="208"/>
      <c r="AL205" s="212"/>
      <c r="AM205" s="212"/>
      <c r="AN205" s="212"/>
      <c r="AO205" s="212"/>
    </row>
    <row r="206" spans="5:41" ht="70.5" customHeight="1">
      <c r="E206" s="208"/>
      <c r="F206" s="209"/>
      <c r="G206" s="210"/>
      <c r="H206" s="210"/>
      <c r="I206" s="211"/>
      <c r="J206" s="211"/>
      <c r="K206" s="208"/>
      <c r="L206" s="208"/>
      <c r="M206" s="208"/>
      <c r="N206" s="210"/>
      <c r="O206" s="208"/>
      <c r="P206" s="208"/>
      <c r="Q206" s="208"/>
      <c r="R206" s="211"/>
      <c r="S206" s="211"/>
      <c r="T206" s="208"/>
      <c r="U206" s="208"/>
      <c r="V206" s="210"/>
      <c r="W206" s="208"/>
      <c r="X206" s="208"/>
      <c r="Y206" s="210"/>
      <c r="Z206" s="208"/>
      <c r="AA206" s="210"/>
      <c r="AB206" s="210"/>
      <c r="AC206" s="210"/>
      <c r="AD206" s="212"/>
      <c r="AE206" s="212"/>
      <c r="AF206" s="208"/>
      <c r="AL206" s="212"/>
      <c r="AM206" s="212"/>
      <c r="AN206" s="212"/>
      <c r="AO206" s="212"/>
    </row>
    <row r="207" spans="5:41" ht="70.5" customHeight="1">
      <c r="E207" s="208"/>
      <c r="F207" s="209"/>
      <c r="G207" s="210"/>
      <c r="H207" s="210"/>
      <c r="I207" s="211"/>
      <c r="J207" s="211"/>
      <c r="K207" s="208"/>
      <c r="L207" s="208"/>
      <c r="M207" s="208"/>
      <c r="N207" s="210"/>
      <c r="O207" s="208"/>
      <c r="P207" s="208"/>
      <c r="Q207" s="208"/>
      <c r="R207" s="211"/>
      <c r="S207" s="211"/>
      <c r="T207" s="208"/>
      <c r="U207" s="208"/>
      <c r="V207" s="210"/>
      <c r="W207" s="208"/>
      <c r="X207" s="208"/>
      <c r="Y207" s="210"/>
      <c r="Z207" s="208"/>
      <c r="AA207" s="210"/>
      <c r="AB207" s="210"/>
      <c r="AC207" s="210"/>
      <c r="AD207" s="212"/>
      <c r="AE207" s="212"/>
      <c r="AF207" s="208"/>
      <c r="AL207" s="212"/>
      <c r="AM207" s="212"/>
      <c r="AN207" s="212"/>
      <c r="AO207" s="212"/>
    </row>
    <row r="208" spans="5:41" ht="70.5" customHeight="1">
      <c r="E208" s="208"/>
      <c r="F208" s="209"/>
      <c r="G208" s="210"/>
      <c r="H208" s="210"/>
      <c r="I208" s="211"/>
      <c r="J208" s="211"/>
      <c r="K208" s="208"/>
      <c r="L208" s="208"/>
      <c r="M208" s="208"/>
      <c r="N208" s="210"/>
      <c r="O208" s="208"/>
      <c r="P208" s="208"/>
      <c r="Q208" s="208"/>
      <c r="R208" s="211"/>
      <c r="S208" s="211"/>
      <c r="T208" s="208"/>
      <c r="U208" s="208"/>
      <c r="V208" s="210"/>
      <c r="W208" s="208"/>
      <c r="X208" s="208"/>
      <c r="Y208" s="210"/>
      <c r="Z208" s="208"/>
      <c r="AA208" s="210"/>
      <c r="AB208" s="210"/>
      <c r="AC208" s="210"/>
      <c r="AD208" s="212"/>
      <c r="AE208" s="212"/>
      <c r="AF208" s="208"/>
      <c r="AL208" s="212"/>
      <c r="AM208" s="212"/>
      <c r="AN208" s="212"/>
      <c r="AO208" s="212"/>
    </row>
    <row r="209" spans="5:41" ht="70.5" customHeight="1">
      <c r="E209" s="208"/>
      <c r="F209" s="209"/>
      <c r="G209" s="210"/>
      <c r="H209" s="210"/>
      <c r="I209" s="211"/>
      <c r="J209" s="211"/>
      <c r="K209" s="208"/>
      <c r="L209" s="208"/>
      <c r="M209" s="208"/>
      <c r="N209" s="210"/>
      <c r="O209" s="208"/>
      <c r="P209" s="208"/>
      <c r="Q209" s="208"/>
      <c r="R209" s="211"/>
      <c r="S209" s="211"/>
      <c r="T209" s="208"/>
      <c r="U209" s="208"/>
      <c r="V209" s="210"/>
      <c r="W209" s="208"/>
      <c r="X209" s="208"/>
      <c r="Y209" s="210"/>
      <c r="Z209" s="208"/>
      <c r="AA209" s="210"/>
      <c r="AB209" s="210"/>
      <c r="AC209" s="210"/>
      <c r="AD209" s="212"/>
      <c r="AE209" s="212"/>
      <c r="AF209" s="208"/>
      <c r="AL209" s="212"/>
      <c r="AM209" s="212"/>
      <c r="AN209" s="212"/>
      <c r="AO209" s="212"/>
    </row>
    <row r="210" spans="5:41" ht="70.5" customHeight="1">
      <c r="E210" s="208"/>
      <c r="F210" s="209"/>
      <c r="G210" s="210"/>
      <c r="H210" s="210"/>
      <c r="I210" s="211"/>
      <c r="J210" s="211"/>
      <c r="K210" s="208"/>
      <c r="L210" s="208"/>
      <c r="M210" s="208"/>
      <c r="N210" s="210"/>
      <c r="O210" s="208"/>
      <c r="P210" s="208"/>
      <c r="Q210" s="208"/>
      <c r="R210" s="211"/>
      <c r="S210" s="211"/>
      <c r="T210" s="208"/>
      <c r="U210" s="208"/>
      <c r="V210" s="210"/>
      <c r="W210" s="208"/>
      <c r="X210" s="208"/>
      <c r="Y210" s="210"/>
      <c r="Z210" s="208"/>
      <c r="AA210" s="210"/>
      <c r="AB210" s="210"/>
      <c r="AC210" s="210"/>
      <c r="AD210" s="212"/>
      <c r="AE210" s="212"/>
      <c r="AF210" s="208"/>
      <c r="AL210" s="212"/>
      <c r="AM210" s="212"/>
      <c r="AN210" s="212"/>
      <c r="AO210" s="212"/>
    </row>
    <row r="211" spans="5:41" ht="70.5" customHeight="1">
      <c r="E211" s="208"/>
      <c r="F211" s="209"/>
      <c r="G211" s="210"/>
      <c r="H211" s="210"/>
      <c r="I211" s="211"/>
      <c r="J211" s="211"/>
      <c r="K211" s="208"/>
      <c r="L211" s="208"/>
      <c r="M211" s="208"/>
      <c r="N211" s="210"/>
      <c r="O211" s="208"/>
      <c r="P211" s="208"/>
      <c r="Q211" s="208"/>
      <c r="R211" s="211"/>
      <c r="S211" s="211"/>
      <c r="T211" s="208"/>
      <c r="U211" s="208"/>
      <c r="V211" s="210"/>
      <c r="W211" s="208"/>
      <c r="X211" s="208"/>
      <c r="Y211" s="210"/>
      <c r="Z211" s="208"/>
      <c r="AA211" s="210"/>
      <c r="AB211" s="210"/>
      <c r="AC211" s="210"/>
      <c r="AD211" s="212"/>
      <c r="AE211" s="212"/>
      <c r="AF211" s="208"/>
      <c r="AL211" s="212"/>
      <c r="AM211" s="212"/>
      <c r="AN211" s="212"/>
      <c r="AO211" s="212"/>
    </row>
    <row r="212" spans="5:41" ht="70.5" customHeight="1">
      <c r="E212" s="208"/>
      <c r="F212" s="209"/>
      <c r="G212" s="210"/>
      <c r="H212" s="210"/>
      <c r="I212" s="211"/>
      <c r="J212" s="211"/>
      <c r="K212" s="208"/>
      <c r="L212" s="208"/>
      <c r="M212" s="208"/>
      <c r="N212" s="210"/>
      <c r="O212" s="208"/>
      <c r="P212" s="208"/>
      <c r="Q212" s="208"/>
      <c r="R212" s="211"/>
      <c r="S212" s="211"/>
      <c r="T212" s="208"/>
      <c r="U212" s="208"/>
      <c r="V212" s="210"/>
      <c r="W212" s="208"/>
      <c r="X212" s="208"/>
      <c r="Y212" s="210"/>
      <c r="Z212" s="208"/>
      <c r="AA212" s="210"/>
      <c r="AB212" s="210"/>
      <c r="AC212" s="210"/>
      <c r="AD212" s="212"/>
      <c r="AE212" s="212"/>
      <c r="AF212" s="208"/>
      <c r="AL212" s="212"/>
      <c r="AM212" s="212"/>
      <c r="AN212" s="212"/>
      <c r="AO212" s="212"/>
    </row>
    <row r="213" spans="5:41" ht="70.5" customHeight="1">
      <c r="E213" s="208"/>
      <c r="F213" s="209"/>
      <c r="G213" s="210"/>
      <c r="H213" s="210"/>
      <c r="I213" s="211"/>
      <c r="J213" s="211"/>
      <c r="K213" s="208"/>
      <c r="L213" s="208"/>
      <c r="M213" s="208"/>
      <c r="N213" s="210"/>
      <c r="O213" s="208"/>
      <c r="P213" s="208"/>
      <c r="Q213" s="208"/>
      <c r="R213" s="211"/>
      <c r="S213" s="211"/>
      <c r="T213" s="208"/>
      <c r="U213" s="208"/>
      <c r="V213" s="210"/>
      <c r="W213" s="208"/>
      <c r="X213" s="208"/>
      <c r="Y213" s="210"/>
      <c r="Z213" s="208"/>
      <c r="AA213" s="210"/>
      <c r="AB213" s="210"/>
      <c r="AC213" s="210"/>
      <c r="AD213" s="212"/>
      <c r="AE213" s="212"/>
      <c r="AF213" s="208"/>
      <c r="AL213" s="212"/>
      <c r="AM213" s="212"/>
      <c r="AN213" s="212"/>
      <c r="AO213" s="212"/>
    </row>
    <row r="214" spans="5:41" ht="70.5" customHeight="1">
      <c r="E214" s="208"/>
      <c r="F214" s="209"/>
      <c r="G214" s="210"/>
      <c r="H214" s="210"/>
      <c r="I214" s="211"/>
      <c r="J214" s="211"/>
      <c r="K214" s="208"/>
      <c r="L214" s="208"/>
      <c r="M214" s="208"/>
      <c r="N214" s="210"/>
      <c r="O214" s="208"/>
      <c r="P214" s="208"/>
      <c r="Q214" s="208"/>
      <c r="R214" s="211"/>
      <c r="S214" s="211"/>
      <c r="T214" s="208"/>
      <c r="U214" s="208"/>
      <c r="V214" s="210"/>
      <c r="W214" s="208"/>
      <c r="X214" s="208"/>
      <c r="Y214" s="210"/>
      <c r="Z214" s="208"/>
      <c r="AA214" s="210"/>
      <c r="AB214" s="210"/>
      <c r="AC214" s="210"/>
      <c r="AD214" s="212"/>
      <c r="AE214" s="212"/>
      <c r="AF214" s="208"/>
      <c r="AL214" s="212"/>
      <c r="AM214" s="212"/>
      <c r="AN214" s="212"/>
      <c r="AO214" s="212"/>
    </row>
    <row r="215" spans="5:41" ht="70.5" customHeight="1">
      <c r="E215" s="208"/>
      <c r="F215" s="209"/>
      <c r="G215" s="210"/>
      <c r="H215" s="210"/>
      <c r="I215" s="211"/>
      <c r="J215" s="211"/>
      <c r="K215" s="208"/>
      <c r="L215" s="208"/>
      <c r="M215" s="208"/>
      <c r="N215" s="210"/>
      <c r="O215" s="208"/>
      <c r="P215" s="208"/>
      <c r="Q215" s="208"/>
      <c r="R215" s="211"/>
      <c r="S215" s="211"/>
      <c r="T215" s="208"/>
      <c r="U215" s="208"/>
      <c r="V215" s="210"/>
      <c r="W215" s="208"/>
      <c r="X215" s="208"/>
      <c r="Y215" s="210"/>
      <c r="Z215" s="208"/>
      <c r="AA215" s="210"/>
      <c r="AB215" s="210"/>
      <c r="AC215" s="210"/>
      <c r="AD215" s="212"/>
      <c r="AE215" s="212"/>
      <c r="AF215" s="208"/>
      <c r="AL215" s="212"/>
      <c r="AM215" s="212"/>
      <c r="AN215" s="212"/>
      <c r="AO215" s="212"/>
    </row>
    <row r="216" spans="5:41" ht="70.5" customHeight="1">
      <c r="E216" s="208"/>
      <c r="F216" s="209"/>
      <c r="G216" s="210"/>
      <c r="H216" s="210"/>
      <c r="I216" s="211"/>
      <c r="J216" s="211"/>
      <c r="K216" s="208"/>
      <c r="L216" s="208"/>
      <c r="M216" s="208"/>
      <c r="N216" s="210"/>
      <c r="O216" s="208"/>
      <c r="P216" s="208"/>
      <c r="Q216" s="208"/>
      <c r="R216" s="211"/>
      <c r="S216" s="211"/>
      <c r="T216" s="208"/>
      <c r="U216" s="208"/>
      <c r="V216" s="210"/>
      <c r="W216" s="208"/>
      <c r="X216" s="208"/>
      <c r="Y216" s="210"/>
      <c r="Z216" s="208"/>
      <c r="AA216" s="210"/>
      <c r="AB216" s="210"/>
      <c r="AC216" s="210"/>
      <c r="AD216" s="212"/>
      <c r="AE216" s="212"/>
      <c r="AF216" s="208"/>
      <c r="AL216" s="212"/>
      <c r="AM216" s="212"/>
      <c r="AN216" s="212"/>
      <c r="AO216" s="212"/>
    </row>
    <row r="217" spans="5:41" ht="70.5" customHeight="1">
      <c r="E217" s="208"/>
      <c r="F217" s="209"/>
      <c r="G217" s="210"/>
      <c r="H217" s="210"/>
      <c r="I217" s="211"/>
      <c r="J217" s="211"/>
      <c r="K217" s="208"/>
      <c r="L217" s="208"/>
      <c r="M217" s="208"/>
      <c r="N217" s="210"/>
      <c r="O217" s="208"/>
      <c r="P217" s="208"/>
      <c r="Q217" s="208"/>
      <c r="R217" s="211"/>
      <c r="S217" s="211"/>
      <c r="T217" s="208"/>
      <c r="U217" s="208"/>
      <c r="V217" s="210"/>
      <c r="W217" s="208"/>
      <c r="X217" s="208"/>
      <c r="Y217" s="210"/>
      <c r="Z217" s="208"/>
      <c r="AA217" s="210"/>
      <c r="AB217" s="210"/>
      <c r="AC217" s="210"/>
      <c r="AD217" s="212"/>
      <c r="AE217" s="212"/>
      <c r="AF217" s="208"/>
      <c r="AL217" s="212"/>
      <c r="AM217" s="212"/>
      <c r="AN217" s="212"/>
      <c r="AO217" s="212"/>
    </row>
    <row r="218" spans="5:41" ht="70.5" customHeight="1">
      <c r="E218" s="208"/>
      <c r="F218" s="209"/>
      <c r="G218" s="210"/>
      <c r="H218" s="210"/>
      <c r="I218" s="211"/>
      <c r="J218" s="211"/>
      <c r="K218" s="208"/>
      <c r="L218" s="208"/>
      <c r="M218" s="208"/>
      <c r="N218" s="210"/>
      <c r="O218" s="208"/>
      <c r="P218" s="208"/>
      <c r="Q218" s="208"/>
      <c r="R218" s="211"/>
      <c r="S218" s="211"/>
      <c r="T218" s="208"/>
      <c r="U218" s="208"/>
      <c r="V218" s="210"/>
      <c r="W218" s="208"/>
      <c r="X218" s="208"/>
      <c r="Y218" s="210"/>
      <c r="Z218" s="208"/>
      <c r="AA218" s="210"/>
      <c r="AB218" s="210"/>
      <c r="AC218" s="210"/>
      <c r="AD218" s="212"/>
      <c r="AE218" s="212"/>
      <c r="AF218" s="208"/>
      <c r="AL218" s="212"/>
      <c r="AM218" s="212"/>
      <c r="AN218" s="212"/>
      <c r="AO218" s="212"/>
    </row>
    <row r="219" spans="5:41" ht="70.5" customHeight="1">
      <c r="E219" s="208"/>
      <c r="F219" s="209"/>
      <c r="G219" s="210"/>
      <c r="H219" s="210"/>
      <c r="I219" s="211"/>
      <c r="J219" s="211"/>
      <c r="K219" s="208"/>
      <c r="L219" s="208"/>
      <c r="M219" s="208"/>
      <c r="N219" s="210"/>
      <c r="O219" s="208"/>
      <c r="P219" s="208"/>
      <c r="Q219" s="208"/>
      <c r="R219" s="211"/>
      <c r="S219" s="211"/>
      <c r="T219" s="208"/>
      <c r="U219" s="208"/>
      <c r="V219" s="210"/>
      <c r="W219" s="208"/>
      <c r="X219" s="208"/>
      <c r="Y219" s="210"/>
      <c r="Z219" s="208"/>
      <c r="AA219" s="210"/>
      <c r="AB219" s="210"/>
      <c r="AC219" s="210"/>
      <c r="AD219" s="212"/>
      <c r="AE219" s="212"/>
      <c r="AF219" s="208"/>
      <c r="AL219" s="212"/>
      <c r="AM219" s="212"/>
      <c r="AN219" s="212"/>
      <c r="AO219" s="212"/>
    </row>
    <row r="220" spans="5:41" ht="70.5" customHeight="1">
      <c r="E220" s="208"/>
      <c r="F220" s="209"/>
      <c r="G220" s="210"/>
      <c r="H220" s="210"/>
      <c r="I220" s="211"/>
      <c r="J220" s="211"/>
      <c r="K220" s="208"/>
      <c r="L220" s="208"/>
      <c r="M220" s="208"/>
      <c r="N220" s="210"/>
      <c r="O220" s="208"/>
      <c r="P220" s="208"/>
      <c r="Q220" s="208"/>
      <c r="R220" s="211"/>
      <c r="S220" s="211"/>
      <c r="T220" s="208"/>
      <c r="U220" s="208"/>
      <c r="V220" s="210"/>
      <c r="W220" s="208"/>
      <c r="X220" s="208"/>
      <c r="Y220" s="210"/>
      <c r="Z220" s="208"/>
      <c r="AA220" s="210"/>
      <c r="AB220" s="210"/>
      <c r="AC220" s="210"/>
      <c r="AD220" s="212"/>
      <c r="AE220" s="212"/>
      <c r="AF220" s="208"/>
      <c r="AL220" s="212"/>
      <c r="AM220" s="212"/>
      <c r="AN220" s="212"/>
      <c r="AO220" s="212"/>
    </row>
    <row r="221" spans="5:41" ht="70.5" customHeight="1">
      <c r="E221" s="208"/>
      <c r="F221" s="209"/>
      <c r="G221" s="210"/>
      <c r="H221" s="210"/>
      <c r="I221" s="211"/>
      <c r="J221" s="211"/>
      <c r="K221" s="208"/>
      <c r="L221" s="208"/>
      <c r="M221" s="208"/>
      <c r="N221" s="210"/>
      <c r="O221" s="208"/>
      <c r="P221" s="208"/>
      <c r="Q221" s="208"/>
      <c r="R221" s="211"/>
      <c r="S221" s="211"/>
      <c r="T221" s="208"/>
      <c r="U221" s="208"/>
      <c r="V221" s="210"/>
      <c r="W221" s="208"/>
      <c r="X221" s="208"/>
      <c r="Y221" s="210"/>
      <c r="Z221" s="208"/>
      <c r="AA221" s="210"/>
      <c r="AB221" s="210"/>
      <c r="AC221" s="210"/>
      <c r="AD221" s="212"/>
      <c r="AE221" s="212"/>
      <c r="AF221" s="208"/>
      <c r="AL221" s="212"/>
      <c r="AM221" s="212"/>
      <c r="AN221" s="212"/>
      <c r="AO221" s="212"/>
    </row>
    <row r="222" spans="5:41" ht="70.5" customHeight="1">
      <c r="E222" s="208"/>
      <c r="F222" s="209"/>
      <c r="G222" s="210"/>
      <c r="H222" s="210"/>
      <c r="I222" s="211"/>
      <c r="J222" s="211"/>
      <c r="K222" s="208"/>
      <c r="L222" s="208"/>
      <c r="M222" s="208"/>
      <c r="N222" s="210"/>
      <c r="O222" s="208"/>
      <c r="P222" s="208"/>
      <c r="Q222" s="208"/>
      <c r="R222" s="211"/>
      <c r="S222" s="211"/>
      <c r="T222" s="208"/>
      <c r="U222" s="208"/>
      <c r="V222" s="210"/>
      <c r="W222" s="208"/>
      <c r="X222" s="208"/>
      <c r="Y222" s="210"/>
      <c r="Z222" s="208"/>
      <c r="AA222" s="210"/>
      <c r="AB222" s="210"/>
      <c r="AC222" s="210"/>
      <c r="AD222" s="212"/>
      <c r="AE222" s="212"/>
      <c r="AF222" s="208"/>
      <c r="AL222" s="212"/>
      <c r="AM222" s="212"/>
      <c r="AN222" s="212"/>
      <c r="AO222" s="212"/>
    </row>
    <row r="223" spans="5:41" ht="70.5" customHeight="1">
      <c r="E223" s="208"/>
      <c r="F223" s="209"/>
      <c r="G223" s="210"/>
      <c r="H223" s="210"/>
      <c r="I223" s="211"/>
      <c r="J223" s="211"/>
      <c r="K223" s="208"/>
      <c r="L223" s="208"/>
      <c r="M223" s="208"/>
      <c r="N223" s="210"/>
      <c r="O223" s="208"/>
      <c r="P223" s="208"/>
      <c r="Q223" s="208"/>
      <c r="R223" s="211"/>
      <c r="S223" s="211"/>
      <c r="T223" s="208"/>
      <c r="U223" s="208"/>
      <c r="V223" s="210"/>
      <c r="W223" s="208"/>
      <c r="X223" s="208"/>
      <c r="Y223" s="210"/>
      <c r="Z223" s="208"/>
      <c r="AA223" s="210"/>
      <c r="AB223" s="210"/>
      <c r="AC223" s="210"/>
      <c r="AD223" s="212"/>
      <c r="AE223" s="212"/>
      <c r="AF223" s="208"/>
      <c r="AL223" s="212"/>
      <c r="AM223" s="212"/>
      <c r="AN223" s="212"/>
      <c r="AO223" s="212"/>
    </row>
    <row r="224" spans="5:41" ht="70.5" customHeight="1">
      <c r="E224" s="208"/>
      <c r="F224" s="209"/>
      <c r="G224" s="210"/>
      <c r="H224" s="210"/>
      <c r="I224" s="211"/>
      <c r="J224" s="211"/>
      <c r="K224" s="208"/>
      <c r="L224" s="208"/>
      <c r="M224" s="208"/>
      <c r="N224" s="210"/>
      <c r="O224" s="208"/>
      <c r="P224" s="208"/>
      <c r="Q224" s="208"/>
      <c r="R224" s="211"/>
      <c r="S224" s="211"/>
      <c r="T224" s="208"/>
      <c r="U224" s="208"/>
      <c r="V224" s="210"/>
      <c r="W224" s="208"/>
      <c r="X224" s="208"/>
      <c r="Y224" s="210"/>
      <c r="Z224" s="208"/>
      <c r="AA224" s="210"/>
      <c r="AB224" s="210"/>
      <c r="AC224" s="210"/>
      <c r="AD224" s="212"/>
      <c r="AE224" s="212"/>
      <c r="AF224" s="208"/>
      <c r="AL224" s="212"/>
      <c r="AM224" s="212"/>
      <c r="AN224" s="212"/>
      <c r="AO224" s="212"/>
    </row>
    <row r="225" spans="5:41" ht="70.5" customHeight="1">
      <c r="E225" s="208"/>
      <c r="F225" s="209"/>
      <c r="G225" s="210"/>
      <c r="H225" s="210"/>
      <c r="I225" s="211"/>
      <c r="J225" s="211"/>
      <c r="K225" s="208"/>
      <c r="L225" s="208"/>
      <c r="M225" s="208"/>
      <c r="N225" s="210"/>
      <c r="O225" s="208"/>
      <c r="P225" s="208"/>
      <c r="Q225" s="208"/>
      <c r="R225" s="211"/>
      <c r="S225" s="211"/>
      <c r="T225" s="208"/>
      <c r="U225" s="208"/>
      <c r="V225" s="210"/>
      <c r="W225" s="208"/>
      <c r="X225" s="208"/>
      <c r="Y225" s="210"/>
      <c r="Z225" s="208"/>
      <c r="AA225" s="210"/>
      <c r="AB225" s="210"/>
      <c r="AC225" s="210"/>
      <c r="AD225" s="212"/>
      <c r="AE225" s="212"/>
      <c r="AF225" s="208"/>
      <c r="AL225" s="212"/>
      <c r="AM225" s="212"/>
      <c r="AN225" s="212"/>
      <c r="AO225" s="212"/>
    </row>
    <row r="226" spans="5:41" ht="70.5" customHeight="1">
      <c r="E226" s="208"/>
      <c r="F226" s="209"/>
      <c r="G226" s="210"/>
      <c r="H226" s="210"/>
      <c r="I226" s="211"/>
      <c r="J226" s="211"/>
      <c r="K226" s="208"/>
      <c r="L226" s="208"/>
      <c r="M226" s="208"/>
      <c r="N226" s="210"/>
      <c r="O226" s="208"/>
      <c r="P226" s="208"/>
      <c r="Q226" s="208"/>
      <c r="R226" s="211"/>
      <c r="S226" s="211"/>
      <c r="T226" s="208"/>
      <c r="U226" s="208"/>
      <c r="V226" s="210"/>
      <c r="W226" s="208"/>
      <c r="X226" s="208"/>
      <c r="Y226" s="210"/>
      <c r="Z226" s="208"/>
      <c r="AA226" s="210"/>
      <c r="AB226" s="210"/>
      <c r="AC226" s="210"/>
      <c r="AD226" s="212"/>
      <c r="AE226" s="212"/>
      <c r="AF226" s="208"/>
      <c r="AL226" s="212"/>
      <c r="AM226" s="212"/>
      <c r="AN226" s="212"/>
      <c r="AO226" s="212"/>
    </row>
    <row r="227" spans="5:41" ht="70.5" customHeight="1">
      <c r="E227" s="208"/>
      <c r="F227" s="209"/>
      <c r="G227" s="210"/>
      <c r="H227" s="210"/>
      <c r="I227" s="211"/>
      <c r="J227" s="211"/>
      <c r="K227" s="208"/>
      <c r="L227" s="208"/>
      <c r="M227" s="208"/>
      <c r="N227" s="210"/>
      <c r="O227" s="208"/>
      <c r="P227" s="208"/>
      <c r="Q227" s="208"/>
      <c r="R227" s="211"/>
      <c r="S227" s="211"/>
      <c r="T227" s="208"/>
      <c r="U227" s="208"/>
      <c r="V227" s="210"/>
      <c r="W227" s="208"/>
      <c r="X227" s="208"/>
      <c r="Y227" s="210"/>
      <c r="Z227" s="208"/>
      <c r="AA227" s="210"/>
      <c r="AB227" s="210"/>
      <c r="AC227" s="210"/>
      <c r="AD227" s="212"/>
      <c r="AE227" s="212"/>
      <c r="AF227" s="208"/>
      <c r="AL227" s="212"/>
      <c r="AM227" s="212"/>
      <c r="AN227" s="212"/>
      <c r="AO227" s="212"/>
    </row>
    <row r="228" spans="5:41" ht="70.5" customHeight="1">
      <c r="E228" s="208"/>
      <c r="F228" s="209"/>
      <c r="G228" s="210"/>
      <c r="H228" s="210"/>
      <c r="I228" s="211"/>
      <c r="J228" s="211"/>
      <c r="K228" s="208"/>
      <c r="L228" s="208"/>
      <c r="M228" s="208"/>
      <c r="N228" s="210"/>
      <c r="O228" s="208"/>
      <c r="P228" s="208"/>
      <c r="Q228" s="208"/>
      <c r="R228" s="211"/>
      <c r="S228" s="211"/>
      <c r="T228" s="208"/>
      <c r="U228" s="208"/>
      <c r="V228" s="210"/>
      <c r="W228" s="208"/>
      <c r="X228" s="208"/>
      <c r="Y228" s="210"/>
      <c r="Z228" s="208"/>
      <c r="AA228" s="210"/>
      <c r="AB228" s="210"/>
      <c r="AC228" s="210"/>
      <c r="AD228" s="212"/>
      <c r="AE228" s="212"/>
      <c r="AF228" s="208"/>
      <c r="AL228" s="212"/>
      <c r="AM228" s="212"/>
      <c r="AN228" s="212"/>
      <c r="AO228" s="212"/>
    </row>
    <row r="229" spans="5:41" ht="70.5" customHeight="1">
      <c r="E229" s="208"/>
      <c r="F229" s="209"/>
      <c r="G229" s="210"/>
      <c r="H229" s="210"/>
      <c r="I229" s="211"/>
      <c r="J229" s="211"/>
      <c r="K229" s="208"/>
      <c r="L229" s="208"/>
      <c r="M229" s="208"/>
      <c r="N229" s="210"/>
      <c r="O229" s="208"/>
      <c r="P229" s="208"/>
      <c r="Q229" s="208"/>
      <c r="R229" s="211"/>
      <c r="S229" s="211"/>
      <c r="T229" s="208"/>
      <c r="U229" s="208"/>
      <c r="V229" s="210"/>
      <c r="W229" s="208"/>
      <c r="X229" s="208"/>
      <c r="Y229" s="210"/>
      <c r="Z229" s="208"/>
      <c r="AA229" s="210"/>
      <c r="AB229" s="210"/>
      <c r="AC229" s="210"/>
      <c r="AD229" s="212"/>
      <c r="AE229" s="212"/>
      <c r="AF229" s="208"/>
      <c r="AL229" s="212"/>
      <c r="AM229" s="212"/>
      <c r="AN229" s="212"/>
      <c r="AO229" s="212"/>
    </row>
    <row r="230" spans="5:41" ht="70.5" customHeight="1">
      <c r="E230" s="208"/>
      <c r="F230" s="209"/>
      <c r="G230" s="210"/>
      <c r="H230" s="210"/>
      <c r="I230" s="211"/>
      <c r="J230" s="211"/>
      <c r="K230" s="208"/>
      <c r="L230" s="208"/>
      <c r="M230" s="208"/>
      <c r="N230" s="210"/>
      <c r="O230" s="208"/>
      <c r="P230" s="208"/>
      <c r="Q230" s="208"/>
      <c r="R230" s="211"/>
      <c r="S230" s="211"/>
      <c r="T230" s="208"/>
      <c r="U230" s="208"/>
      <c r="V230" s="210"/>
      <c r="W230" s="208"/>
      <c r="X230" s="208"/>
      <c r="Y230" s="210"/>
      <c r="Z230" s="208"/>
      <c r="AA230" s="210"/>
      <c r="AB230" s="210"/>
      <c r="AC230" s="210"/>
      <c r="AD230" s="212"/>
      <c r="AE230" s="212"/>
      <c r="AF230" s="208"/>
      <c r="AL230" s="212"/>
      <c r="AM230" s="212"/>
      <c r="AN230" s="212"/>
      <c r="AO230" s="212"/>
    </row>
    <row r="231" spans="5:41" ht="70.5" customHeight="1">
      <c r="E231" s="208"/>
      <c r="F231" s="209"/>
      <c r="G231" s="210"/>
      <c r="H231" s="210"/>
      <c r="I231" s="211"/>
      <c r="J231" s="211"/>
      <c r="K231" s="208"/>
      <c r="L231" s="208"/>
      <c r="M231" s="208"/>
      <c r="N231" s="210"/>
      <c r="O231" s="208"/>
      <c r="P231" s="208"/>
      <c r="Q231" s="208"/>
      <c r="R231" s="211"/>
      <c r="S231" s="211"/>
      <c r="T231" s="208"/>
      <c r="U231" s="208"/>
      <c r="V231" s="210"/>
      <c r="W231" s="208"/>
      <c r="X231" s="208"/>
      <c r="Y231" s="210"/>
      <c r="Z231" s="208"/>
      <c r="AA231" s="210"/>
      <c r="AF231" s="208"/>
    </row>
    <row r="232" spans="5:41" ht="70.5" customHeight="1">
      <c r="E232" s="208"/>
      <c r="F232" s="209"/>
      <c r="G232" s="210"/>
      <c r="H232" s="210"/>
      <c r="I232" s="211"/>
      <c r="J232" s="211"/>
      <c r="K232" s="208"/>
      <c r="L232" s="208"/>
      <c r="M232" s="208"/>
      <c r="N232" s="210"/>
      <c r="O232" s="208"/>
      <c r="P232" s="208"/>
      <c r="Q232" s="208"/>
      <c r="R232" s="211"/>
      <c r="S232" s="211"/>
      <c r="T232" s="208"/>
      <c r="U232" s="208"/>
      <c r="V232" s="210"/>
      <c r="W232" s="208"/>
      <c r="X232" s="208"/>
      <c r="Y232" s="210"/>
      <c r="Z232" s="208"/>
      <c r="AA232" s="210"/>
      <c r="AF232" s="208"/>
    </row>
    <row r="233" spans="5:41" ht="70.5" customHeight="1">
      <c r="E233" s="208"/>
      <c r="F233" s="209"/>
      <c r="G233" s="210"/>
      <c r="H233" s="210"/>
      <c r="I233" s="211"/>
      <c r="J233" s="211"/>
      <c r="K233" s="208"/>
      <c r="L233" s="208"/>
      <c r="M233" s="208"/>
      <c r="N233" s="210"/>
      <c r="O233" s="208"/>
      <c r="P233" s="208"/>
      <c r="Q233" s="208"/>
      <c r="R233" s="211"/>
      <c r="S233" s="211"/>
      <c r="T233" s="208"/>
      <c r="U233" s="208"/>
      <c r="V233" s="210"/>
      <c r="W233" s="208"/>
      <c r="X233" s="208"/>
      <c r="Y233" s="210"/>
      <c r="Z233" s="208"/>
      <c r="AA233" s="210"/>
      <c r="AF233" s="208"/>
    </row>
    <row r="234" spans="5:41" ht="70.5" customHeight="1">
      <c r="E234" s="208"/>
      <c r="F234" s="209"/>
      <c r="G234" s="210"/>
      <c r="H234" s="210"/>
      <c r="I234" s="211"/>
      <c r="J234" s="211"/>
      <c r="K234" s="208"/>
      <c r="L234" s="208"/>
      <c r="M234" s="208"/>
      <c r="N234" s="210"/>
      <c r="O234" s="208"/>
      <c r="P234" s="208"/>
      <c r="Q234" s="208"/>
      <c r="R234" s="211"/>
      <c r="S234" s="211"/>
      <c r="T234" s="208"/>
      <c r="U234" s="208"/>
      <c r="V234" s="210"/>
      <c r="W234" s="208"/>
      <c r="X234" s="208"/>
      <c r="Y234" s="210"/>
      <c r="Z234" s="208"/>
      <c r="AA234" s="210"/>
      <c r="AF234" s="208"/>
    </row>
    <row r="235" spans="5:41" ht="70.5" customHeight="1">
      <c r="E235" s="208"/>
      <c r="F235" s="209"/>
      <c r="G235" s="210"/>
      <c r="H235" s="210"/>
      <c r="I235" s="211"/>
      <c r="J235" s="211"/>
      <c r="K235" s="208"/>
      <c r="L235" s="208"/>
      <c r="M235" s="208"/>
      <c r="N235" s="210"/>
      <c r="O235" s="208"/>
      <c r="P235" s="208"/>
      <c r="Q235" s="208"/>
      <c r="R235" s="211"/>
      <c r="S235" s="211"/>
      <c r="T235" s="208"/>
      <c r="U235" s="208"/>
      <c r="V235" s="210"/>
      <c r="W235" s="208"/>
      <c r="X235" s="208"/>
      <c r="Y235" s="210"/>
      <c r="Z235" s="208"/>
      <c r="AA235" s="210"/>
      <c r="AF235" s="208"/>
    </row>
    <row r="236" spans="5:41" ht="70.5" customHeight="1">
      <c r="E236" s="208"/>
      <c r="F236" s="209"/>
      <c r="G236" s="210"/>
      <c r="H236" s="210"/>
      <c r="I236" s="211"/>
      <c r="J236" s="211"/>
      <c r="K236" s="208"/>
      <c r="L236" s="208"/>
      <c r="M236" s="208"/>
      <c r="N236" s="210"/>
      <c r="O236" s="208"/>
      <c r="P236" s="208"/>
      <c r="Q236" s="208"/>
      <c r="R236" s="211"/>
      <c r="S236" s="211"/>
      <c r="T236" s="208"/>
      <c r="U236" s="208"/>
      <c r="V236" s="210"/>
      <c r="W236" s="208"/>
      <c r="X236" s="208"/>
      <c r="Y236" s="210"/>
      <c r="Z236" s="208"/>
      <c r="AA236" s="210"/>
      <c r="AF236" s="208"/>
    </row>
    <row r="237" spans="5:41" ht="70.5" customHeight="1">
      <c r="E237" s="208"/>
      <c r="F237" s="209"/>
      <c r="G237" s="210"/>
      <c r="H237" s="210"/>
      <c r="I237" s="211"/>
      <c r="J237" s="211"/>
      <c r="K237" s="208"/>
      <c r="L237" s="208"/>
      <c r="M237" s="208"/>
      <c r="N237" s="210"/>
      <c r="O237" s="208"/>
      <c r="P237" s="208"/>
      <c r="Q237" s="208"/>
      <c r="R237" s="211"/>
      <c r="S237" s="211"/>
      <c r="T237" s="208"/>
      <c r="U237" s="208"/>
      <c r="V237" s="210"/>
      <c r="W237" s="208"/>
      <c r="X237" s="208"/>
      <c r="Y237" s="210"/>
      <c r="Z237" s="208"/>
      <c r="AA237" s="210"/>
      <c r="AF237" s="208"/>
    </row>
    <row r="238" spans="5:41" ht="70.5" customHeight="1">
      <c r="E238" s="208"/>
      <c r="F238" s="209"/>
      <c r="G238" s="210"/>
      <c r="H238" s="210"/>
      <c r="I238" s="211"/>
      <c r="J238" s="211"/>
      <c r="K238" s="208"/>
      <c r="L238" s="208"/>
      <c r="M238" s="208"/>
      <c r="N238" s="210"/>
      <c r="O238" s="208"/>
      <c r="P238" s="208"/>
      <c r="Q238" s="208"/>
      <c r="R238" s="211"/>
      <c r="S238" s="211"/>
      <c r="T238" s="208"/>
      <c r="U238" s="208"/>
      <c r="V238" s="210"/>
      <c r="W238" s="208"/>
      <c r="X238" s="208"/>
      <c r="Y238" s="210"/>
      <c r="Z238" s="208"/>
      <c r="AA238" s="210"/>
      <c r="AF238" s="208"/>
    </row>
    <row r="239" spans="5:41" ht="70.5" customHeight="1">
      <c r="E239" s="208"/>
      <c r="F239" s="209"/>
      <c r="G239" s="210"/>
      <c r="H239" s="210"/>
      <c r="I239" s="211"/>
      <c r="J239" s="211"/>
      <c r="K239" s="208"/>
      <c r="L239" s="208"/>
      <c r="M239" s="208"/>
      <c r="N239" s="210"/>
      <c r="O239" s="208"/>
      <c r="P239" s="208"/>
      <c r="Q239" s="208"/>
      <c r="R239" s="211"/>
      <c r="S239" s="211"/>
      <c r="T239" s="208"/>
      <c r="U239" s="208"/>
      <c r="V239" s="210"/>
      <c r="W239" s="208"/>
      <c r="X239" s="208"/>
      <c r="Y239" s="210"/>
      <c r="Z239" s="208"/>
      <c r="AA239" s="210"/>
      <c r="AF239" s="208"/>
    </row>
    <row r="240" spans="5:41" ht="70.5" customHeight="1">
      <c r="E240" s="208"/>
      <c r="F240" s="209"/>
      <c r="G240" s="210"/>
      <c r="H240" s="210"/>
      <c r="I240" s="211"/>
      <c r="J240" s="211"/>
      <c r="K240" s="208"/>
      <c r="L240" s="208"/>
      <c r="M240" s="208"/>
      <c r="N240" s="210"/>
      <c r="O240" s="208"/>
      <c r="P240" s="208"/>
      <c r="Q240" s="208"/>
      <c r="R240" s="211"/>
      <c r="S240" s="211"/>
      <c r="T240" s="208"/>
      <c r="U240" s="208"/>
      <c r="V240" s="210"/>
      <c r="W240" s="208"/>
      <c r="X240" s="208"/>
      <c r="Y240" s="210"/>
      <c r="Z240" s="208"/>
      <c r="AA240" s="210"/>
      <c r="AF240" s="208"/>
    </row>
    <row r="241" spans="5:32" ht="70.5" customHeight="1">
      <c r="E241" s="208"/>
      <c r="F241" s="209"/>
      <c r="G241" s="210"/>
      <c r="H241" s="210"/>
      <c r="I241" s="211"/>
      <c r="J241" s="211"/>
      <c r="K241" s="208"/>
      <c r="L241" s="208"/>
      <c r="M241" s="208"/>
      <c r="N241" s="210"/>
      <c r="O241" s="208"/>
      <c r="P241" s="208"/>
      <c r="Q241" s="208"/>
      <c r="R241" s="211"/>
      <c r="S241" s="211"/>
      <c r="T241" s="208"/>
      <c r="U241" s="208"/>
      <c r="V241" s="210"/>
      <c r="W241" s="208"/>
      <c r="X241" s="208"/>
      <c r="Y241" s="210"/>
      <c r="Z241" s="208"/>
      <c r="AA241" s="210"/>
      <c r="AF241" s="208"/>
    </row>
    <row r="242" spans="5:32" ht="70.5" customHeight="1">
      <c r="E242" s="208"/>
      <c r="F242" s="209"/>
      <c r="G242" s="210"/>
      <c r="H242" s="210"/>
      <c r="I242" s="211"/>
      <c r="J242" s="211"/>
      <c r="K242" s="208"/>
      <c r="L242" s="208"/>
      <c r="M242" s="208"/>
      <c r="N242" s="210"/>
      <c r="O242" s="208"/>
      <c r="P242" s="208"/>
      <c r="Q242" s="208"/>
      <c r="R242" s="211"/>
      <c r="S242" s="211"/>
      <c r="T242" s="208"/>
      <c r="U242" s="208"/>
      <c r="V242" s="210"/>
      <c r="W242" s="208"/>
      <c r="X242" s="208"/>
      <c r="Y242" s="210"/>
      <c r="Z242" s="208"/>
      <c r="AA242" s="210"/>
      <c r="AF242" s="208"/>
    </row>
    <row r="243" spans="5:32" ht="70.5" customHeight="1">
      <c r="E243" s="208"/>
      <c r="F243" s="209"/>
      <c r="G243" s="210"/>
      <c r="H243" s="210"/>
      <c r="I243" s="211"/>
      <c r="J243" s="211"/>
      <c r="K243" s="208"/>
      <c r="L243" s="208"/>
      <c r="M243" s="208"/>
      <c r="N243" s="210"/>
      <c r="O243" s="208"/>
      <c r="P243" s="208"/>
      <c r="Q243" s="208"/>
      <c r="R243" s="211"/>
      <c r="S243" s="211"/>
      <c r="T243" s="208"/>
      <c r="U243" s="208"/>
      <c r="V243" s="210"/>
      <c r="W243" s="208"/>
      <c r="X243" s="208"/>
      <c r="Y243" s="210"/>
      <c r="Z243" s="208"/>
      <c r="AA243" s="210"/>
      <c r="AF243" s="208"/>
    </row>
    <row r="244" spans="5:32" ht="70.5" customHeight="1">
      <c r="E244" s="208"/>
      <c r="F244" s="209"/>
      <c r="G244" s="210"/>
      <c r="H244" s="210"/>
      <c r="I244" s="211"/>
      <c r="J244" s="211"/>
      <c r="K244" s="208"/>
      <c r="L244" s="208"/>
      <c r="M244" s="208"/>
      <c r="N244" s="210"/>
      <c r="O244" s="208"/>
      <c r="P244" s="208"/>
      <c r="Q244" s="208"/>
      <c r="R244" s="211"/>
      <c r="S244" s="211"/>
      <c r="T244" s="208"/>
      <c r="U244" s="208"/>
      <c r="V244" s="210"/>
      <c r="W244" s="208"/>
      <c r="X244" s="208"/>
      <c r="Y244" s="210"/>
      <c r="Z244" s="208"/>
      <c r="AA244" s="210"/>
      <c r="AF244" s="208"/>
    </row>
    <row r="245" spans="5:32" ht="70.5" customHeight="1">
      <c r="E245" s="208"/>
      <c r="F245" s="209"/>
      <c r="G245" s="210"/>
      <c r="H245" s="210"/>
      <c r="I245" s="211"/>
      <c r="J245" s="211"/>
      <c r="K245" s="208"/>
      <c r="L245" s="208"/>
      <c r="M245" s="208"/>
      <c r="N245" s="210"/>
      <c r="O245" s="208"/>
      <c r="P245" s="208"/>
      <c r="Q245" s="208"/>
      <c r="R245" s="211"/>
      <c r="S245" s="211"/>
      <c r="T245" s="208"/>
      <c r="U245" s="208"/>
      <c r="V245" s="210"/>
      <c r="W245" s="208"/>
      <c r="X245" s="208"/>
      <c r="Y245" s="210"/>
      <c r="Z245" s="208"/>
      <c r="AA245" s="210"/>
      <c r="AF245" s="208"/>
    </row>
    <row r="246" spans="5:32" ht="70.5" customHeight="1">
      <c r="E246" s="208"/>
      <c r="F246" s="209"/>
      <c r="G246" s="210"/>
      <c r="H246" s="210"/>
      <c r="I246" s="211"/>
      <c r="J246" s="211"/>
      <c r="K246" s="208"/>
      <c r="L246" s="208"/>
      <c r="M246" s="208"/>
      <c r="N246" s="210"/>
      <c r="O246" s="208"/>
      <c r="P246" s="208"/>
      <c r="Q246" s="208"/>
      <c r="R246" s="211"/>
      <c r="S246" s="211"/>
      <c r="T246" s="208"/>
      <c r="U246" s="208"/>
      <c r="V246" s="210"/>
      <c r="W246" s="208"/>
      <c r="X246" s="208"/>
      <c r="Y246" s="210"/>
      <c r="Z246" s="208"/>
      <c r="AA246" s="210"/>
      <c r="AF246" s="208"/>
    </row>
    <row r="247" spans="5:32" ht="70.5" customHeight="1">
      <c r="E247" s="208"/>
      <c r="F247" s="209"/>
      <c r="G247" s="210"/>
      <c r="H247" s="210"/>
      <c r="I247" s="211"/>
      <c r="J247" s="211"/>
      <c r="K247" s="208"/>
      <c r="L247" s="208"/>
      <c r="M247" s="208"/>
      <c r="N247" s="210"/>
      <c r="O247" s="208"/>
      <c r="P247" s="208"/>
      <c r="Q247" s="208"/>
      <c r="R247" s="211"/>
      <c r="S247" s="211"/>
      <c r="T247" s="208"/>
      <c r="U247" s="208"/>
      <c r="V247" s="210"/>
      <c r="W247" s="208"/>
      <c r="X247" s="208"/>
      <c r="Y247" s="210"/>
      <c r="Z247" s="208"/>
      <c r="AA247" s="210"/>
      <c r="AF247" s="208"/>
    </row>
    <row r="248" spans="5:32" ht="70.5" customHeight="1">
      <c r="E248" s="208"/>
      <c r="F248" s="209"/>
      <c r="G248" s="210"/>
      <c r="H248" s="210"/>
      <c r="I248" s="211"/>
      <c r="J248" s="211"/>
      <c r="K248" s="208"/>
      <c r="L248" s="208"/>
      <c r="M248" s="208"/>
      <c r="N248" s="210"/>
      <c r="O248" s="208"/>
      <c r="P248" s="208"/>
      <c r="Q248" s="208"/>
      <c r="R248" s="211"/>
      <c r="S248" s="211"/>
      <c r="T248" s="208"/>
      <c r="U248" s="208"/>
      <c r="V248" s="210"/>
      <c r="W248" s="208"/>
      <c r="X248" s="208"/>
      <c r="Y248" s="210"/>
      <c r="Z248" s="208"/>
      <c r="AA248" s="210"/>
      <c r="AF248" s="208"/>
    </row>
    <row r="249" spans="5:32" ht="70.5" customHeight="1">
      <c r="E249" s="208"/>
      <c r="F249" s="209"/>
      <c r="G249" s="210"/>
      <c r="H249" s="210"/>
      <c r="I249" s="211"/>
      <c r="J249" s="211"/>
      <c r="K249" s="208"/>
      <c r="L249" s="208"/>
      <c r="M249" s="208"/>
      <c r="N249" s="210"/>
      <c r="O249" s="208"/>
      <c r="P249" s="208"/>
      <c r="Q249" s="208"/>
      <c r="R249" s="211"/>
      <c r="S249" s="211"/>
      <c r="T249" s="208"/>
      <c r="U249" s="208"/>
      <c r="V249" s="210"/>
      <c r="W249" s="208"/>
      <c r="X249" s="208"/>
      <c r="Y249" s="210"/>
      <c r="Z249" s="208"/>
      <c r="AA249" s="210"/>
      <c r="AF249" s="208"/>
    </row>
    <row r="250" spans="5:32" ht="70.5" customHeight="1">
      <c r="E250" s="208"/>
      <c r="F250" s="209"/>
      <c r="G250" s="210"/>
      <c r="H250" s="210"/>
      <c r="I250" s="211"/>
      <c r="J250" s="211"/>
      <c r="K250" s="208"/>
      <c r="L250" s="208"/>
      <c r="M250" s="208"/>
      <c r="N250" s="210"/>
      <c r="O250" s="208"/>
      <c r="P250" s="208"/>
      <c r="Q250" s="208"/>
      <c r="R250" s="211"/>
      <c r="S250" s="211"/>
      <c r="T250" s="208"/>
      <c r="U250" s="208"/>
      <c r="V250" s="210"/>
      <c r="W250" s="208"/>
      <c r="X250" s="208"/>
      <c r="Y250" s="210"/>
      <c r="Z250" s="208"/>
      <c r="AA250" s="210"/>
      <c r="AF250" s="208"/>
    </row>
    <row r="251" spans="5:32" ht="70.5" customHeight="1">
      <c r="E251" s="208"/>
      <c r="F251" s="209"/>
      <c r="G251" s="210"/>
      <c r="H251" s="210"/>
      <c r="I251" s="211"/>
      <c r="J251" s="211"/>
      <c r="K251" s="208"/>
      <c r="L251" s="208"/>
      <c r="M251" s="208"/>
      <c r="N251" s="210"/>
      <c r="O251" s="208"/>
      <c r="P251" s="208"/>
      <c r="Q251" s="208"/>
      <c r="R251" s="211"/>
      <c r="S251" s="211"/>
      <c r="T251" s="208"/>
      <c r="U251" s="208"/>
      <c r="V251" s="210"/>
      <c r="W251" s="208"/>
      <c r="X251" s="208"/>
      <c r="Y251" s="210"/>
      <c r="Z251" s="208"/>
      <c r="AA251" s="210"/>
      <c r="AF251" s="208"/>
    </row>
    <row r="252" spans="5:32" ht="70.5" customHeight="1">
      <c r="E252" s="208"/>
      <c r="F252" s="209"/>
      <c r="G252" s="210"/>
      <c r="H252" s="210"/>
      <c r="I252" s="211"/>
      <c r="J252" s="211"/>
      <c r="K252" s="208"/>
      <c r="L252" s="208"/>
      <c r="M252" s="208"/>
      <c r="N252" s="210"/>
      <c r="O252" s="208"/>
      <c r="P252" s="208"/>
      <c r="Q252" s="208"/>
      <c r="R252" s="211"/>
      <c r="S252" s="211"/>
      <c r="T252" s="208"/>
      <c r="U252" s="208"/>
      <c r="V252" s="210"/>
      <c r="W252" s="208"/>
      <c r="X252" s="208"/>
      <c r="Y252" s="210"/>
      <c r="Z252" s="208"/>
      <c r="AA252" s="210"/>
      <c r="AF252" s="208"/>
    </row>
    <row r="253" spans="5:32" ht="70.5" customHeight="1">
      <c r="E253" s="208"/>
      <c r="F253" s="209"/>
      <c r="G253" s="210"/>
      <c r="H253" s="210"/>
      <c r="I253" s="211"/>
      <c r="J253" s="211"/>
      <c r="K253" s="208"/>
      <c r="L253" s="208"/>
      <c r="M253" s="208"/>
      <c r="N253" s="210"/>
      <c r="O253" s="208"/>
      <c r="P253" s="208"/>
      <c r="Q253" s="208"/>
      <c r="R253" s="211"/>
      <c r="S253" s="211"/>
      <c r="T253" s="208"/>
      <c r="U253" s="208"/>
      <c r="V253" s="210"/>
      <c r="W253" s="208"/>
      <c r="X253" s="208"/>
      <c r="Y253" s="210"/>
      <c r="Z253" s="208"/>
      <c r="AA253" s="210"/>
      <c r="AF253" s="208"/>
    </row>
    <row r="254" spans="5:32" ht="70.5" customHeight="1">
      <c r="E254" s="208"/>
      <c r="F254" s="209"/>
      <c r="G254" s="210"/>
      <c r="H254" s="210"/>
      <c r="I254" s="211"/>
      <c r="J254" s="211"/>
      <c r="K254" s="208"/>
      <c r="L254" s="208"/>
      <c r="M254" s="208"/>
      <c r="N254" s="210"/>
      <c r="O254" s="208"/>
      <c r="P254" s="208"/>
      <c r="Q254" s="208"/>
      <c r="R254" s="211"/>
      <c r="S254" s="211"/>
      <c r="T254" s="208"/>
      <c r="U254" s="208"/>
      <c r="V254" s="210"/>
      <c r="W254" s="208"/>
      <c r="X254" s="208"/>
      <c r="Y254" s="210"/>
      <c r="Z254" s="208"/>
      <c r="AA254" s="210"/>
      <c r="AF254" s="208"/>
    </row>
    <row r="255" spans="5:32" ht="70.5" customHeight="1">
      <c r="E255" s="208"/>
      <c r="F255" s="209"/>
      <c r="G255" s="210"/>
      <c r="H255" s="210"/>
      <c r="I255" s="211"/>
      <c r="J255" s="211"/>
      <c r="K255" s="208"/>
      <c r="L255" s="208"/>
      <c r="M255" s="208"/>
      <c r="N255" s="210"/>
      <c r="O255" s="208"/>
      <c r="P255" s="208"/>
      <c r="Q255" s="208"/>
      <c r="R255" s="211"/>
      <c r="S255" s="211"/>
      <c r="T255" s="208"/>
      <c r="U255" s="208"/>
      <c r="V255" s="210"/>
      <c r="W255" s="208"/>
      <c r="X255" s="208"/>
      <c r="Y255" s="210"/>
      <c r="Z255" s="208"/>
      <c r="AA255" s="210"/>
      <c r="AF255" s="208"/>
    </row>
    <row r="256" spans="5:32" ht="70.5" customHeight="1">
      <c r="E256" s="208"/>
      <c r="F256" s="209"/>
      <c r="G256" s="210"/>
      <c r="H256" s="210"/>
      <c r="I256" s="211"/>
      <c r="J256" s="211"/>
      <c r="K256" s="208"/>
      <c r="L256" s="208"/>
      <c r="M256" s="208"/>
      <c r="N256" s="210"/>
      <c r="O256" s="208"/>
      <c r="P256" s="208"/>
      <c r="Q256" s="208"/>
      <c r="R256" s="211"/>
      <c r="S256" s="211"/>
      <c r="T256" s="208"/>
      <c r="U256" s="208"/>
      <c r="V256" s="210"/>
      <c r="W256" s="208"/>
      <c r="X256" s="208"/>
      <c r="Y256" s="210"/>
      <c r="Z256" s="208"/>
      <c r="AA256" s="210"/>
      <c r="AF256" s="208"/>
    </row>
    <row r="257" spans="5:32" ht="70.5" customHeight="1">
      <c r="E257" s="208"/>
      <c r="F257" s="209"/>
      <c r="G257" s="210"/>
      <c r="H257" s="210"/>
      <c r="I257" s="211"/>
      <c r="J257" s="211"/>
      <c r="K257" s="208"/>
      <c r="L257" s="208"/>
      <c r="M257" s="208"/>
      <c r="N257" s="210"/>
      <c r="O257" s="208"/>
      <c r="P257" s="208"/>
      <c r="Q257" s="208"/>
      <c r="R257" s="211"/>
      <c r="S257" s="211"/>
      <c r="T257" s="208"/>
      <c r="U257" s="208"/>
      <c r="V257" s="210"/>
      <c r="W257" s="208"/>
      <c r="X257" s="208"/>
      <c r="Y257" s="210"/>
      <c r="Z257" s="208"/>
      <c r="AA257" s="210"/>
      <c r="AF257" s="208"/>
    </row>
    <row r="258" spans="5:32" ht="70.5" customHeight="1">
      <c r="E258" s="208"/>
      <c r="F258" s="209"/>
      <c r="G258" s="210"/>
      <c r="H258" s="210"/>
      <c r="I258" s="211"/>
      <c r="J258" s="211"/>
      <c r="K258" s="208"/>
      <c r="L258" s="208"/>
      <c r="M258" s="208"/>
      <c r="N258" s="210"/>
      <c r="O258" s="208"/>
      <c r="P258" s="208"/>
      <c r="Q258" s="208"/>
      <c r="R258" s="211"/>
      <c r="S258" s="211"/>
      <c r="T258" s="208"/>
      <c r="U258" s="208"/>
      <c r="V258" s="210"/>
      <c r="W258" s="208"/>
      <c r="X258" s="208"/>
      <c r="Y258" s="210"/>
      <c r="Z258" s="208"/>
      <c r="AA258" s="210"/>
      <c r="AF258" s="208"/>
    </row>
    <row r="259" spans="5:32" ht="70.5" customHeight="1">
      <c r="E259" s="208"/>
      <c r="F259" s="209"/>
      <c r="G259" s="210"/>
      <c r="H259" s="210"/>
      <c r="I259" s="211"/>
      <c r="J259" s="211"/>
      <c r="K259" s="208"/>
      <c r="L259" s="208"/>
      <c r="M259" s="208"/>
      <c r="N259" s="210"/>
      <c r="O259" s="208"/>
      <c r="P259" s="208"/>
      <c r="Q259" s="208"/>
      <c r="R259" s="211"/>
      <c r="S259" s="211"/>
      <c r="T259" s="208"/>
      <c r="U259" s="208"/>
      <c r="V259" s="210"/>
      <c r="W259" s="208"/>
      <c r="X259" s="208"/>
      <c r="Y259" s="210"/>
      <c r="Z259" s="208"/>
      <c r="AA259" s="210"/>
      <c r="AF259" s="208"/>
    </row>
    <row r="260" spans="5:32" ht="70.5" customHeight="1">
      <c r="E260" s="208"/>
      <c r="F260" s="209"/>
      <c r="G260" s="210"/>
      <c r="H260" s="210"/>
      <c r="I260" s="211"/>
      <c r="J260" s="211"/>
      <c r="K260" s="208"/>
      <c r="L260" s="208"/>
      <c r="M260" s="208"/>
      <c r="N260" s="210"/>
      <c r="O260" s="208"/>
      <c r="P260" s="208"/>
      <c r="Q260" s="208"/>
      <c r="R260" s="211"/>
      <c r="S260" s="211"/>
      <c r="T260" s="208"/>
      <c r="U260" s="208"/>
      <c r="V260" s="210"/>
      <c r="W260" s="208"/>
      <c r="X260" s="208"/>
      <c r="Y260" s="210"/>
      <c r="Z260" s="208"/>
      <c r="AA260" s="210"/>
      <c r="AF260" s="208"/>
    </row>
    <row r="261" spans="5:32" ht="70.5" customHeight="1">
      <c r="E261" s="208"/>
      <c r="F261" s="209"/>
      <c r="G261" s="210"/>
      <c r="H261" s="210"/>
      <c r="I261" s="211"/>
      <c r="J261" s="211"/>
      <c r="K261" s="208"/>
      <c r="L261" s="208"/>
      <c r="M261" s="208"/>
      <c r="N261" s="210"/>
      <c r="O261" s="208"/>
      <c r="P261" s="208"/>
      <c r="Q261" s="208"/>
      <c r="R261" s="211"/>
      <c r="S261" s="211"/>
      <c r="T261" s="208"/>
      <c r="U261" s="208"/>
      <c r="V261" s="210"/>
      <c r="W261" s="208"/>
      <c r="X261" s="208"/>
      <c r="Y261" s="210"/>
      <c r="Z261" s="208"/>
      <c r="AA261" s="210"/>
      <c r="AF261" s="208"/>
    </row>
    <row r="262" spans="5:32" ht="70.5" customHeight="1">
      <c r="E262" s="208"/>
      <c r="F262" s="209"/>
      <c r="G262" s="210"/>
      <c r="H262" s="210"/>
      <c r="I262" s="211"/>
      <c r="J262" s="211"/>
      <c r="K262" s="208"/>
      <c r="L262" s="208"/>
      <c r="M262" s="208"/>
      <c r="N262" s="210"/>
      <c r="O262" s="208"/>
      <c r="P262" s="208"/>
      <c r="Q262" s="208"/>
      <c r="R262" s="211"/>
      <c r="S262" s="211"/>
      <c r="T262" s="208"/>
      <c r="U262" s="208"/>
      <c r="V262" s="210"/>
      <c r="W262" s="208"/>
      <c r="X262" s="208"/>
      <c r="Y262" s="210"/>
      <c r="Z262" s="208"/>
      <c r="AA262" s="210"/>
      <c r="AF262" s="208"/>
    </row>
    <row r="263" spans="5:32" ht="70.5" customHeight="1">
      <c r="E263" s="208"/>
      <c r="F263" s="209"/>
      <c r="G263" s="210"/>
      <c r="H263" s="210"/>
      <c r="I263" s="211"/>
      <c r="J263" s="211"/>
      <c r="K263" s="208"/>
      <c r="L263" s="208"/>
      <c r="M263" s="208"/>
      <c r="N263" s="210"/>
      <c r="O263" s="208"/>
      <c r="P263" s="208"/>
      <c r="Q263" s="208"/>
      <c r="R263" s="211"/>
      <c r="S263" s="211"/>
      <c r="T263" s="208"/>
      <c r="U263" s="208"/>
      <c r="V263" s="210"/>
      <c r="W263" s="208"/>
      <c r="X263" s="208"/>
      <c r="Y263" s="210"/>
      <c r="Z263" s="208"/>
      <c r="AA263" s="210"/>
      <c r="AF263" s="208"/>
    </row>
    <row r="264" spans="5:32" ht="70.5" customHeight="1">
      <c r="E264" s="208"/>
      <c r="F264" s="209"/>
      <c r="G264" s="210"/>
      <c r="H264" s="210"/>
      <c r="I264" s="211"/>
      <c r="J264" s="211"/>
      <c r="K264" s="208"/>
      <c r="L264" s="208"/>
      <c r="M264" s="208"/>
      <c r="N264" s="210"/>
      <c r="O264" s="208"/>
      <c r="P264" s="208"/>
      <c r="Q264" s="208"/>
      <c r="R264" s="211"/>
      <c r="S264" s="211"/>
      <c r="T264" s="208"/>
      <c r="U264" s="208"/>
      <c r="V264" s="210"/>
      <c r="W264" s="208"/>
      <c r="X264" s="208"/>
      <c r="Y264" s="210"/>
      <c r="Z264" s="208"/>
      <c r="AA264" s="210"/>
      <c r="AF264" s="208"/>
    </row>
    <row r="265" spans="5:32" ht="70.5" customHeight="1">
      <c r="E265" s="208"/>
      <c r="F265" s="209"/>
      <c r="G265" s="210"/>
      <c r="H265" s="210"/>
      <c r="I265" s="211"/>
      <c r="J265" s="211"/>
      <c r="K265" s="208"/>
      <c r="L265" s="208"/>
      <c r="M265" s="208"/>
      <c r="N265" s="210"/>
      <c r="O265" s="208"/>
      <c r="P265" s="208"/>
      <c r="Q265" s="208"/>
      <c r="R265" s="211"/>
      <c r="S265" s="211"/>
      <c r="T265" s="208"/>
      <c r="U265" s="208"/>
      <c r="V265" s="210"/>
      <c r="W265" s="208"/>
      <c r="X265" s="208"/>
      <c r="Y265" s="210"/>
      <c r="Z265" s="208"/>
      <c r="AA265" s="210"/>
      <c r="AF265" s="208"/>
    </row>
    <row r="266" spans="5:32" ht="70.5" customHeight="1">
      <c r="E266" s="208"/>
      <c r="F266" s="209"/>
      <c r="G266" s="210"/>
      <c r="H266" s="210"/>
      <c r="I266" s="211"/>
      <c r="J266" s="211"/>
      <c r="K266" s="208"/>
      <c r="L266" s="208"/>
      <c r="M266" s="208"/>
      <c r="N266" s="210"/>
      <c r="O266" s="208"/>
      <c r="P266" s="208"/>
      <c r="Q266" s="208"/>
      <c r="R266" s="211"/>
      <c r="S266" s="211"/>
      <c r="T266" s="208"/>
      <c r="U266" s="208"/>
      <c r="V266" s="210"/>
      <c r="W266" s="208"/>
      <c r="X266" s="208"/>
      <c r="Y266" s="210"/>
      <c r="Z266" s="208"/>
      <c r="AA266" s="210"/>
      <c r="AF266" s="208"/>
    </row>
    <row r="267" spans="5:32" ht="70.5" customHeight="1">
      <c r="E267" s="208"/>
      <c r="F267" s="209"/>
      <c r="G267" s="210"/>
      <c r="H267" s="210"/>
      <c r="I267" s="211"/>
      <c r="J267" s="211"/>
      <c r="K267" s="208"/>
      <c r="L267" s="208"/>
      <c r="M267" s="208"/>
      <c r="N267" s="210"/>
      <c r="O267" s="208"/>
      <c r="P267" s="208"/>
      <c r="Q267" s="208"/>
      <c r="R267" s="211"/>
      <c r="S267" s="211"/>
      <c r="T267" s="208"/>
      <c r="U267" s="208"/>
      <c r="V267" s="210"/>
      <c r="W267" s="208"/>
      <c r="X267" s="208"/>
      <c r="Y267" s="210"/>
      <c r="Z267" s="208"/>
      <c r="AA267" s="210"/>
      <c r="AF267" s="208"/>
    </row>
    <row r="268" spans="5:32" ht="70.5" customHeight="1">
      <c r="E268" s="208"/>
      <c r="F268" s="209"/>
      <c r="G268" s="210"/>
      <c r="H268" s="210"/>
      <c r="I268" s="211"/>
      <c r="J268" s="211"/>
      <c r="K268" s="208"/>
      <c r="L268" s="208"/>
      <c r="M268" s="208"/>
      <c r="N268" s="210"/>
      <c r="O268" s="208"/>
      <c r="P268" s="208"/>
      <c r="Q268" s="208"/>
      <c r="R268" s="211"/>
      <c r="S268" s="211"/>
      <c r="T268" s="208"/>
      <c r="U268" s="208"/>
      <c r="V268" s="210"/>
      <c r="W268" s="208"/>
      <c r="X268" s="208"/>
      <c r="Y268" s="210"/>
      <c r="Z268" s="208"/>
      <c r="AA268" s="210"/>
      <c r="AF268" s="208"/>
    </row>
    <row r="269" spans="5:32" ht="70.5" customHeight="1">
      <c r="E269" s="208"/>
      <c r="F269" s="209"/>
      <c r="G269" s="210"/>
      <c r="H269" s="210"/>
      <c r="I269" s="211"/>
      <c r="J269" s="211"/>
      <c r="K269" s="208"/>
      <c r="L269" s="208"/>
      <c r="M269" s="208"/>
      <c r="N269" s="210"/>
      <c r="O269" s="208"/>
      <c r="P269" s="208"/>
      <c r="Q269" s="208"/>
      <c r="R269" s="211"/>
      <c r="S269" s="211"/>
      <c r="T269" s="208"/>
      <c r="U269" s="208"/>
      <c r="V269" s="210"/>
      <c r="W269" s="208"/>
      <c r="X269" s="208"/>
      <c r="Y269" s="210"/>
      <c r="Z269" s="208"/>
      <c r="AA269" s="210"/>
      <c r="AF269" s="208"/>
    </row>
    <row r="270" spans="5:32" ht="70.5" customHeight="1">
      <c r="E270" s="208"/>
      <c r="F270" s="209"/>
      <c r="G270" s="210"/>
      <c r="H270" s="210"/>
      <c r="I270" s="211"/>
      <c r="J270" s="211"/>
      <c r="K270" s="208"/>
      <c r="L270" s="208"/>
      <c r="M270" s="208"/>
      <c r="N270" s="210"/>
      <c r="O270" s="208"/>
      <c r="P270" s="208"/>
      <c r="Q270" s="208"/>
      <c r="R270" s="211"/>
      <c r="S270" s="211"/>
      <c r="T270" s="208"/>
      <c r="U270" s="208"/>
      <c r="V270" s="210"/>
      <c r="W270" s="208"/>
      <c r="X270" s="208"/>
      <c r="Y270" s="210"/>
      <c r="Z270" s="208"/>
      <c r="AA270" s="210"/>
      <c r="AF270" s="208"/>
    </row>
    <row r="271" spans="5:32" ht="70.5" customHeight="1">
      <c r="E271" s="208"/>
      <c r="F271" s="209"/>
      <c r="G271" s="210"/>
      <c r="H271" s="210"/>
      <c r="I271" s="211"/>
      <c r="J271" s="211"/>
      <c r="K271" s="208"/>
      <c r="L271" s="208"/>
      <c r="M271" s="208"/>
      <c r="N271" s="210"/>
      <c r="O271" s="208"/>
      <c r="P271" s="208"/>
      <c r="Q271" s="208"/>
      <c r="R271" s="211"/>
      <c r="S271" s="211"/>
      <c r="T271" s="208"/>
      <c r="U271" s="208"/>
      <c r="V271" s="210"/>
      <c r="W271" s="208"/>
      <c r="X271" s="208"/>
      <c r="Y271" s="210"/>
      <c r="Z271" s="208"/>
      <c r="AA271" s="210"/>
      <c r="AF271" s="208"/>
    </row>
    <row r="272" spans="5:32" ht="70.5" customHeight="1">
      <c r="E272" s="208"/>
      <c r="F272" s="209"/>
      <c r="G272" s="210"/>
      <c r="H272" s="210"/>
      <c r="I272" s="211"/>
      <c r="J272" s="211"/>
      <c r="K272" s="208"/>
      <c r="L272" s="208"/>
      <c r="M272" s="208"/>
      <c r="N272" s="210"/>
      <c r="O272" s="208"/>
      <c r="P272" s="208"/>
      <c r="Q272" s="208"/>
      <c r="R272" s="211"/>
      <c r="S272" s="211"/>
      <c r="T272" s="208"/>
      <c r="U272" s="208"/>
      <c r="V272" s="210"/>
      <c r="W272" s="208"/>
      <c r="X272" s="208"/>
      <c r="Y272" s="210"/>
      <c r="Z272" s="208"/>
      <c r="AA272" s="210"/>
      <c r="AF272" s="208"/>
    </row>
    <row r="273" spans="5:32" ht="70.5" customHeight="1">
      <c r="E273" s="208"/>
      <c r="F273" s="209"/>
      <c r="G273" s="210"/>
      <c r="H273" s="210"/>
      <c r="I273" s="211"/>
      <c r="J273" s="211"/>
      <c r="K273" s="208"/>
      <c r="L273" s="208"/>
      <c r="M273" s="208"/>
      <c r="N273" s="210"/>
      <c r="O273" s="208"/>
      <c r="P273" s="208"/>
      <c r="Q273" s="208"/>
      <c r="R273" s="211"/>
      <c r="S273" s="211"/>
      <c r="T273" s="208"/>
      <c r="U273" s="208"/>
      <c r="V273" s="210"/>
      <c r="W273" s="208"/>
      <c r="X273" s="208"/>
      <c r="Y273" s="210"/>
      <c r="Z273" s="208"/>
      <c r="AA273" s="210"/>
      <c r="AF273" s="208"/>
    </row>
    <row r="274" spans="5:32" ht="70.5" customHeight="1">
      <c r="E274" s="208"/>
      <c r="F274" s="209"/>
      <c r="G274" s="210"/>
      <c r="H274" s="210"/>
      <c r="I274" s="211"/>
      <c r="J274" s="211"/>
      <c r="K274" s="208"/>
      <c r="L274" s="208"/>
      <c r="M274" s="208"/>
      <c r="N274" s="210"/>
      <c r="O274" s="208"/>
      <c r="P274" s="208"/>
      <c r="Q274" s="208"/>
      <c r="R274" s="211"/>
      <c r="S274" s="211"/>
      <c r="T274" s="208"/>
      <c r="U274" s="208"/>
      <c r="V274" s="210"/>
      <c r="W274" s="208"/>
      <c r="X274" s="208"/>
      <c r="Y274" s="210"/>
      <c r="Z274" s="208"/>
      <c r="AA274" s="210"/>
      <c r="AF274" s="208"/>
    </row>
    <row r="275" spans="5:32" ht="70.5" customHeight="1">
      <c r="E275" s="208"/>
      <c r="F275" s="209"/>
      <c r="G275" s="210"/>
      <c r="H275" s="210"/>
      <c r="I275" s="211"/>
      <c r="J275" s="211"/>
      <c r="K275" s="208"/>
      <c r="L275" s="208"/>
      <c r="M275" s="208"/>
      <c r="N275" s="210"/>
      <c r="O275" s="208"/>
      <c r="P275" s="208"/>
      <c r="Q275" s="208"/>
      <c r="R275" s="211"/>
      <c r="S275" s="211"/>
      <c r="T275" s="208"/>
      <c r="U275" s="208"/>
      <c r="V275" s="210"/>
      <c r="W275" s="208"/>
      <c r="X275" s="208"/>
      <c r="Y275" s="210"/>
      <c r="Z275" s="208"/>
      <c r="AA275" s="210"/>
      <c r="AF275" s="208"/>
    </row>
    <row r="276" spans="5:32" ht="70.5" customHeight="1">
      <c r="E276" s="208"/>
      <c r="F276" s="209"/>
      <c r="G276" s="210"/>
      <c r="H276" s="210"/>
      <c r="I276" s="211"/>
      <c r="J276" s="211"/>
      <c r="K276" s="208"/>
      <c r="L276" s="208"/>
      <c r="M276" s="208"/>
      <c r="N276" s="210"/>
      <c r="O276" s="208"/>
      <c r="P276" s="208"/>
      <c r="Q276" s="208"/>
      <c r="R276" s="211"/>
      <c r="S276" s="211"/>
      <c r="T276" s="208"/>
      <c r="U276" s="208"/>
      <c r="V276" s="210"/>
      <c r="W276" s="208"/>
      <c r="X276" s="208"/>
      <c r="Y276" s="210"/>
      <c r="Z276" s="208"/>
      <c r="AA276" s="210"/>
      <c r="AF276" s="208"/>
    </row>
    <row r="277" spans="5:32" ht="70.5" customHeight="1">
      <c r="E277" s="208"/>
      <c r="F277" s="209"/>
      <c r="G277" s="210"/>
      <c r="H277" s="210"/>
      <c r="I277" s="211"/>
      <c r="J277" s="211"/>
      <c r="K277" s="208"/>
      <c r="L277" s="208"/>
      <c r="M277" s="208"/>
      <c r="N277" s="210"/>
      <c r="O277" s="208"/>
      <c r="P277" s="208"/>
      <c r="Q277" s="208"/>
      <c r="R277" s="211"/>
      <c r="S277" s="211"/>
      <c r="T277" s="208"/>
      <c r="U277" s="208"/>
      <c r="V277" s="210"/>
      <c r="W277" s="208"/>
      <c r="X277" s="208"/>
      <c r="Y277" s="210"/>
      <c r="Z277" s="208"/>
      <c r="AA277" s="210"/>
      <c r="AF277" s="208"/>
    </row>
    <row r="278" spans="5:32" ht="70.5" customHeight="1">
      <c r="E278" s="208"/>
      <c r="F278" s="209"/>
      <c r="G278" s="210"/>
      <c r="H278" s="210"/>
      <c r="I278" s="211"/>
      <c r="J278" s="211"/>
      <c r="K278" s="208"/>
      <c r="L278" s="208"/>
      <c r="M278" s="208"/>
      <c r="N278" s="210"/>
      <c r="O278" s="208"/>
      <c r="P278" s="208"/>
      <c r="Q278" s="208"/>
      <c r="R278" s="211"/>
      <c r="S278" s="211"/>
      <c r="T278" s="208"/>
      <c r="U278" s="208"/>
      <c r="V278" s="210"/>
      <c r="W278" s="208"/>
      <c r="X278" s="208"/>
      <c r="Y278" s="210"/>
      <c r="Z278" s="208"/>
      <c r="AA278" s="210"/>
      <c r="AF278" s="208"/>
    </row>
    <row r="279" spans="5:32" ht="70.5" customHeight="1">
      <c r="E279" s="208"/>
      <c r="F279" s="209"/>
      <c r="G279" s="210"/>
      <c r="H279" s="210"/>
      <c r="I279" s="211"/>
      <c r="J279" s="211"/>
      <c r="K279" s="208"/>
      <c r="L279" s="208"/>
      <c r="M279" s="208"/>
      <c r="N279" s="210"/>
      <c r="O279" s="208"/>
      <c r="P279" s="208"/>
      <c r="Q279" s="208"/>
      <c r="R279" s="211"/>
      <c r="S279" s="211"/>
      <c r="T279" s="208"/>
      <c r="U279" s="208"/>
      <c r="V279" s="210"/>
      <c r="W279" s="208"/>
      <c r="X279" s="208"/>
      <c r="Y279" s="210"/>
      <c r="Z279" s="208"/>
      <c r="AA279" s="210"/>
      <c r="AF279" s="208"/>
    </row>
    <row r="280" spans="5:32" ht="70.5" customHeight="1">
      <c r="E280" s="208"/>
      <c r="F280" s="209"/>
      <c r="G280" s="210"/>
      <c r="H280" s="210"/>
      <c r="I280" s="211"/>
      <c r="J280" s="211"/>
      <c r="K280" s="208"/>
      <c r="L280" s="208"/>
      <c r="M280" s="208"/>
      <c r="N280" s="210"/>
      <c r="O280" s="208"/>
      <c r="P280" s="208"/>
      <c r="Q280" s="208"/>
      <c r="R280" s="211"/>
      <c r="S280" s="211"/>
      <c r="T280" s="208"/>
      <c r="U280" s="208"/>
      <c r="V280" s="210"/>
      <c r="W280" s="208"/>
      <c r="X280" s="208"/>
      <c r="Y280" s="210"/>
      <c r="Z280" s="208"/>
      <c r="AA280" s="210"/>
      <c r="AF280" s="208"/>
    </row>
    <row r="281" spans="5:32" ht="70.5" customHeight="1">
      <c r="E281" s="208"/>
      <c r="F281" s="209"/>
      <c r="G281" s="210"/>
      <c r="H281" s="210"/>
      <c r="I281" s="211"/>
      <c r="J281" s="211"/>
      <c r="K281" s="208"/>
      <c r="L281" s="208"/>
      <c r="M281" s="208"/>
      <c r="N281" s="210"/>
      <c r="O281" s="208"/>
      <c r="P281" s="208"/>
      <c r="Q281" s="208"/>
      <c r="R281" s="211"/>
      <c r="S281" s="211"/>
      <c r="T281" s="208"/>
      <c r="U281" s="208"/>
      <c r="V281" s="210"/>
      <c r="W281" s="208"/>
      <c r="X281" s="208"/>
      <c r="Y281" s="210"/>
      <c r="Z281" s="208"/>
      <c r="AA281" s="210"/>
      <c r="AF281" s="208"/>
    </row>
    <row r="282" spans="5:32" ht="70.5" customHeight="1">
      <c r="E282" s="208"/>
      <c r="F282" s="209"/>
      <c r="G282" s="210"/>
      <c r="H282" s="210"/>
      <c r="I282" s="211"/>
      <c r="J282" s="211"/>
      <c r="K282" s="208"/>
      <c r="L282" s="208"/>
      <c r="M282" s="208"/>
      <c r="N282" s="210"/>
      <c r="O282" s="208"/>
      <c r="P282" s="208"/>
      <c r="Q282" s="208"/>
      <c r="R282" s="211"/>
      <c r="S282" s="211"/>
      <c r="T282" s="208"/>
      <c r="U282" s="208"/>
      <c r="V282" s="210"/>
      <c r="W282" s="208"/>
      <c r="X282" s="208"/>
      <c r="Y282" s="210"/>
      <c r="Z282" s="208"/>
      <c r="AA282" s="210"/>
      <c r="AF282" s="208"/>
    </row>
    <row r="283" spans="5:32" ht="70.5" customHeight="1">
      <c r="E283" s="208"/>
      <c r="F283" s="209"/>
      <c r="G283" s="210"/>
      <c r="H283" s="210"/>
      <c r="I283" s="211"/>
      <c r="J283" s="211"/>
      <c r="K283" s="208"/>
      <c r="L283" s="208"/>
      <c r="M283" s="208"/>
      <c r="N283" s="210"/>
      <c r="O283" s="208"/>
      <c r="P283" s="208"/>
      <c r="Q283" s="208"/>
      <c r="R283" s="211"/>
      <c r="S283" s="211"/>
      <c r="T283" s="208"/>
      <c r="U283" s="208"/>
      <c r="V283" s="210"/>
      <c r="W283" s="208"/>
      <c r="X283" s="208"/>
      <c r="Y283" s="210"/>
      <c r="Z283" s="208"/>
      <c r="AA283" s="210"/>
      <c r="AF283" s="208"/>
    </row>
    <row r="284" spans="5:32" ht="70.5" customHeight="1">
      <c r="E284" s="208"/>
      <c r="F284" s="209"/>
      <c r="G284" s="210"/>
      <c r="H284" s="210"/>
      <c r="I284" s="211"/>
      <c r="J284" s="211"/>
      <c r="K284" s="208"/>
      <c r="L284" s="208"/>
      <c r="M284" s="208"/>
      <c r="N284" s="210"/>
      <c r="O284" s="208"/>
      <c r="P284" s="208"/>
      <c r="Q284" s="208"/>
      <c r="R284" s="211"/>
      <c r="S284" s="211"/>
      <c r="T284" s="208"/>
      <c r="U284" s="208"/>
      <c r="V284" s="210"/>
      <c r="W284" s="208"/>
      <c r="X284" s="208"/>
      <c r="Y284" s="210"/>
      <c r="Z284" s="208"/>
      <c r="AA284" s="210"/>
      <c r="AF284" s="208"/>
    </row>
    <row r="285" spans="5:32" ht="70.5" customHeight="1">
      <c r="E285" s="208"/>
      <c r="F285" s="209"/>
      <c r="G285" s="210"/>
      <c r="H285" s="210"/>
      <c r="I285" s="211"/>
      <c r="J285" s="211"/>
      <c r="K285" s="208"/>
      <c r="L285" s="208"/>
      <c r="M285" s="208"/>
      <c r="N285" s="210"/>
      <c r="O285" s="208"/>
      <c r="P285" s="208"/>
      <c r="Q285" s="208"/>
      <c r="R285" s="211"/>
      <c r="S285" s="211"/>
      <c r="T285" s="208"/>
      <c r="U285" s="208"/>
      <c r="V285" s="210"/>
      <c r="W285" s="208"/>
      <c r="X285" s="208"/>
      <c r="Y285" s="210"/>
      <c r="Z285" s="208"/>
      <c r="AA285" s="210"/>
      <c r="AF285" s="208"/>
    </row>
    <row r="286" spans="5:32" ht="70.5" customHeight="1">
      <c r="E286" s="208"/>
      <c r="F286" s="209"/>
      <c r="G286" s="210"/>
      <c r="H286" s="210"/>
      <c r="I286" s="211"/>
      <c r="J286" s="211"/>
      <c r="K286" s="208"/>
      <c r="L286" s="208"/>
      <c r="M286" s="208"/>
      <c r="N286" s="210"/>
      <c r="O286" s="208"/>
      <c r="P286" s="208"/>
      <c r="Q286" s="208"/>
      <c r="R286" s="211"/>
      <c r="S286" s="211"/>
      <c r="T286" s="208"/>
      <c r="U286" s="208"/>
      <c r="V286" s="210"/>
      <c r="W286" s="208"/>
      <c r="X286" s="208"/>
      <c r="Y286" s="210"/>
      <c r="Z286" s="208"/>
      <c r="AA286" s="210"/>
      <c r="AF286" s="208"/>
    </row>
    <row r="287" spans="5:32" ht="70.5" customHeight="1">
      <c r="E287" s="208"/>
      <c r="F287" s="209"/>
      <c r="G287" s="210"/>
      <c r="H287" s="210"/>
      <c r="I287" s="211"/>
      <c r="J287" s="211"/>
      <c r="K287" s="208"/>
      <c r="L287" s="208"/>
      <c r="M287" s="208"/>
      <c r="N287" s="210"/>
      <c r="O287" s="208"/>
      <c r="P287" s="208"/>
      <c r="Q287" s="208"/>
      <c r="R287" s="211"/>
      <c r="S287" s="211"/>
      <c r="T287" s="208"/>
      <c r="U287" s="208"/>
      <c r="V287" s="210"/>
      <c r="W287" s="208"/>
      <c r="X287" s="208"/>
      <c r="Y287" s="210"/>
      <c r="Z287" s="208"/>
      <c r="AA287" s="210"/>
      <c r="AF287" s="208"/>
    </row>
    <row r="288" spans="5:32" ht="70.5" customHeight="1">
      <c r="E288" s="208"/>
      <c r="F288" s="209"/>
      <c r="G288" s="210"/>
      <c r="H288" s="210"/>
      <c r="I288" s="211"/>
      <c r="J288" s="211"/>
      <c r="K288" s="208"/>
      <c r="L288" s="208"/>
      <c r="M288" s="208"/>
      <c r="N288" s="210"/>
      <c r="O288" s="208"/>
      <c r="P288" s="208"/>
      <c r="Q288" s="208"/>
      <c r="R288" s="211"/>
      <c r="S288" s="211"/>
      <c r="T288" s="208"/>
      <c r="U288" s="208"/>
      <c r="V288" s="210"/>
      <c r="W288" s="208"/>
      <c r="X288" s="208"/>
      <c r="Y288" s="210"/>
      <c r="Z288" s="208"/>
      <c r="AA288" s="210"/>
      <c r="AF288" s="208"/>
    </row>
    <row r="289" spans="5:32" ht="70.5" customHeight="1">
      <c r="E289" s="208"/>
      <c r="F289" s="209"/>
      <c r="G289" s="210"/>
      <c r="H289" s="210"/>
      <c r="I289" s="211"/>
      <c r="J289" s="211"/>
      <c r="K289" s="208"/>
      <c r="L289" s="208"/>
      <c r="M289" s="208"/>
      <c r="N289" s="210"/>
      <c r="O289" s="208"/>
      <c r="P289" s="208"/>
      <c r="Q289" s="208"/>
      <c r="R289" s="211"/>
      <c r="S289" s="211"/>
      <c r="T289" s="208"/>
      <c r="U289" s="208"/>
      <c r="V289" s="210"/>
      <c r="W289" s="208"/>
      <c r="X289" s="208"/>
      <c r="Y289" s="210"/>
      <c r="Z289" s="208"/>
      <c r="AA289" s="210"/>
      <c r="AF289" s="208"/>
    </row>
    <row r="290" spans="5:32" ht="70.5" customHeight="1">
      <c r="E290" s="208"/>
      <c r="F290" s="209"/>
      <c r="G290" s="210"/>
      <c r="H290" s="210"/>
      <c r="I290" s="211"/>
      <c r="J290" s="211"/>
      <c r="K290" s="208"/>
      <c r="L290" s="208"/>
      <c r="M290" s="208"/>
      <c r="N290" s="210"/>
      <c r="O290" s="208"/>
      <c r="P290" s="208"/>
      <c r="Q290" s="208"/>
      <c r="R290" s="211"/>
      <c r="S290" s="211"/>
      <c r="T290" s="208"/>
      <c r="U290" s="208"/>
      <c r="V290" s="210"/>
      <c r="W290" s="208"/>
      <c r="X290" s="208"/>
      <c r="Y290" s="210"/>
      <c r="Z290" s="208"/>
      <c r="AA290" s="210"/>
      <c r="AF290" s="208"/>
    </row>
    <row r="291" spans="5:32" ht="70.5" customHeight="1">
      <c r="E291" s="208"/>
      <c r="F291" s="209"/>
      <c r="G291" s="210"/>
      <c r="H291" s="210"/>
      <c r="I291" s="211"/>
      <c r="J291" s="211"/>
      <c r="K291" s="208"/>
      <c r="L291" s="208"/>
      <c r="M291" s="208"/>
      <c r="N291" s="210"/>
      <c r="O291" s="208"/>
      <c r="P291" s="208"/>
      <c r="Q291" s="208"/>
      <c r="R291" s="211"/>
      <c r="S291" s="211"/>
      <c r="T291" s="208"/>
      <c r="U291" s="208"/>
      <c r="V291" s="210"/>
      <c r="W291" s="208"/>
      <c r="X291" s="208"/>
      <c r="Y291" s="210"/>
      <c r="Z291" s="208"/>
      <c r="AA291" s="210"/>
      <c r="AF291" s="208"/>
    </row>
    <row r="292" spans="5:32" ht="70.5" customHeight="1">
      <c r="E292" s="208"/>
      <c r="F292" s="209"/>
      <c r="G292" s="210"/>
      <c r="H292" s="210"/>
      <c r="I292" s="211"/>
      <c r="J292" s="211"/>
      <c r="K292" s="208"/>
      <c r="L292" s="208"/>
      <c r="M292" s="208"/>
      <c r="N292" s="210"/>
      <c r="O292" s="208"/>
      <c r="P292" s="208"/>
      <c r="Q292" s="208"/>
      <c r="R292" s="211"/>
      <c r="S292" s="211"/>
      <c r="T292" s="208"/>
      <c r="U292" s="208"/>
      <c r="V292" s="210"/>
      <c r="W292" s="208"/>
      <c r="X292" s="208"/>
      <c r="Y292" s="210"/>
      <c r="Z292" s="208"/>
      <c r="AA292" s="210"/>
      <c r="AF292" s="208"/>
    </row>
    <row r="293" spans="5:32" ht="70.5" customHeight="1">
      <c r="E293" s="208"/>
      <c r="F293" s="209"/>
      <c r="G293" s="210"/>
      <c r="H293" s="210"/>
      <c r="I293" s="211"/>
      <c r="J293" s="211"/>
      <c r="K293" s="208"/>
      <c r="L293" s="208"/>
      <c r="M293" s="208"/>
      <c r="N293" s="210"/>
      <c r="O293" s="208"/>
      <c r="P293" s="208"/>
      <c r="Q293" s="208"/>
      <c r="R293" s="211"/>
      <c r="S293" s="211"/>
      <c r="T293" s="208"/>
      <c r="U293" s="208"/>
      <c r="V293" s="210"/>
      <c r="W293" s="208"/>
      <c r="X293" s="208"/>
      <c r="Y293" s="210"/>
      <c r="Z293" s="208"/>
      <c r="AA293" s="210"/>
      <c r="AF293" s="208"/>
    </row>
    <row r="294" spans="5:32" ht="70.5" customHeight="1">
      <c r="E294" s="208"/>
      <c r="F294" s="209"/>
      <c r="G294" s="210"/>
      <c r="H294" s="210"/>
      <c r="I294" s="211"/>
      <c r="J294" s="211"/>
      <c r="K294" s="208"/>
      <c r="L294" s="208"/>
      <c r="M294" s="208"/>
      <c r="N294" s="210"/>
      <c r="O294" s="208"/>
      <c r="P294" s="208"/>
      <c r="Q294" s="208"/>
      <c r="R294" s="211"/>
      <c r="S294" s="211"/>
      <c r="T294" s="208"/>
      <c r="U294" s="208"/>
      <c r="V294" s="210"/>
      <c r="W294" s="208"/>
      <c r="X294" s="208"/>
      <c r="Y294" s="210"/>
      <c r="Z294" s="208"/>
      <c r="AA294" s="210"/>
      <c r="AF294" s="208"/>
    </row>
    <row r="295" spans="5:32" ht="70.5" customHeight="1">
      <c r="E295" s="208"/>
      <c r="F295" s="209"/>
      <c r="G295" s="210"/>
      <c r="H295" s="210"/>
      <c r="I295" s="211"/>
      <c r="J295" s="211"/>
      <c r="K295" s="208"/>
      <c r="L295" s="208"/>
      <c r="M295" s="208"/>
      <c r="N295" s="210"/>
      <c r="O295" s="208"/>
      <c r="P295" s="208"/>
      <c r="Q295" s="208"/>
      <c r="R295" s="211"/>
      <c r="S295" s="211"/>
      <c r="T295" s="208"/>
      <c r="U295" s="208"/>
      <c r="V295" s="210"/>
      <c r="W295" s="208"/>
      <c r="X295" s="208"/>
      <c r="Y295" s="210"/>
      <c r="Z295" s="208"/>
      <c r="AA295" s="210"/>
      <c r="AF295" s="208"/>
    </row>
    <row r="296" spans="5:32" ht="70.5" customHeight="1">
      <c r="E296" s="208"/>
      <c r="F296" s="209"/>
      <c r="G296" s="210"/>
      <c r="H296" s="210"/>
      <c r="I296" s="211"/>
      <c r="J296" s="211"/>
      <c r="K296" s="208"/>
      <c r="L296" s="208"/>
      <c r="M296" s="208"/>
      <c r="N296" s="210"/>
      <c r="O296" s="208"/>
      <c r="P296" s="208"/>
      <c r="Q296" s="208"/>
      <c r="R296" s="211"/>
      <c r="S296" s="211"/>
      <c r="T296" s="208"/>
      <c r="U296" s="208"/>
      <c r="V296" s="210"/>
      <c r="W296" s="208"/>
      <c r="X296" s="208"/>
      <c r="Y296" s="210"/>
      <c r="Z296" s="208"/>
      <c r="AA296" s="210"/>
      <c r="AF296" s="208"/>
    </row>
    <row r="297" spans="5:32" ht="70.5" customHeight="1">
      <c r="E297" s="208"/>
      <c r="F297" s="209"/>
      <c r="G297" s="210"/>
      <c r="H297" s="210"/>
      <c r="I297" s="211"/>
      <c r="J297" s="211"/>
      <c r="K297" s="208"/>
      <c r="L297" s="208"/>
      <c r="M297" s="208"/>
      <c r="N297" s="210"/>
      <c r="O297" s="208"/>
      <c r="P297" s="208"/>
      <c r="Q297" s="208"/>
      <c r="R297" s="211"/>
      <c r="S297" s="211"/>
      <c r="T297" s="208"/>
      <c r="U297" s="208"/>
      <c r="V297" s="210"/>
      <c r="W297" s="208"/>
      <c r="X297" s="208"/>
      <c r="Y297" s="210"/>
      <c r="Z297" s="208"/>
      <c r="AA297" s="210"/>
      <c r="AF297" s="208"/>
    </row>
    <row r="298" spans="5:32" ht="70.5" customHeight="1">
      <c r="E298" s="208"/>
      <c r="F298" s="209"/>
      <c r="G298" s="210"/>
      <c r="H298" s="210"/>
      <c r="I298" s="211"/>
      <c r="J298" s="211"/>
      <c r="K298" s="208"/>
      <c r="L298" s="208"/>
      <c r="M298" s="208"/>
      <c r="N298" s="210"/>
      <c r="O298" s="208"/>
      <c r="P298" s="208"/>
      <c r="Q298" s="208"/>
      <c r="R298" s="211"/>
      <c r="S298" s="211"/>
      <c r="T298" s="208"/>
      <c r="U298" s="208"/>
      <c r="V298" s="210"/>
      <c r="W298" s="208"/>
      <c r="X298" s="208"/>
      <c r="Y298" s="210"/>
      <c r="Z298" s="208"/>
      <c r="AA298" s="210"/>
      <c r="AF298" s="208"/>
    </row>
    <row r="299" spans="5:32" ht="70.5" customHeight="1">
      <c r="E299" s="208"/>
      <c r="F299" s="209"/>
      <c r="G299" s="210"/>
      <c r="H299" s="210"/>
      <c r="I299" s="211"/>
      <c r="J299" s="211"/>
      <c r="K299" s="208"/>
      <c r="L299" s="208"/>
      <c r="M299" s="208"/>
      <c r="N299" s="210"/>
      <c r="O299" s="208"/>
      <c r="P299" s="208"/>
      <c r="Q299" s="208"/>
      <c r="R299" s="211"/>
      <c r="S299" s="211"/>
      <c r="T299" s="208"/>
      <c r="U299" s="208"/>
      <c r="V299" s="210"/>
      <c r="W299" s="208"/>
      <c r="X299" s="208"/>
      <c r="Y299" s="210"/>
      <c r="Z299" s="208"/>
      <c r="AA299" s="210"/>
      <c r="AF299" s="208"/>
    </row>
    <row r="300" spans="5:32" ht="70.5" customHeight="1">
      <c r="E300" s="208"/>
      <c r="F300" s="209"/>
      <c r="G300" s="210"/>
      <c r="H300" s="210"/>
      <c r="I300" s="211"/>
      <c r="J300" s="211"/>
      <c r="K300" s="208"/>
      <c r="L300" s="208"/>
      <c r="M300" s="208"/>
      <c r="N300" s="210"/>
      <c r="O300" s="208"/>
      <c r="P300" s="208"/>
      <c r="Q300" s="208"/>
      <c r="R300" s="211"/>
      <c r="S300" s="211"/>
      <c r="T300" s="208"/>
      <c r="U300" s="208"/>
      <c r="V300" s="210"/>
      <c r="W300" s="208"/>
      <c r="X300" s="208"/>
      <c r="Y300" s="210"/>
      <c r="Z300" s="208"/>
      <c r="AA300" s="210"/>
      <c r="AF300" s="208"/>
    </row>
    <row r="301" spans="5:32" ht="70.5" customHeight="1">
      <c r="E301" s="208"/>
      <c r="F301" s="209"/>
      <c r="G301" s="210"/>
      <c r="H301" s="210"/>
      <c r="I301" s="211"/>
      <c r="J301" s="211"/>
      <c r="K301" s="208"/>
      <c r="L301" s="208"/>
      <c r="M301" s="208"/>
      <c r="N301" s="210"/>
      <c r="O301" s="208"/>
      <c r="P301" s="208"/>
      <c r="Q301" s="208"/>
      <c r="R301" s="211"/>
      <c r="S301" s="211"/>
      <c r="T301" s="208"/>
      <c r="U301" s="208"/>
      <c r="V301" s="210"/>
      <c r="W301" s="208"/>
      <c r="X301" s="208"/>
      <c r="Y301" s="210"/>
      <c r="Z301" s="208"/>
      <c r="AA301" s="210"/>
      <c r="AF301" s="208"/>
    </row>
    <row r="302" spans="5:32" ht="70.5" customHeight="1">
      <c r="E302" s="208"/>
      <c r="F302" s="209"/>
      <c r="G302" s="210"/>
      <c r="H302" s="210"/>
      <c r="I302" s="211"/>
      <c r="J302" s="211"/>
      <c r="K302" s="208"/>
      <c r="L302" s="208"/>
      <c r="M302" s="208"/>
      <c r="N302" s="210"/>
      <c r="O302" s="208"/>
      <c r="P302" s="208"/>
      <c r="Q302" s="208"/>
      <c r="R302" s="211"/>
      <c r="S302" s="211"/>
      <c r="T302" s="208"/>
      <c r="U302" s="208"/>
      <c r="V302" s="210"/>
      <c r="W302" s="208"/>
      <c r="X302" s="208"/>
      <c r="Y302" s="210"/>
      <c r="Z302" s="208"/>
      <c r="AA302" s="210"/>
      <c r="AF302" s="208"/>
    </row>
    <row r="303" spans="5:32" ht="70.5" customHeight="1">
      <c r="E303" s="208"/>
      <c r="F303" s="209"/>
      <c r="G303" s="210"/>
      <c r="H303" s="210"/>
      <c r="I303" s="211"/>
      <c r="J303" s="211"/>
      <c r="K303" s="208"/>
      <c r="L303" s="208"/>
      <c r="M303" s="208"/>
      <c r="N303" s="210"/>
      <c r="O303" s="208"/>
      <c r="P303" s="208"/>
      <c r="Q303" s="208"/>
      <c r="R303" s="211"/>
      <c r="S303" s="211"/>
      <c r="T303" s="208"/>
      <c r="U303" s="208"/>
      <c r="V303" s="210"/>
      <c r="W303" s="208"/>
      <c r="X303" s="208"/>
      <c r="Y303" s="210"/>
      <c r="Z303" s="208"/>
      <c r="AA303" s="210"/>
      <c r="AF303" s="208"/>
    </row>
    <row r="304" spans="5:32" ht="70.5" customHeight="1">
      <c r="E304" s="208"/>
      <c r="F304" s="209"/>
      <c r="G304" s="210"/>
      <c r="H304" s="210"/>
      <c r="I304" s="211"/>
      <c r="J304" s="211"/>
      <c r="K304" s="208"/>
      <c r="L304" s="208"/>
      <c r="M304" s="208"/>
      <c r="N304" s="210"/>
      <c r="O304" s="208"/>
      <c r="P304" s="208"/>
      <c r="Q304" s="208"/>
      <c r="R304" s="211"/>
      <c r="S304" s="211"/>
      <c r="T304" s="208"/>
      <c r="U304" s="208"/>
      <c r="V304" s="210"/>
      <c r="W304" s="208"/>
      <c r="X304" s="208"/>
      <c r="Y304" s="210"/>
      <c r="Z304" s="208"/>
      <c r="AA304" s="210"/>
      <c r="AF304" s="208"/>
    </row>
    <row r="305" spans="5:32" ht="70.5" customHeight="1">
      <c r="E305" s="208"/>
      <c r="F305" s="209"/>
      <c r="G305" s="210"/>
      <c r="H305" s="210"/>
      <c r="I305" s="211"/>
      <c r="J305" s="211"/>
      <c r="K305" s="208"/>
      <c r="L305" s="208"/>
      <c r="M305" s="208"/>
      <c r="N305" s="210"/>
      <c r="O305" s="208"/>
      <c r="P305" s="208"/>
      <c r="Q305" s="208"/>
      <c r="R305" s="211"/>
      <c r="S305" s="211"/>
      <c r="T305" s="208"/>
      <c r="U305" s="208"/>
      <c r="V305" s="210"/>
      <c r="W305" s="208"/>
      <c r="X305" s="208"/>
      <c r="Y305" s="210"/>
      <c r="Z305" s="208"/>
      <c r="AA305" s="210"/>
      <c r="AF305" s="208"/>
    </row>
    <row r="306" spans="5:32" ht="70.5" customHeight="1">
      <c r="E306" s="208"/>
      <c r="F306" s="209"/>
      <c r="G306" s="210"/>
      <c r="H306" s="210"/>
      <c r="I306" s="211"/>
      <c r="J306" s="211"/>
      <c r="K306" s="208"/>
      <c r="L306" s="208"/>
      <c r="M306" s="208"/>
      <c r="N306" s="210"/>
      <c r="O306" s="208"/>
      <c r="P306" s="208"/>
      <c r="Q306" s="208"/>
      <c r="R306" s="211"/>
      <c r="S306" s="211"/>
      <c r="T306" s="208"/>
      <c r="U306" s="208"/>
      <c r="V306" s="210"/>
      <c r="W306" s="208"/>
      <c r="X306" s="208"/>
      <c r="Y306" s="210"/>
      <c r="Z306" s="208"/>
      <c r="AA306" s="210"/>
      <c r="AF306" s="208"/>
    </row>
    <row r="307" spans="5:32" ht="70.5" customHeight="1">
      <c r="E307" s="208"/>
      <c r="F307" s="209"/>
      <c r="G307" s="210"/>
      <c r="H307" s="210"/>
      <c r="I307" s="211"/>
      <c r="J307" s="211"/>
      <c r="K307" s="208"/>
      <c r="L307" s="208"/>
      <c r="M307" s="208"/>
      <c r="N307" s="210"/>
      <c r="O307" s="208"/>
      <c r="P307" s="208"/>
      <c r="Q307" s="208"/>
      <c r="R307" s="211"/>
      <c r="S307" s="211"/>
      <c r="T307" s="208"/>
      <c r="U307" s="208"/>
      <c r="V307" s="210"/>
      <c r="W307" s="208"/>
      <c r="X307" s="208"/>
      <c r="Y307" s="210"/>
      <c r="Z307" s="208"/>
      <c r="AA307" s="210"/>
      <c r="AF307" s="208"/>
    </row>
    <row r="308" spans="5:32" ht="70.5" customHeight="1">
      <c r="E308" s="208"/>
      <c r="F308" s="209"/>
      <c r="G308" s="210"/>
      <c r="H308" s="210"/>
      <c r="I308" s="211"/>
      <c r="J308" s="211"/>
      <c r="K308" s="208"/>
      <c r="L308" s="208"/>
      <c r="M308" s="208"/>
      <c r="N308" s="210"/>
      <c r="O308" s="208"/>
      <c r="P308" s="208"/>
      <c r="Q308" s="208"/>
      <c r="R308" s="211"/>
      <c r="S308" s="211"/>
      <c r="T308" s="208"/>
      <c r="U308" s="208"/>
      <c r="V308" s="210"/>
      <c r="W308" s="208"/>
      <c r="X308" s="208"/>
      <c r="Y308" s="210"/>
      <c r="Z308" s="208"/>
      <c r="AA308" s="210"/>
      <c r="AF308" s="208"/>
    </row>
    <row r="309" spans="5:32" ht="70.5" customHeight="1">
      <c r="E309" s="208"/>
      <c r="F309" s="209"/>
      <c r="G309" s="210"/>
      <c r="H309" s="210"/>
      <c r="I309" s="211"/>
      <c r="J309" s="211"/>
      <c r="K309" s="208"/>
      <c r="L309" s="208"/>
      <c r="M309" s="208"/>
      <c r="N309" s="210"/>
      <c r="O309" s="208"/>
      <c r="P309" s="208"/>
      <c r="Q309" s="208"/>
      <c r="R309" s="211"/>
      <c r="S309" s="211"/>
      <c r="T309" s="208"/>
      <c r="U309" s="208"/>
      <c r="V309" s="210"/>
      <c r="W309" s="208"/>
      <c r="X309" s="208"/>
      <c r="Y309" s="210"/>
      <c r="Z309" s="208"/>
      <c r="AA309" s="210"/>
      <c r="AF309" s="208"/>
    </row>
    <row r="310" spans="5:32" ht="70.5" customHeight="1">
      <c r="E310" s="208"/>
      <c r="F310" s="209"/>
      <c r="G310" s="210"/>
      <c r="H310" s="210"/>
      <c r="I310" s="211"/>
      <c r="J310" s="211"/>
      <c r="K310" s="208"/>
      <c r="L310" s="208"/>
      <c r="M310" s="208"/>
      <c r="N310" s="210"/>
      <c r="O310" s="208"/>
      <c r="P310" s="208"/>
      <c r="Q310" s="208"/>
      <c r="R310" s="211"/>
      <c r="S310" s="211"/>
      <c r="T310" s="208"/>
      <c r="U310" s="208"/>
      <c r="V310" s="210"/>
      <c r="W310" s="208"/>
      <c r="X310" s="208"/>
      <c r="Y310" s="210"/>
      <c r="Z310" s="208"/>
      <c r="AA310" s="210"/>
      <c r="AF310" s="208"/>
    </row>
    <row r="311" spans="5:32" ht="70.5" customHeight="1">
      <c r="E311" s="208"/>
      <c r="F311" s="209"/>
      <c r="G311" s="210"/>
      <c r="H311" s="210"/>
      <c r="I311" s="211"/>
      <c r="J311" s="211"/>
      <c r="K311" s="208"/>
      <c r="L311" s="208"/>
      <c r="M311" s="208"/>
      <c r="N311" s="210"/>
      <c r="O311" s="208"/>
      <c r="P311" s="208"/>
      <c r="Q311" s="208"/>
      <c r="R311" s="211"/>
      <c r="S311" s="211"/>
      <c r="T311" s="208"/>
      <c r="U311" s="208"/>
      <c r="V311" s="210"/>
      <c r="W311" s="208"/>
      <c r="X311" s="208"/>
      <c r="Y311" s="210"/>
      <c r="Z311" s="208"/>
      <c r="AA311" s="210"/>
      <c r="AF311" s="208"/>
    </row>
    <row r="312" spans="5:32" ht="70.5" customHeight="1">
      <c r="E312" s="208"/>
      <c r="F312" s="209"/>
      <c r="G312" s="210"/>
      <c r="H312" s="210"/>
      <c r="I312" s="211"/>
      <c r="J312" s="211"/>
      <c r="K312" s="208"/>
      <c r="L312" s="208"/>
      <c r="M312" s="208"/>
      <c r="N312" s="210"/>
      <c r="O312" s="208"/>
      <c r="P312" s="208"/>
      <c r="Q312" s="208"/>
      <c r="R312" s="211"/>
      <c r="S312" s="211"/>
      <c r="T312" s="208"/>
      <c r="U312" s="208"/>
      <c r="V312" s="210"/>
      <c r="W312" s="208"/>
      <c r="X312" s="208"/>
      <c r="Y312" s="210"/>
      <c r="Z312" s="208"/>
      <c r="AA312" s="210"/>
      <c r="AF312" s="208"/>
    </row>
    <row r="313" spans="5:32" ht="70.5" customHeight="1">
      <c r="E313" s="208"/>
      <c r="F313" s="209"/>
      <c r="G313" s="210"/>
      <c r="H313" s="210"/>
      <c r="I313" s="211"/>
      <c r="J313" s="211"/>
      <c r="K313" s="208"/>
      <c r="L313" s="208"/>
      <c r="M313" s="208"/>
      <c r="N313" s="210"/>
      <c r="O313" s="208"/>
      <c r="P313" s="208"/>
      <c r="Q313" s="208"/>
      <c r="R313" s="211"/>
      <c r="S313" s="211"/>
      <c r="T313" s="208"/>
      <c r="U313" s="208"/>
      <c r="V313" s="210"/>
      <c r="W313" s="208"/>
      <c r="X313" s="208"/>
      <c r="Y313" s="210"/>
      <c r="Z313" s="208"/>
      <c r="AA313" s="210"/>
      <c r="AF313" s="208"/>
    </row>
    <row r="314" spans="5:32" ht="70.5" customHeight="1">
      <c r="E314" s="208"/>
      <c r="F314" s="209"/>
      <c r="G314" s="210"/>
      <c r="H314" s="210"/>
      <c r="I314" s="211"/>
      <c r="J314" s="211"/>
      <c r="K314" s="208"/>
      <c r="L314" s="208"/>
      <c r="M314" s="208"/>
      <c r="N314" s="210"/>
      <c r="O314" s="208"/>
      <c r="P314" s="208"/>
      <c r="Q314" s="208"/>
      <c r="R314" s="211"/>
      <c r="S314" s="211"/>
      <c r="T314" s="208"/>
      <c r="U314" s="208"/>
      <c r="V314" s="210"/>
      <c r="W314" s="208"/>
      <c r="X314" s="208"/>
      <c r="Y314" s="210"/>
      <c r="Z314" s="208"/>
      <c r="AA314" s="210"/>
      <c r="AF314" s="208"/>
    </row>
    <row r="315" spans="5:32" ht="70.5" customHeight="1">
      <c r="E315" s="208"/>
      <c r="F315" s="209"/>
      <c r="G315" s="210"/>
      <c r="H315" s="210"/>
      <c r="I315" s="211"/>
      <c r="J315" s="211"/>
      <c r="K315" s="208"/>
      <c r="L315" s="208"/>
      <c r="M315" s="208"/>
      <c r="N315" s="210"/>
      <c r="O315" s="208"/>
      <c r="P315" s="208"/>
      <c r="Q315" s="208"/>
      <c r="R315" s="211"/>
      <c r="S315" s="211"/>
      <c r="T315" s="208"/>
      <c r="U315" s="208"/>
      <c r="V315" s="210"/>
      <c r="W315" s="208"/>
      <c r="X315" s="208"/>
      <c r="Y315" s="210"/>
      <c r="Z315" s="208"/>
      <c r="AA315" s="210"/>
      <c r="AF315" s="208"/>
    </row>
    <row r="316" spans="5:32" ht="70.5" customHeight="1">
      <c r="E316" s="208"/>
      <c r="F316" s="209"/>
      <c r="G316" s="210"/>
      <c r="H316" s="210"/>
      <c r="I316" s="211"/>
      <c r="J316" s="211"/>
      <c r="K316" s="208"/>
      <c r="L316" s="208"/>
      <c r="M316" s="208"/>
      <c r="N316" s="210"/>
      <c r="O316" s="208"/>
      <c r="P316" s="208"/>
      <c r="Q316" s="208"/>
      <c r="R316" s="211"/>
      <c r="S316" s="211"/>
      <c r="T316" s="208"/>
      <c r="U316" s="208"/>
      <c r="V316" s="210"/>
      <c r="W316" s="208"/>
      <c r="X316" s="208"/>
      <c r="Y316" s="210"/>
      <c r="Z316" s="208"/>
      <c r="AA316" s="210"/>
      <c r="AF316" s="208"/>
    </row>
    <row r="317" spans="5:32" ht="70.5" customHeight="1">
      <c r="E317" s="208"/>
      <c r="F317" s="209"/>
      <c r="G317" s="210"/>
      <c r="H317" s="210"/>
      <c r="I317" s="211"/>
      <c r="J317" s="211"/>
      <c r="K317" s="208"/>
      <c r="L317" s="208"/>
      <c r="M317" s="208"/>
      <c r="N317" s="210"/>
      <c r="O317" s="208"/>
      <c r="P317" s="208"/>
      <c r="Q317" s="208"/>
      <c r="R317" s="211"/>
      <c r="S317" s="211"/>
      <c r="T317" s="208"/>
      <c r="U317" s="208"/>
      <c r="V317" s="210"/>
      <c r="W317" s="208"/>
      <c r="X317" s="208"/>
      <c r="Y317" s="210"/>
      <c r="Z317" s="208"/>
      <c r="AA317" s="210"/>
      <c r="AF317" s="208"/>
    </row>
    <row r="318" spans="5:32" ht="70.5" customHeight="1">
      <c r="E318" s="208"/>
      <c r="F318" s="209"/>
      <c r="G318" s="210"/>
      <c r="H318" s="210"/>
      <c r="I318" s="211"/>
      <c r="J318" s="211"/>
      <c r="K318" s="208"/>
      <c r="L318" s="208"/>
      <c r="M318" s="208"/>
      <c r="N318" s="210"/>
      <c r="O318" s="208"/>
      <c r="P318" s="208"/>
      <c r="Q318" s="208"/>
      <c r="R318" s="211"/>
      <c r="S318" s="211"/>
      <c r="T318" s="208"/>
      <c r="U318" s="208"/>
      <c r="V318" s="210"/>
      <c r="W318" s="208"/>
      <c r="X318" s="208"/>
      <c r="Y318" s="210"/>
      <c r="Z318" s="208"/>
      <c r="AA318" s="210"/>
      <c r="AF318" s="208"/>
    </row>
    <row r="319" spans="5:32" ht="70.5" customHeight="1">
      <c r="E319" s="208"/>
      <c r="F319" s="209"/>
      <c r="G319" s="210"/>
      <c r="H319" s="210"/>
      <c r="I319" s="211"/>
      <c r="J319" s="211"/>
      <c r="K319" s="208"/>
      <c r="L319" s="208"/>
      <c r="M319" s="208"/>
      <c r="N319" s="210"/>
      <c r="O319" s="208"/>
      <c r="P319" s="208"/>
      <c r="Q319" s="208"/>
      <c r="R319" s="211"/>
      <c r="S319" s="211"/>
      <c r="T319" s="208"/>
      <c r="U319" s="208"/>
      <c r="V319" s="210"/>
      <c r="W319" s="208"/>
      <c r="X319" s="208"/>
      <c r="Y319" s="210"/>
      <c r="Z319" s="208"/>
      <c r="AA319" s="210"/>
      <c r="AF319" s="208"/>
    </row>
    <row r="320" spans="5:32" ht="70.5" customHeight="1">
      <c r="E320" s="208"/>
      <c r="F320" s="209"/>
      <c r="G320" s="210"/>
      <c r="H320" s="210"/>
      <c r="I320" s="211"/>
      <c r="J320" s="211"/>
      <c r="K320" s="208"/>
      <c r="L320" s="208"/>
      <c r="M320" s="208"/>
      <c r="N320" s="210"/>
      <c r="O320" s="208"/>
      <c r="P320" s="208"/>
      <c r="Q320" s="208"/>
      <c r="R320" s="211"/>
      <c r="S320" s="211"/>
      <c r="T320" s="208"/>
      <c r="U320" s="208"/>
      <c r="V320" s="210"/>
      <c r="W320" s="208"/>
      <c r="X320" s="208"/>
      <c r="Y320" s="210"/>
      <c r="Z320" s="208"/>
      <c r="AA320" s="210"/>
      <c r="AF320" s="208"/>
    </row>
    <row r="321" spans="5:32" ht="70.5" customHeight="1">
      <c r="E321" s="208"/>
      <c r="F321" s="209"/>
      <c r="G321" s="210"/>
      <c r="H321" s="210"/>
      <c r="I321" s="211"/>
      <c r="J321" s="211"/>
      <c r="K321" s="208"/>
      <c r="L321" s="208"/>
      <c r="M321" s="208"/>
      <c r="N321" s="210"/>
      <c r="O321" s="208"/>
      <c r="P321" s="208"/>
      <c r="Q321" s="208"/>
      <c r="R321" s="211"/>
      <c r="S321" s="211"/>
      <c r="T321" s="208"/>
      <c r="U321" s="208"/>
      <c r="V321" s="210"/>
      <c r="W321" s="208"/>
      <c r="X321" s="208"/>
      <c r="Y321" s="210"/>
      <c r="Z321" s="208"/>
      <c r="AA321" s="210"/>
      <c r="AF321" s="208"/>
    </row>
    <row r="322" spans="5:32" ht="70.5" customHeight="1">
      <c r="E322" s="208"/>
      <c r="F322" s="209"/>
      <c r="G322" s="210"/>
      <c r="H322" s="210"/>
      <c r="I322" s="211"/>
      <c r="J322" s="211"/>
      <c r="K322" s="208"/>
      <c r="L322" s="208"/>
      <c r="M322" s="208"/>
      <c r="N322" s="210"/>
      <c r="O322" s="208"/>
      <c r="P322" s="208"/>
      <c r="Q322" s="208"/>
      <c r="R322" s="211"/>
      <c r="S322" s="211"/>
      <c r="T322" s="208"/>
      <c r="U322" s="208"/>
      <c r="V322" s="210"/>
      <c r="W322" s="208"/>
      <c r="X322" s="208"/>
      <c r="Y322" s="210"/>
      <c r="Z322" s="208"/>
      <c r="AA322" s="210"/>
      <c r="AF322" s="208"/>
    </row>
    <row r="323" spans="5:32" ht="70.5" customHeight="1">
      <c r="E323" s="208"/>
      <c r="F323" s="209"/>
      <c r="G323" s="210"/>
      <c r="H323" s="210"/>
      <c r="I323" s="211"/>
      <c r="J323" s="211"/>
      <c r="K323" s="208"/>
      <c r="L323" s="208"/>
      <c r="M323" s="208"/>
      <c r="N323" s="210"/>
      <c r="O323" s="208"/>
      <c r="P323" s="208"/>
      <c r="Q323" s="208"/>
      <c r="R323" s="211"/>
      <c r="S323" s="211"/>
      <c r="T323" s="208"/>
      <c r="U323" s="208"/>
      <c r="V323" s="210"/>
      <c r="W323" s="208"/>
      <c r="X323" s="208"/>
      <c r="Y323" s="210"/>
      <c r="Z323" s="208"/>
      <c r="AA323" s="210"/>
      <c r="AF323" s="208"/>
    </row>
    <row r="324" spans="5:32" ht="70.5" customHeight="1">
      <c r="E324" s="208"/>
      <c r="F324" s="209"/>
      <c r="G324" s="210"/>
      <c r="H324" s="210"/>
      <c r="I324" s="211"/>
      <c r="J324" s="211"/>
      <c r="K324" s="208"/>
      <c r="L324" s="208"/>
      <c r="M324" s="208"/>
      <c r="N324" s="210"/>
      <c r="O324" s="208"/>
      <c r="P324" s="208"/>
      <c r="Q324" s="208"/>
      <c r="R324" s="211"/>
      <c r="S324" s="211"/>
      <c r="T324" s="208"/>
      <c r="U324" s="208"/>
      <c r="V324" s="210"/>
      <c r="W324" s="208"/>
      <c r="X324" s="208"/>
      <c r="Y324" s="210"/>
      <c r="Z324" s="208"/>
      <c r="AA324" s="210"/>
      <c r="AF324" s="208"/>
    </row>
    <row r="325" spans="5:32" ht="70.5" customHeight="1">
      <c r="E325" s="208"/>
      <c r="F325" s="209"/>
      <c r="G325" s="210"/>
      <c r="H325" s="210"/>
      <c r="I325" s="211"/>
      <c r="J325" s="211"/>
      <c r="K325" s="208"/>
      <c r="L325" s="208"/>
      <c r="M325" s="208"/>
      <c r="N325" s="210"/>
      <c r="O325" s="208"/>
      <c r="P325" s="208"/>
      <c r="Q325" s="208"/>
      <c r="R325" s="211"/>
      <c r="S325" s="211"/>
      <c r="T325" s="208"/>
      <c r="U325" s="208"/>
      <c r="V325" s="210"/>
      <c r="W325" s="208"/>
      <c r="X325" s="208"/>
      <c r="Y325" s="210"/>
      <c r="Z325" s="208"/>
      <c r="AA325" s="210"/>
      <c r="AF325" s="208"/>
    </row>
    <row r="326" spans="5:32" ht="70.5" customHeight="1">
      <c r="E326" s="208"/>
      <c r="F326" s="209"/>
      <c r="G326" s="210"/>
      <c r="H326" s="210"/>
      <c r="I326" s="211"/>
      <c r="J326" s="211"/>
      <c r="K326" s="208"/>
      <c r="L326" s="208"/>
      <c r="M326" s="208"/>
      <c r="N326" s="210"/>
      <c r="O326" s="208"/>
      <c r="P326" s="208"/>
      <c r="Q326" s="208"/>
      <c r="R326" s="211"/>
      <c r="S326" s="211"/>
      <c r="T326" s="208"/>
      <c r="U326" s="208"/>
      <c r="V326" s="210"/>
      <c r="W326" s="208"/>
      <c r="X326" s="208"/>
      <c r="Y326" s="210"/>
      <c r="Z326" s="208"/>
      <c r="AA326" s="210"/>
      <c r="AF326" s="208"/>
    </row>
    <row r="327" spans="5:32" ht="70.5" customHeight="1">
      <c r="E327" s="208"/>
      <c r="F327" s="209"/>
      <c r="G327" s="210"/>
      <c r="H327" s="210"/>
      <c r="I327" s="211"/>
      <c r="J327" s="211"/>
      <c r="K327" s="208"/>
      <c r="L327" s="208"/>
      <c r="M327" s="208"/>
      <c r="N327" s="210"/>
      <c r="O327" s="208"/>
      <c r="P327" s="208"/>
      <c r="Q327" s="208"/>
      <c r="R327" s="211"/>
      <c r="S327" s="211"/>
      <c r="T327" s="208"/>
      <c r="U327" s="208"/>
      <c r="V327" s="210"/>
      <c r="W327" s="208"/>
      <c r="X327" s="208"/>
      <c r="Y327" s="210"/>
      <c r="Z327" s="208"/>
      <c r="AA327" s="210"/>
      <c r="AF327" s="208"/>
    </row>
    <row r="328" spans="5:32" ht="70.5" customHeight="1">
      <c r="E328" s="208"/>
      <c r="F328" s="209"/>
      <c r="G328" s="210"/>
      <c r="H328" s="210"/>
      <c r="I328" s="211"/>
      <c r="J328" s="211"/>
      <c r="K328" s="208"/>
      <c r="L328" s="208"/>
      <c r="M328" s="208"/>
      <c r="N328" s="210"/>
      <c r="O328" s="208"/>
      <c r="P328" s="208"/>
      <c r="Q328" s="208"/>
      <c r="R328" s="211"/>
      <c r="S328" s="211"/>
      <c r="T328" s="208"/>
      <c r="U328" s="208"/>
      <c r="V328" s="210"/>
      <c r="W328" s="208"/>
      <c r="X328" s="208"/>
      <c r="Y328" s="210"/>
      <c r="Z328" s="208"/>
      <c r="AA328" s="210"/>
      <c r="AF328" s="208"/>
    </row>
    <row r="329" spans="5:32" ht="70.5" customHeight="1">
      <c r="E329" s="208"/>
      <c r="F329" s="209"/>
      <c r="G329" s="210"/>
      <c r="H329" s="210"/>
      <c r="I329" s="211"/>
      <c r="J329" s="211"/>
      <c r="K329" s="208"/>
      <c r="L329" s="208"/>
      <c r="M329" s="208"/>
      <c r="N329" s="210"/>
      <c r="O329" s="208"/>
      <c r="P329" s="208"/>
      <c r="Q329" s="208"/>
      <c r="R329" s="211"/>
      <c r="S329" s="211"/>
      <c r="T329" s="208"/>
      <c r="U329" s="208"/>
      <c r="V329" s="210"/>
      <c r="W329" s="208"/>
      <c r="X329" s="208"/>
      <c r="Y329" s="210"/>
      <c r="Z329" s="208"/>
      <c r="AA329" s="210"/>
      <c r="AF329" s="208"/>
    </row>
    <row r="330" spans="5:32" ht="70.5" customHeight="1">
      <c r="E330" s="208"/>
      <c r="F330" s="209"/>
      <c r="G330" s="210"/>
      <c r="H330" s="210"/>
      <c r="I330" s="211"/>
      <c r="J330" s="211"/>
      <c r="K330" s="208"/>
      <c r="L330" s="208"/>
      <c r="M330" s="208"/>
      <c r="N330" s="210"/>
      <c r="O330" s="208"/>
      <c r="P330" s="208"/>
      <c r="Q330" s="208"/>
      <c r="R330" s="211"/>
      <c r="S330" s="211"/>
      <c r="T330" s="208"/>
      <c r="U330" s="208"/>
      <c r="V330" s="210"/>
      <c r="W330" s="208"/>
      <c r="X330" s="208"/>
      <c r="Y330" s="210"/>
      <c r="Z330" s="208"/>
      <c r="AA330" s="210"/>
      <c r="AF330" s="208"/>
    </row>
    <row r="331" spans="5:32" ht="70.5" customHeight="1">
      <c r="E331" s="208"/>
      <c r="F331" s="209"/>
      <c r="G331" s="210"/>
      <c r="H331" s="210"/>
      <c r="I331" s="211"/>
      <c r="J331" s="211"/>
      <c r="K331" s="208"/>
      <c r="L331" s="208"/>
      <c r="M331" s="208"/>
      <c r="N331" s="210"/>
      <c r="O331" s="208"/>
      <c r="P331" s="208"/>
      <c r="Q331" s="208"/>
      <c r="R331" s="211"/>
      <c r="S331" s="211"/>
      <c r="T331" s="208"/>
      <c r="U331" s="208"/>
      <c r="V331" s="210"/>
      <c r="W331" s="208"/>
      <c r="X331" s="208"/>
      <c r="Y331" s="210"/>
      <c r="Z331" s="208"/>
      <c r="AA331" s="210"/>
      <c r="AF331" s="208"/>
    </row>
    <row r="332" spans="5:32" ht="70.5" customHeight="1">
      <c r="E332" s="208"/>
      <c r="F332" s="209"/>
      <c r="G332" s="210"/>
      <c r="H332" s="210"/>
      <c r="I332" s="211"/>
      <c r="J332" s="211"/>
      <c r="K332" s="208"/>
      <c r="L332" s="208"/>
      <c r="M332" s="208"/>
      <c r="N332" s="210"/>
      <c r="O332" s="208"/>
      <c r="P332" s="208"/>
      <c r="Q332" s="208"/>
      <c r="R332" s="211"/>
      <c r="S332" s="211"/>
      <c r="T332" s="208"/>
      <c r="U332" s="208"/>
      <c r="V332" s="210"/>
      <c r="W332" s="208"/>
      <c r="X332" s="208"/>
      <c r="Y332" s="210"/>
      <c r="Z332" s="208"/>
      <c r="AA332" s="210"/>
      <c r="AF332" s="208"/>
    </row>
    <row r="333" spans="5:32" ht="70.5" customHeight="1">
      <c r="E333" s="208"/>
      <c r="F333" s="209"/>
      <c r="G333" s="210"/>
      <c r="H333" s="210"/>
      <c r="I333" s="211"/>
      <c r="J333" s="211"/>
      <c r="K333" s="208"/>
      <c r="L333" s="208"/>
      <c r="M333" s="208"/>
      <c r="N333" s="210"/>
      <c r="O333" s="208"/>
      <c r="P333" s="208"/>
      <c r="Q333" s="208"/>
      <c r="R333" s="211"/>
      <c r="S333" s="211"/>
      <c r="T333" s="208"/>
      <c r="U333" s="208"/>
      <c r="V333" s="210"/>
      <c r="W333" s="208"/>
      <c r="X333" s="208"/>
      <c r="Y333" s="210"/>
      <c r="Z333" s="208"/>
      <c r="AA333" s="210"/>
      <c r="AF333" s="208"/>
    </row>
    <row r="334" spans="5:32" ht="70.5" customHeight="1">
      <c r="E334" s="208"/>
      <c r="F334" s="209"/>
      <c r="G334" s="210"/>
      <c r="H334" s="210"/>
      <c r="I334" s="211"/>
      <c r="J334" s="211"/>
      <c r="K334" s="208"/>
      <c r="L334" s="208"/>
      <c r="M334" s="208"/>
      <c r="N334" s="210"/>
      <c r="O334" s="208"/>
      <c r="P334" s="208"/>
      <c r="Q334" s="208"/>
      <c r="R334" s="211"/>
      <c r="S334" s="211"/>
      <c r="T334" s="208"/>
      <c r="U334" s="208"/>
      <c r="V334" s="210"/>
      <c r="W334" s="208"/>
      <c r="X334" s="208"/>
      <c r="Y334" s="210"/>
      <c r="Z334" s="208"/>
      <c r="AA334" s="210"/>
      <c r="AF334" s="208"/>
    </row>
    <row r="335" spans="5:32" ht="70.5" customHeight="1">
      <c r="E335" s="208"/>
      <c r="F335" s="209"/>
      <c r="G335" s="210"/>
      <c r="H335" s="210"/>
      <c r="I335" s="211"/>
      <c r="J335" s="211"/>
      <c r="K335" s="208"/>
      <c r="L335" s="208"/>
      <c r="M335" s="208"/>
      <c r="N335" s="210"/>
      <c r="O335" s="208"/>
      <c r="P335" s="208"/>
      <c r="Q335" s="208"/>
      <c r="R335" s="211"/>
      <c r="S335" s="211"/>
      <c r="T335" s="208"/>
      <c r="U335" s="208"/>
      <c r="V335" s="210"/>
      <c r="W335" s="208"/>
      <c r="X335" s="208"/>
      <c r="Y335" s="210"/>
      <c r="Z335" s="208"/>
      <c r="AA335" s="210"/>
      <c r="AF335" s="208"/>
    </row>
    <row r="336" spans="5:32" ht="70.5" customHeight="1">
      <c r="E336" s="208"/>
      <c r="F336" s="209"/>
      <c r="G336" s="210"/>
      <c r="H336" s="210"/>
      <c r="I336" s="211"/>
      <c r="J336" s="211"/>
      <c r="K336" s="208"/>
      <c r="L336" s="208"/>
      <c r="M336" s="208"/>
      <c r="N336" s="210"/>
      <c r="O336" s="208"/>
      <c r="P336" s="208"/>
      <c r="Q336" s="208"/>
      <c r="R336" s="211"/>
      <c r="S336" s="211"/>
      <c r="T336" s="208"/>
      <c r="U336" s="208"/>
      <c r="V336" s="210"/>
      <c r="W336" s="208"/>
      <c r="X336" s="208"/>
      <c r="Y336" s="210"/>
      <c r="Z336" s="208"/>
      <c r="AA336" s="210"/>
      <c r="AF336" s="208"/>
    </row>
    <row r="337" spans="5:32" ht="70.5" customHeight="1">
      <c r="E337" s="208"/>
      <c r="F337" s="209"/>
      <c r="G337" s="210"/>
      <c r="H337" s="210"/>
      <c r="I337" s="211"/>
      <c r="J337" s="211"/>
      <c r="K337" s="208"/>
      <c r="L337" s="208"/>
      <c r="M337" s="208"/>
      <c r="N337" s="210"/>
      <c r="O337" s="208"/>
      <c r="P337" s="208"/>
      <c r="Q337" s="208"/>
      <c r="R337" s="211"/>
      <c r="S337" s="211"/>
      <c r="T337" s="208"/>
      <c r="U337" s="208"/>
      <c r="V337" s="210"/>
      <c r="W337" s="208"/>
      <c r="X337" s="208"/>
      <c r="Y337" s="210"/>
      <c r="Z337" s="208"/>
      <c r="AA337" s="210"/>
      <c r="AF337" s="208"/>
    </row>
    <row r="338" spans="5:32" ht="70.5" customHeight="1">
      <c r="E338" s="208"/>
      <c r="F338" s="209"/>
      <c r="G338" s="210"/>
      <c r="H338" s="210"/>
      <c r="I338" s="211"/>
      <c r="J338" s="211"/>
      <c r="K338" s="208"/>
      <c r="L338" s="208"/>
      <c r="M338" s="208"/>
      <c r="N338" s="210"/>
      <c r="O338" s="208"/>
      <c r="P338" s="208"/>
      <c r="Q338" s="208"/>
      <c r="R338" s="211"/>
      <c r="S338" s="211"/>
      <c r="T338" s="208"/>
      <c r="U338" s="208"/>
      <c r="V338" s="210"/>
      <c r="W338" s="208"/>
      <c r="X338" s="208"/>
      <c r="Y338" s="210"/>
      <c r="Z338" s="208"/>
      <c r="AA338" s="210"/>
      <c r="AF338" s="208"/>
    </row>
    <row r="339" spans="5:32" ht="70.5" customHeight="1">
      <c r="E339" s="208"/>
      <c r="F339" s="209"/>
      <c r="G339" s="210"/>
      <c r="H339" s="210"/>
      <c r="I339" s="211"/>
      <c r="J339" s="211"/>
      <c r="K339" s="208"/>
      <c r="L339" s="208"/>
      <c r="M339" s="208"/>
      <c r="N339" s="210"/>
      <c r="O339" s="208"/>
      <c r="P339" s="208"/>
      <c r="Q339" s="208"/>
      <c r="R339" s="211"/>
      <c r="S339" s="211"/>
      <c r="T339" s="208"/>
      <c r="U339" s="208"/>
      <c r="V339" s="210"/>
      <c r="W339" s="208"/>
      <c r="X339" s="208"/>
      <c r="Y339" s="210"/>
      <c r="Z339" s="208"/>
      <c r="AA339" s="210"/>
      <c r="AF339" s="208"/>
    </row>
    <row r="340" spans="5:32" ht="70.5" customHeight="1">
      <c r="E340" s="208"/>
      <c r="F340" s="209"/>
      <c r="G340" s="210"/>
      <c r="H340" s="210"/>
      <c r="I340" s="211"/>
      <c r="J340" s="211"/>
      <c r="K340" s="208"/>
      <c r="L340" s="208"/>
      <c r="M340" s="208"/>
      <c r="N340" s="210"/>
      <c r="O340" s="208"/>
      <c r="P340" s="208"/>
      <c r="Q340" s="208"/>
      <c r="R340" s="211"/>
      <c r="S340" s="211"/>
      <c r="T340" s="208"/>
      <c r="U340" s="208"/>
      <c r="V340" s="210"/>
      <c r="W340" s="208"/>
      <c r="X340" s="208"/>
      <c r="Y340" s="210"/>
      <c r="Z340" s="208"/>
      <c r="AA340" s="210"/>
      <c r="AF340" s="208"/>
    </row>
    <row r="341" spans="5:32" ht="70.5" customHeight="1">
      <c r="E341" s="208"/>
      <c r="F341" s="209"/>
      <c r="G341" s="210"/>
      <c r="H341" s="210"/>
      <c r="I341" s="211"/>
      <c r="J341" s="211"/>
      <c r="K341" s="208"/>
      <c r="L341" s="208"/>
      <c r="M341" s="208"/>
      <c r="N341" s="210"/>
      <c r="O341" s="208"/>
      <c r="P341" s="208"/>
      <c r="Q341" s="208"/>
      <c r="R341" s="211"/>
      <c r="S341" s="211"/>
      <c r="T341" s="208"/>
      <c r="U341" s="208"/>
      <c r="V341" s="210"/>
      <c r="W341" s="208"/>
      <c r="X341" s="208"/>
      <c r="Y341" s="210"/>
      <c r="Z341" s="208"/>
      <c r="AA341" s="210"/>
      <c r="AF341" s="208"/>
    </row>
    <row r="342" spans="5:32" ht="70.5" customHeight="1">
      <c r="E342" s="208"/>
      <c r="F342" s="209"/>
      <c r="G342" s="210"/>
      <c r="H342" s="210"/>
      <c r="I342" s="211"/>
      <c r="J342" s="211"/>
      <c r="K342" s="208"/>
      <c r="L342" s="208"/>
      <c r="M342" s="208"/>
      <c r="N342" s="210"/>
      <c r="O342" s="208"/>
      <c r="P342" s="208"/>
      <c r="Q342" s="208"/>
      <c r="R342" s="211"/>
      <c r="S342" s="211"/>
      <c r="T342" s="208"/>
      <c r="U342" s="208"/>
      <c r="V342" s="210"/>
      <c r="W342" s="208"/>
      <c r="X342" s="208"/>
      <c r="Y342" s="210"/>
      <c r="Z342" s="208"/>
      <c r="AA342" s="210"/>
      <c r="AF342" s="208"/>
    </row>
    <row r="343" spans="5:32" ht="70.5" customHeight="1">
      <c r="E343" s="208"/>
      <c r="F343" s="209"/>
      <c r="G343" s="210"/>
      <c r="H343" s="210"/>
      <c r="I343" s="211"/>
      <c r="J343" s="211"/>
      <c r="K343" s="208"/>
      <c r="L343" s="208"/>
      <c r="M343" s="208"/>
      <c r="N343" s="210"/>
      <c r="O343" s="208"/>
      <c r="P343" s="208"/>
      <c r="Q343" s="208"/>
      <c r="R343" s="211"/>
      <c r="S343" s="211"/>
      <c r="T343" s="208"/>
      <c r="U343" s="208"/>
      <c r="V343" s="210"/>
      <c r="W343" s="208"/>
      <c r="X343" s="208"/>
      <c r="Y343" s="210"/>
      <c r="Z343" s="208"/>
      <c r="AA343" s="210"/>
      <c r="AF343" s="208"/>
    </row>
    <row r="344" spans="5:32" ht="70.5" customHeight="1">
      <c r="E344" s="208"/>
      <c r="F344" s="209"/>
      <c r="G344" s="210"/>
      <c r="H344" s="210"/>
      <c r="I344" s="211"/>
      <c r="J344" s="211"/>
      <c r="K344" s="208"/>
      <c r="L344" s="208"/>
      <c r="M344" s="208"/>
      <c r="N344" s="210"/>
      <c r="O344" s="208"/>
      <c r="P344" s="208"/>
      <c r="Q344" s="208"/>
      <c r="R344" s="211"/>
      <c r="S344" s="211"/>
      <c r="T344" s="208"/>
      <c r="U344" s="208"/>
      <c r="V344" s="210"/>
      <c r="W344" s="208"/>
      <c r="X344" s="208"/>
      <c r="Y344" s="210"/>
      <c r="Z344" s="208"/>
      <c r="AA344" s="210"/>
      <c r="AF344" s="208"/>
    </row>
    <row r="345" spans="5:32" ht="70.5" customHeight="1">
      <c r="E345" s="208"/>
      <c r="F345" s="209"/>
      <c r="G345" s="210"/>
      <c r="H345" s="210"/>
      <c r="I345" s="211"/>
      <c r="J345" s="211"/>
      <c r="K345" s="208"/>
      <c r="L345" s="208"/>
      <c r="M345" s="208"/>
      <c r="N345" s="210"/>
      <c r="O345" s="208"/>
      <c r="P345" s="208"/>
      <c r="Q345" s="208"/>
      <c r="R345" s="211"/>
      <c r="S345" s="211"/>
      <c r="T345" s="208"/>
      <c r="U345" s="208"/>
      <c r="V345" s="210"/>
      <c r="W345" s="208"/>
      <c r="X345" s="208"/>
      <c r="Y345" s="210"/>
      <c r="Z345" s="208"/>
      <c r="AA345" s="210"/>
      <c r="AF345" s="208"/>
    </row>
    <row r="346" spans="5:32" ht="70.5" customHeight="1">
      <c r="E346" s="208"/>
      <c r="F346" s="209"/>
      <c r="G346" s="210"/>
      <c r="H346" s="210"/>
      <c r="I346" s="211"/>
      <c r="J346" s="211"/>
      <c r="K346" s="208"/>
      <c r="L346" s="208"/>
      <c r="M346" s="208"/>
      <c r="N346" s="210"/>
      <c r="O346" s="208"/>
      <c r="P346" s="208"/>
      <c r="Q346" s="208"/>
      <c r="R346" s="211"/>
      <c r="S346" s="211"/>
      <c r="T346" s="208"/>
      <c r="U346" s="208"/>
      <c r="V346" s="210"/>
      <c r="W346" s="208"/>
      <c r="X346" s="208"/>
      <c r="Y346" s="210"/>
      <c r="Z346" s="208"/>
      <c r="AA346" s="210"/>
      <c r="AF346" s="208"/>
    </row>
    <row r="347" spans="5:32" ht="70.5" customHeight="1">
      <c r="E347" s="208"/>
      <c r="F347" s="209"/>
      <c r="G347" s="210"/>
      <c r="H347" s="210"/>
      <c r="I347" s="211"/>
      <c r="J347" s="211"/>
      <c r="K347" s="208"/>
      <c r="L347" s="208"/>
      <c r="M347" s="208"/>
      <c r="N347" s="210"/>
      <c r="O347" s="208"/>
      <c r="P347" s="208"/>
      <c r="Q347" s="208"/>
      <c r="R347" s="211"/>
      <c r="S347" s="211"/>
      <c r="T347" s="208"/>
      <c r="U347" s="208"/>
      <c r="V347" s="210"/>
      <c r="W347" s="208"/>
      <c r="X347" s="208"/>
      <c r="Y347" s="210"/>
      <c r="Z347" s="208"/>
      <c r="AA347" s="210"/>
      <c r="AF347" s="208"/>
    </row>
    <row r="348" spans="5:32" ht="70.5" customHeight="1">
      <c r="E348" s="208"/>
      <c r="F348" s="209"/>
      <c r="G348" s="210"/>
      <c r="H348" s="210"/>
      <c r="I348" s="211"/>
      <c r="J348" s="211"/>
      <c r="K348" s="208"/>
      <c r="L348" s="208"/>
      <c r="M348" s="208"/>
      <c r="N348" s="210"/>
      <c r="O348" s="208"/>
      <c r="P348" s="208"/>
      <c r="Q348" s="208"/>
      <c r="R348" s="211"/>
      <c r="S348" s="211"/>
      <c r="T348" s="208"/>
      <c r="U348" s="208"/>
      <c r="V348" s="210"/>
      <c r="W348" s="208"/>
      <c r="X348" s="208"/>
      <c r="Y348" s="210"/>
      <c r="Z348" s="208"/>
      <c r="AA348" s="210"/>
      <c r="AF348" s="208"/>
    </row>
    <row r="349" spans="5:32" ht="70.5" customHeight="1">
      <c r="E349" s="208"/>
      <c r="F349" s="209"/>
      <c r="G349" s="210"/>
      <c r="H349" s="210"/>
      <c r="I349" s="211"/>
      <c r="J349" s="211"/>
      <c r="K349" s="208"/>
      <c r="L349" s="208"/>
      <c r="M349" s="208"/>
      <c r="N349" s="210"/>
      <c r="O349" s="208"/>
      <c r="P349" s="208"/>
      <c r="Q349" s="208"/>
      <c r="R349" s="211"/>
      <c r="S349" s="211"/>
      <c r="T349" s="208"/>
      <c r="U349" s="208"/>
      <c r="V349" s="210"/>
      <c r="W349" s="208"/>
      <c r="X349" s="208"/>
      <c r="Y349" s="210"/>
      <c r="Z349" s="208"/>
      <c r="AA349" s="210"/>
      <c r="AF349" s="208"/>
    </row>
    <row r="350" spans="5:32" ht="70.5" customHeight="1">
      <c r="E350" s="208"/>
      <c r="F350" s="209"/>
      <c r="G350" s="210"/>
      <c r="H350" s="210"/>
      <c r="I350" s="211"/>
      <c r="J350" s="211"/>
      <c r="K350" s="208"/>
      <c r="L350" s="208"/>
      <c r="M350" s="208"/>
      <c r="N350" s="210"/>
      <c r="O350" s="208"/>
      <c r="P350" s="208"/>
      <c r="Q350" s="208"/>
      <c r="R350" s="211"/>
      <c r="S350" s="211"/>
      <c r="T350" s="208"/>
      <c r="U350" s="208"/>
      <c r="V350" s="210"/>
      <c r="W350" s="208"/>
      <c r="X350" s="208"/>
      <c r="Y350" s="210"/>
      <c r="Z350" s="208"/>
      <c r="AA350" s="210"/>
      <c r="AF350" s="208"/>
    </row>
    <row r="351" spans="5:32" ht="70.5" customHeight="1">
      <c r="E351" s="208"/>
      <c r="F351" s="209"/>
      <c r="G351" s="210"/>
      <c r="H351" s="210"/>
      <c r="I351" s="211"/>
      <c r="J351" s="211"/>
      <c r="K351" s="208"/>
      <c r="L351" s="208"/>
      <c r="M351" s="208"/>
      <c r="N351" s="210"/>
      <c r="O351" s="208"/>
      <c r="P351" s="208"/>
      <c r="Q351" s="208"/>
      <c r="R351" s="211"/>
      <c r="S351" s="211"/>
      <c r="T351" s="208"/>
      <c r="U351" s="208"/>
      <c r="V351" s="210"/>
      <c r="W351" s="208"/>
      <c r="X351" s="208"/>
      <c r="Y351" s="210"/>
      <c r="Z351" s="208"/>
      <c r="AA351" s="210"/>
      <c r="AF351" s="208"/>
    </row>
    <row r="352" spans="5:32" ht="70.5" customHeight="1">
      <c r="E352" s="208"/>
      <c r="F352" s="209"/>
      <c r="G352" s="210"/>
      <c r="H352" s="210"/>
      <c r="I352" s="211"/>
      <c r="J352" s="211"/>
      <c r="K352" s="208"/>
      <c r="L352" s="208"/>
      <c r="M352" s="208"/>
      <c r="N352" s="210"/>
      <c r="O352" s="208"/>
      <c r="P352" s="208"/>
      <c r="Q352" s="208"/>
      <c r="R352" s="211"/>
      <c r="S352" s="211"/>
      <c r="T352" s="208"/>
      <c r="U352" s="208"/>
      <c r="V352" s="210"/>
      <c r="W352" s="208"/>
      <c r="X352" s="208"/>
      <c r="Y352" s="210"/>
      <c r="Z352" s="208"/>
      <c r="AA352" s="210"/>
      <c r="AF352" s="208"/>
    </row>
    <row r="353" spans="5:32" ht="70.5" customHeight="1">
      <c r="E353" s="208"/>
      <c r="F353" s="209"/>
      <c r="G353" s="210"/>
      <c r="H353" s="210"/>
      <c r="I353" s="211"/>
      <c r="J353" s="211"/>
      <c r="K353" s="208"/>
      <c r="L353" s="208"/>
      <c r="M353" s="208"/>
      <c r="N353" s="210"/>
      <c r="O353" s="208"/>
      <c r="P353" s="208"/>
      <c r="Q353" s="208"/>
      <c r="R353" s="211"/>
      <c r="S353" s="211"/>
      <c r="T353" s="208"/>
      <c r="U353" s="208"/>
      <c r="V353" s="210"/>
      <c r="W353" s="208"/>
      <c r="X353" s="208"/>
      <c r="Y353" s="210"/>
      <c r="Z353" s="208"/>
      <c r="AA353" s="210"/>
      <c r="AF353" s="208"/>
    </row>
    <row r="354" spans="5:32" ht="70.5" customHeight="1">
      <c r="E354" s="208"/>
      <c r="F354" s="209"/>
      <c r="G354" s="210"/>
      <c r="H354" s="210"/>
      <c r="I354" s="211"/>
      <c r="J354" s="211"/>
      <c r="K354" s="208"/>
      <c r="L354" s="208"/>
      <c r="M354" s="208"/>
      <c r="N354" s="210"/>
      <c r="O354" s="208"/>
      <c r="P354" s="208"/>
      <c r="Q354" s="208"/>
      <c r="R354" s="211"/>
      <c r="S354" s="211"/>
      <c r="T354" s="208"/>
      <c r="U354" s="208"/>
      <c r="V354" s="210"/>
      <c r="W354" s="208"/>
      <c r="X354" s="208"/>
      <c r="Y354" s="210"/>
      <c r="Z354" s="208"/>
      <c r="AA354" s="210"/>
      <c r="AF354" s="208"/>
    </row>
    <row r="355" spans="5:32" ht="70.5" customHeight="1">
      <c r="E355" s="208"/>
      <c r="F355" s="209"/>
      <c r="G355" s="210"/>
      <c r="H355" s="210"/>
      <c r="I355" s="211"/>
      <c r="J355" s="211"/>
      <c r="K355" s="208"/>
      <c r="L355" s="208"/>
      <c r="M355" s="208"/>
      <c r="N355" s="210"/>
      <c r="O355" s="208"/>
      <c r="P355" s="208"/>
      <c r="Q355" s="208"/>
      <c r="R355" s="211"/>
      <c r="S355" s="211"/>
      <c r="T355" s="208"/>
      <c r="U355" s="208"/>
      <c r="V355" s="210"/>
      <c r="W355" s="208"/>
      <c r="X355" s="208"/>
      <c r="Y355" s="210"/>
      <c r="Z355" s="208"/>
      <c r="AA355" s="210"/>
      <c r="AF355" s="208"/>
    </row>
    <row r="356" spans="5:32" ht="70.5" customHeight="1">
      <c r="E356" s="208"/>
      <c r="F356" s="209"/>
      <c r="G356" s="210"/>
      <c r="H356" s="210"/>
      <c r="I356" s="211"/>
      <c r="J356" s="211"/>
      <c r="K356" s="208"/>
      <c r="L356" s="208"/>
      <c r="M356" s="208"/>
      <c r="N356" s="210"/>
      <c r="O356" s="208"/>
      <c r="P356" s="208"/>
      <c r="Q356" s="208"/>
      <c r="R356" s="211"/>
      <c r="S356" s="211"/>
      <c r="T356" s="208"/>
      <c r="U356" s="208"/>
      <c r="V356" s="210"/>
      <c r="W356" s="208"/>
      <c r="X356" s="208"/>
      <c r="Y356" s="210"/>
      <c r="Z356" s="208"/>
      <c r="AA356" s="210"/>
      <c r="AF356" s="208"/>
    </row>
    <row r="357" spans="5:32" ht="70.5" customHeight="1">
      <c r="E357" s="208"/>
      <c r="F357" s="209"/>
      <c r="G357" s="210"/>
      <c r="H357" s="210"/>
      <c r="I357" s="211"/>
      <c r="J357" s="211"/>
      <c r="K357" s="208"/>
      <c r="L357" s="208"/>
      <c r="M357" s="208"/>
      <c r="N357" s="210"/>
      <c r="O357" s="208"/>
      <c r="P357" s="208"/>
      <c r="Q357" s="208"/>
      <c r="R357" s="211"/>
      <c r="S357" s="211"/>
      <c r="T357" s="208"/>
      <c r="U357" s="208"/>
      <c r="V357" s="210"/>
      <c r="W357" s="208"/>
      <c r="X357" s="208"/>
      <c r="Y357" s="210"/>
      <c r="Z357" s="208"/>
      <c r="AA357" s="210"/>
      <c r="AF357" s="208"/>
    </row>
    <row r="358" spans="5:32" ht="70.5" customHeight="1">
      <c r="E358" s="208"/>
      <c r="F358" s="209"/>
      <c r="G358" s="210"/>
      <c r="H358" s="210"/>
      <c r="I358" s="211"/>
      <c r="J358" s="211"/>
      <c r="K358" s="208"/>
      <c r="L358" s="208"/>
      <c r="M358" s="208"/>
      <c r="N358" s="210"/>
      <c r="O358" s="208"/>
      <c r="P358" s="208"/>
      <c r="Q358" s="208"/>
      <c r="R358" s="211"/>
      <c r="S358" s="211"/>
      <c r="T358" s="208"/>
      <c r="U358" s="208"/>
      <c r="V358" s="210"/>
      <c r="W358" s="208"/>
      <c r="X358" s="208"/>
      <c r="Y358" s="210"/>
      <c r="Z358" s="208"/>
      <c r="AA358" s="210"/>
      <c r="AF358" s="208"/>
    </row>
    <row r="359" spans="5:32" ht="70.5" customHeight="1">
      <c r="E359" s="208"/>
      <c r="F359" s="209"/>
      <c r="G359" s="210"/>
      <c r="H359" s="210"/>
      <c r="I359" s="211"/>
      <c r="J359" s="211"/>
      <c r="K359" s="208"/>
      <c r="L359" s="208"/>
      <c r="M359" s="208"/>
      <c r="N359" s="210"/>
      <c r="O359" s="208"/>
      <c r="P359" s="208"/>
      <c r="Q359" s="208"/>
      <c r="R359" s="211"/>
      <c r="S359" s="211"/>
      <c r="T359" s="208"/>
      <c r="U359" s="208"/>
      <c r="V359" s="210"/>
      <c r="W359" s="208"/>
      <c r="X359" s="208"/>
      <c r="Y359" s="210"/>
      <c r="Z359" s="208"/>
      <c r="AA359" s="210"/>
      <c r="AF359" s="208"/>
    </row>
    <row r="360" spans="5:32" ht="70.5" customHeight="1">
      <c r="E360" s="208"/>
      <c r="F360" s="209"/>
      <c r="G360" s="210"/>
      <c r="H360" s="210"/>
      <c r="I360" s="211"/>
      <c r="J360" s="211"/>
      <c r="K360" s="208"/>
      <c r="L360" s="208"/>
      <c r="M360" s="208"/>
      <c r="N360" s="210"/>
      <c r="O360" s="208"/>
      <c r="P360" s="208"/>
      <c r="Q360" s="208"/>
      <c r="R360" s="211"/>
      <c r="S360" s="211"/>
      <c r="T360" s="208"/>
      <c r="U360" s="208"/>
      <c r="V360" s="210"/>
      <c r="W360" s="208"/>
      <c r="X360" s="208"/>
      <c r="Y360" s="210"/>
      <c r="Z360" s="208"/>
      <c r="AA360" s="210"/>
      <c r="AF360" s="208"/>
    </row>
    <row r="361" spans="5:32" ht="70.5" customHeight="1">
      <c r="E361" s="208"/>
      <c r="F361" s="209"/>
      <c r="G361" s="210"/>
      <c r="H361" s="210"/>
      <c r="I361" s="211"/>
      <c r="J361" s="211"/>
      <c r="K361" s="208"/>
      <c r="L361" s="208"/>
      <c r="M361" s="208"/>
      <c r="N361" s="210"/>
      <c r="O361" s="208"/>
      <c r="P361" s="208"/>
      <c r="Q361" s="208"/>
      <c r="R361" s="211"/>
      <c r="S361" s="211"/>
      <c r="T361" s="208"/>
      <c r="U361" s="208"/>
      <c r="V361" s="210"/>
      <c r="W361" s="208"/>
      <c r="X361" s="208"/>
      <c r="Y361" s="210"/>
      <c r="Z361" s="208"/>
      <c r="AA361" s="210"/>
      <c r="AF361" s="208"/>
    </row>
    <row r="362" spans="5:32" ht="70.5" customHeight="1">
      <c r="E362" s="208"/>
      <c r="F362" s="209"/>
      <c r="G362" s="210"/>
      <c r="H362" s="210"/>
      <c r="I362" s="211"/>
      <c r="J362" s="211"/>
      <c r="K362" s="208"/>
      <c r="L362" s="208"/>
      <c r="M362" s="208"/>
      <c r="N362" s="210"/>
      <c r="O362" s="208"/>
      <c r="P362" s="208"/>
      <c r="Q362" s="208"/>
      <c r="R362" s="211"/>
      <c r="S362" s="211"/>
      <c r="T362" s="208"/>
      <c r="U362" s="208"/>
      <c r="V362" s="210"/>
      <c r="W362" s="208"/>
      <c r="X362" s="208"/>
      <c r="Y362" s="210"/>
      <c r="Z362" s="208"/>
      <c r="AA362" s="210"/>
      <c r="AF362" s="208"/>
    </row>
    <row r="363" spans="5:32" ht="70.5" customHeight="1">
      <c r="E363" s="208"/>
      <c r="F363" s="209"/>
      <c r="G363" s="210"/>
      <c r="H363" s="210"/>
      <c r="I363" s="211"/>
      <c r="J363" s="211"/>
      <c r="K363" s="208"/>
      <c r="L363" s="208"/>
      <c r="M363" s="208"/>
      <c r="N363" s="210"/>
      <c r="O363" s="208"/>
      <c r="P363" s="208"/>
      <c r="Q363" s="208"/>
      <c r="R363" s="211"/>
      <c r="S363" s="211"/>
      <c r="T363" s="208"/>
      <c r="U363" s="208"/>
      <c r="V363" s="210"/>
      <c r="W363" s="208"/>
      <c r="X363" s="208"/>
      <c r="Y363" s="210"/>
      <c r="Z363" s="208"/>
      <c r="AA363" s="210"/>
      <c r="AF363" s="208"/>
    </row>
    <row r="364" spans="5:32" ht="70.5" customHeight="1">
      <c r="E364" s="208"/>
      <c r="F364" s="209"/>
      <c r="G364" s="210"/>
      <c r="H364" s="210"/>
      <c r="I364" s="211"/>
      <c r="J364" s="211"/>
      <c r="K364" s="208"/>
      <c r="L364" s="208"/>
      <c r="M364" s="208"/>
      <c r="N364" s="210"/>
      <c r="O364" s="208"/>
      <c r="P364" s="208"/>
      <c r="Q364" s="208"/>
      <c r="R364" s="211"/>
      <c r="S364" s="211"/>
      <c r="T364" s="208"/>
      <c r="U364" s="208"/>
      <c r="V364" s="210"/>
      <c r="W364" s="208"/>
      <c r="X364" s="208"/>
      <c r="Y364" s="210"/>
      <c r="Z364" s="208"/>
      <c r="AA364" s="210"/>
      <c r="AF364" s="208"/>
    </row>
    <row r="365" spans="5:32" ht="70.5" customHeight="1">
      <c r="E365" s="208"/>
      <c r="F365" s="209"/>
      <c r="G365" s="210"/>
      <c r="H365" s="210"/>
      <c r="I365" s="211"/>
      <c r="J365" s="211"/>
      <c r="K365" s="208"/>
      <c r="L365" s="208"/>
      <c r="M365" s="208"/>
      <c r="N365" s="210"/>
      <c r="O365" s="208"/>
      <c r="P365" s="208"/>
      <c r="Q365" s="208"/>
      <c r="R365" s="211"/>
      <c r="S365" s="211"/>
      <c r="T365" s="208"/>
      <c r="U365" s="208"/>
      <c r="V365" s="210"/>
      <c r="W365" s="208"/>
      <c r="X365" s="208"/>
      <c r="Y365" s="210"/>
      <c r="Z365" s="208"/>
      <c r="AA365" s="210"/>
      <c r="AF365" s="208"/>
    </row>
    <row r="366" spans="5:32" ht="70.5" customHeight="1">
      <c r="E366" s="208"/>
      <c r="F366" s="209"/>
      <c r="G366" s="210"/>
      <c r="H366" s="210"/>
      <c r="I366" s="211"/>
      <c r="J366" s="211"/>
      <c r="K366" s="208"/>
      <c r="L366" s="208"/>
      <c r="M366" s="208"/>
      <c r="N366" s="210"/>
      <c r="O366" s="208"/>
      <c r="P366" s="208"/>
      <c r="Q366" s="208"/>
      <c r="R366" s="211"/>
      <c r="S366" s="211"/>
      <c r="T366" s="208"/>
      <c r="U366" s="208"/>
      <c r="V366" s="210"/>
      <c r="W366" s="208"/>
      <c r="X366" s="208"/>
      <c r="Y366" s="210"/>
      <c r="Z366" s="208"/>
      <c r="AA366" s="210"/>
      <c r="AF366" s="208"/>
    </row>
    <row r="367" spans="5:32" ht="70.5" customHeight="1">
      <c r="E367" s="208"/>
      <c r="F367" s="209"/>
      <c r="G367" s="210"/>
      <c r="H367" s="210"/>
      <c r="I367" s="211"/>
      <c r="J367" s="211"/>
      <c r="K367" s="208"/>
      <c r="L367" s="208"/>
      <c r="M367" s="208"/>
      <c r="N367" s="210"/>
      <c r="O367" s="208"/>
      <c r="P367" s="208"/>
      <c r="Q367" s="208"/>
      <c r="R367" s="211"/>
      <c r="S367" s="211"/>
      <c r="T367" s="208"/>
      <c r="U367" s="208"/>
      <c r="V367" s="210"/>
      <c r="W367" s="208"/>
      <c r="X367" s="208"/>
      <c r="Y367" s="210"/>
      <c r="Z367" s="208"/>
      <c r="AA367" s="210"/>
      <c r="AF367" s="208"/>
    </row>
    <row r="368" spans="5:32" ht="70.5" customHeight="1">
      <c r="E368" s="208"/>
      <c r="F368" s="209"/>
      <c r="G368" s="210"/>
      <c r="H368" s="210"/>
      <c r="I368" s="211"/>
      <c r="J368" s="211"/>
      <c r="K368" s="208"/>
      <c r="L368" s="208"/>
      <c r="M368" s="208"/>
      <c r="N368" s="210"/>
      <c r="O368" s="208"/>
      <c r="P368" s="208"/>
      <c r="Q368" s="208"/>
      <c r="R368" s="211"/>
      <c r="S368" s="211"/>
      <c r="T368" s="208"/>
      <c r="U368" s="208"/>
      <c r="V368" s="210"/>
      <c r="W368" s="208"/>
      <c r="X368" s="208"/>
      <c r="Y368" s="210"/>
      <c r="Z368" s="208"/>
      <c r="AA368" s="210"/>
      <c r="AF368" s="208"/>
    </row>
    <row r="369" spans="5:32" ht="70.5" customHeight="1">
      <c r="E369" s="208"/>
      <c r="F369" s="209"/>
      <c r="G369" s="210"/>
      <c r="H369" s="210"/>
      <c r="I369" s="211"/>
      <c r="J369" s="211"/>
      <c r="K369" s="208"/>
      <c r="L369" s="208"/>
      <c r="M369" s="208"/>
      <c r="N369" s="210"/>
      <c r="O369" s="208"/>
      <c r="P369" s="208"/>
      <c r="Q369" s="208"/>
      <c r="R369" s="211"/>
      <c r="S369" s="211"/>
      <c r="T369" s="208"/>
      <c r="U369" s="208"/>
      <c r="V369" s="210"/>
      <c r="W369" s="208"/>
      <c r="X369" s="208"/>
      <c r="Y369" s="210"/>
      <c r="Z369" s="208"/>
      <c r="AA369" s="210"/>
      <c r="AF369" s="208"/>
    </row>
    <row r="370" spans="5:32" ht="70.5" customHeight="1">
      <c r="E370" s="208"/>
      <c r="F370" s="209"/>
      <c r="G370" s="210"/>
      <c r="H370" s="210"/>
      <c r="I370" s="211"/>
      <c r="J370" s="211"/>
      <c r="K370" s="208"/>
      <c r="L370" s="208"/>
      <c r="M370" s="208"/>
      <c r="N370" s="210"/>
      <c r="O370" s="208"/>
      <c r="P370" s="208"/>
      <c r="Q370" s="208"/>
      <c r="R370" s="211"/>
      <c r="S370" s="211"/>
      <c r="T370" s="208"/>
      <c r="U370" s="208"/>
      <c r="V370" s="210"/>
      <c r="W370" s="208"/>
      <c r="X370" s="208"/>
      <c r="Y370" s="210"/>
      <c r="Z370" s="208"/>
      <c r="AA370" s="210"/>
      <c r="AF370" s="208"/>
    </row>
    <row r="371" spans="5:32" ht="70.5" customHeight="1">
      <c r="E371" s="208"/>
      <c r="F371" s="209"/>
      <c r="G371" s="210"/>
      <c r="H371" s="210"/>
      <c r="I371" s="211"/>
      <c r="J371" s="211"/>
      <c r="K371" s="208"/>
      <c r="L371" s="208"/>
      <c r="M371" s="208"/>
      <c r="N371" s="210"/>
      <c r="O371" s="208"/>
      <c r="P371" s="208"/>
      <c r="Q371" s="208"/>
      <c r="R371" s="211"/>
      <c r="S371" s="211"/>
      <c r="T371" s="208"/>
      <c r="U371" s="208"/>
      <c r="V371" s="210"/>
      <c r="W371" s="208"/>
      <c r="X371" s="208"/>
      <c r="Y371" s="210"/>
      <c r="Z371" s="208"/>
      <c r="AA371" s="210"/>
      <c r="AF371" s="208"/>
    </row>
    <row r="372" spans="5:32" ht="70.5" customHeight="1">
      <c r="E372" s="208"/>
      <c r="F372" s="209"/>
      <c r="G372" s="210"/>
      <c r="H372" s="210"/>
      <c r="I372" s="211"/>
      <c r="J372" s="211"/>
      <c r="K372" s="208"/>
      <c r="L372" s="208"/>
      <c r="M372" s="208"/>
      <c r="N372" s="210"/>
      <c r="O372" s="208"/>
      <c r="P372" s="208"/>
      <c r="Q372" s="208"/>
      <c r="R372" s="211"/>
      <c r="S372" s="211"/>
      <c r="T372" s="208"/>
      <c r="U372" s="208"/>
      <c r="V372" s="210"/>
      <c r="W372" s="208"/>
      <c r="X372" s="208"/>
      <c r="Y372" s="210"/>
      <c r="Z372" s="208"/>
      <c r="AA372" s="210"/>
      <c r="AF372" s="208"/>
    </row>
    <row r="373" spans="5:32" ht="70.5" customHeight="1">
      <c r="E373" s="208"/>
      <c r="F373" s="209"/>
      <c r="G373" s="210"/>
      <c r="H373" s="210"/>
      <c r="I373" s="211"/>
      <c r="J373" s="211"/>
      <c r="K373" s="208"/>
      <c r="L373" s="208"/>
      <c r="M373" s="208"/>
      <c r="N373" s="210"/>
      <c r="O373" s="208"/>
      <c r="P373" s="208"/>
      <c r="Q373" s="208"/>
      <c r="R373" s="211"/>
      <c r="S373" s="211"/>
      <c r="T373" s="208"/>
      <c r="U373" s="208"/>
      <c r="V373" s="210"/>
      <c r="W373" s="208"/>
      <c r="X373" s="208"/>
      <c r="Y373" s="210"/>
      <c r="Z373" s="208"/>
      <c r="AA373" s="210"/>
      <c r="AF373" s="208"/>
    </row>
    <row r="374" spans="5:32" ht="70.5" customHeight="1">
      <c r="E374" s="208"/>
      <c r="F374" s="209"/>
      <c r="G374" s="210"/>
      <c r="H374" s="210"/>
      <c r="I374" s="211"/>
      <c r="J374" s="211"/>
      <c r="K374" s="208"/>
      <c r="L374" s="208"/>
      <c r="M374" s="208"/>
      <c r="N374" s="210"/>
      <c r="O374" s="208"/>
      <c r="P374" s="208"/>
      <c r="Q374" s="208"/>
      <c r="R374" s="211"/>
      <c r="S374" s="211"/>
      <c r="T374" s="208"/>
      <c r="U374" s="208"/>
      <c r="V374" s="210"/>
      <c r="W374" s="208"/>
      <c r="X374" s="208"/>
      <c r="Y374" s="210"/>
      <c r="Z374" s="208"/>
      <c r="AA374" s="210"/>
      <c r="AF374" s="208"/>
    </row>
    <row r="375" spans="5:32" ht="70.5" customHeight="1">
      <c r="E375" s="208"/>
      <c r="F375" s="209"/>
      <c r="G375" s="210"/>
      <c r="H375" s="210"/>
      <c r="I375" s="211"/>
      <c r="J375" s="211"/>
      <c r="K375" s="208"/>
      <c r="L375" s="208"/>
      <c r="M375" s="208"/>
      <c r="N375" s="210"/>
      <c r="O375" s="208"/>
      <c r="P375" s="208"/>
      <c r="Q375" s="208"/>
      <c r="R375" s="211"/>
      <c r="S375" s="211"/>
      <c r="T375" s="208"/>
      <c r="U375" s="208"/>
      <c r="V375" s="210"/>
      <c r="W375" s="208"/>
      <c r="X375" s="208"/>
      <c r="Y375" s="210"/>
      <c r="Z375" s="208"/>
      <c r="AA375" s="210"/>
      <c r="AF375" s="208"/>
    </row>
    <row r="376" spans="5:32" ht="70.5" customHeight="1">
      <c r="E376" s="208"/>
      <c r="F376" s="209"/>
      <c r="G376" s="210"/>
      <c r="H376" s="210"/>
      <c r="I376" s="211"/>
      <c r="J376" s="211"/>
      <c r="K376" s="208"/>
      <c r="L376" s="208"/>
      <c r="M376" s="208"/>
      <c r="N376" s="210"/>
      <c r="O376" s="208"/>
      <c r="P376" s="208"/>
      <c r="Q376" s="208"/>
      <c r="R376" s="211"/>
      <c r="S376" s="211"/>
      <c r="T376" s="208"/>
      <c r="U376" s="208"/>
      <c r="V376" s="210"/>
      <c r="W376" s="208"/>
      <c r="X376" s="208"/>
      <c r="Y376" s="210"/>
      <c r="Z376" s="208"/>
      <c r="AA376" s="210"/>
      <c r="AF376" s="208"/>
    </row>
    <row r="377" spans="5:32" ht="70.5" customHeight="1">
      <c r="E377" s="208"/>
      <c r="F377" s="209"/>
      <c r="G377" s="210"/>
      <c r="H377" s="210"/>
      <c r="I377" s="211"/>
      <c r="J377" s="211"/>
      <c r="K377" s="208"/>
      <c r="L377" s="208"/>
      <c r="M377" s="208"/>
      <c r="N377" s="210"/>
      <c r="O377" s="208"/>
      <c r="P377" s="208"/>
      <c r="Q377" s="208"/>
      <c r="R377" s="211"/>
      <c r="S377" s="211"/>
      <c r="T377" s="208"/>
      <c r="U377" s="208"/>
      <c r="V377" s="210"/>
      <c r="W377" s="208"/>
      <c r="X377" s="208"/>
      <c r="Y377" s="210"/>
      <c r="Z377" s="208"/>
      <c r="AA377" s="210"/>
      <c r="AF377" s="208"/>
    </row>
    <row r="378" spans="5:32" ht="70.5" customHeight="1">
      <c r="E378" s="208"/>
      <c r="F378" s="209"/>
      <c r="G378" s="210"/>
      <c r="H378" s="210"/>
      <c r="I378" s="211"/>
      <c r="J378" s="211"/>
      <c r="K378" s="208"/>
      <c r="L378" s="208"/>
      <c r="M378" s="208"/>
      <c r="N378" s="210"/>
      <c r="O378" s="208"/>
      <c r="P378" s="208"/>
      <c r="Q378" s="208"/>
      <c r="R378" s="211"/>
      <c r="S378" s="211"/>
      <c r="T378" s="208"/>
      <c r="U378" s="208"/>
      <c r="V378" s="210"/>
      <c r="W378" s="208"/>
      <c r="X378" s="208"/>
      <c r="Y378" s="210"/>
      <c r="Z378" s="208"/>
      <c r="AA378" s="210"/>
      <c r="AF378" s="208"/>
    </row>
    <row r="379" spans="5:32" ht="70.5" customHeight="1">
      <c r="E379" s="208"/>
      <c r="F379" s="209"/>
      <c r="G379" s="210"/>
      <c r="H379" s="210"/>
      <c r="I379" s="211"/>
      <c r="J379" s="211"/>
      <c r="K379" s="208"/>
      <c r="L379" s="208"/>
      <c r="M379" s="208"/>
      <c r="N379" s="210"/>
      <c r="O379" s="208"/>
      <c r="P379" s="208"/>
      <c r="Q379" s="208"/>
      <c r="R379" s="211"/>
      <c r="S379" s="211"/>
      <c r="T379" s="208"/>
      <c r="U379" s="208"/>
      <c r="V379" s="210"/>
      <c r="W379" s="208"/>
      <c r="X379" s="208"/>
      <c r="Y379" s="210"/>
      <c r="Z379" s="208"/>
      <c r="AA379" s="210"/>
      <c r="AF379" s="208"/>
    </row>
    <row r="380" spans="5:32" ht="70.5" customHeight="1">
      <c r="E380" s="208"/>
      <c r="F380" s="209"/>
      <c r="G380" s="210"/>
      <c r="H380" s="210"/>
      <c r="I380" s="211"/>
      <c r="J380" s="211"/>
      <c r="K380" s="208"/>
      <c r="L380" s="208"/>
      <c r="M380" s="208"/>
      <c r="N380" s="210"/>
      <c r="O380" s="208"/>
      <c r="P380" s="208"/>
      <c r="Q380" s="208"/>
      <c r="R380" s="211"/>
      <c r="S380" s="211"/>
      <c r="T380" s="208"/>
      <c r="U380" s="208"/>
      <c r="V380" s="210"/>
      <c r="W380" s="208"/>
      <c r="X380" s="208"/>
      <c r="Y380" s="210"/>
      <c r="Z380" s="208"/>
      <c r="AA380" s="210"/>
      <c r="AF380" s="208"/>
    </row>
    <row r="381" spans="5:32" ht="70.5" customHeight="1">
      <c r="E381" s="208"/>
      <c r="F381" s="209"/>
      <c r="G381" s="210"/>
      <c r="H381" s="210"/>
      <c r="I381" s="211"/>
      <c r="J381" s="211"/>
      <c r="K381" s="208"/>
      <c r="L381" s="208"/>
      <c r="M381" s="208"/>
      <c r="N381" s="210"/>
      <c r="O381" s="208"/>
      <c r="P381" s="208"/>
      <c r="Q381" s="208"/>
      <c r="R381" s="211"/>
      <c r="S381" s="211"/>
      <c r="T381" s="208"/>
      <c r="U381" s="208"/>
      <c r="V381" s="210"/>
      <c r="W381" s="208"/>
      <c r="X381" s="208"/>
      <c r="Y381" s="210"/>
      <c r="Z381" s="208"/>
      <c r="AA381" s="210"/>
      <c r="AF381" s="208"/>
    </row>
    <row r="382" spans="5:32" ht="70.5" customHeight="1">
      <c r="E382" s="208"/>
      <c r="F382" s="209"/>
      <c r="G382" s="210"/>
      <c r="H382" s="210"/>
      <c r="I382" s="211"/>
      <c r="J382" s="211"/>
      <c r="K382" s="208"/>
      <c r="L382" s="208"/>
      <c r="M382" s="208"/>
      <c r="N382" s="210"/>
      <c r="O382" s="208"/>
      <c r="P382" s="208"/>
      <c r="Q382" s="208"/>
      <c r="R382" s="211"/>
      <c r="S382" s="211"/>
      <c r="T382" s="208"/>
      <c r="U382" s="208"/>
      <c r="V382" s="210"/>
      <c r="W382" s="208"/>
      <c r="X382" s="208"/>
      <c r="Y382" s="210"/>
      <c r="Z382" s="208"/>
      <c r="AA382" s="210"/>
      <c r="AF382" s="208"/>
    </row>
    <row r="383" spans="5:32" ht="70.5" customHeight="1">
      <c r="E383" s="208"/>
      <c r="F383" s="209"/>
      <c r="G383" s="210"/>
      <c r="H383" s="210"/>
      <c r="I383" s="211"/>
      <c r="J383" s="211"/>
      <c r="K383" s="208"/>
      <c r="L383" s="208"/>
      <c r="M383" s="208"/>
      <c r="N383" s="210"/>
      <c r="O383" s="208"/>
      <c r="P383" s="208"/>
      <c r="Q383" s="208"/>
      <c r="R383" s="211"/>
      <c r="S383" s="211"/>
      <c r="T383" s="208"/>
      <c r="U383" s="208"/>
      <c r="V383" s="210"/>
      <c r="W383" s="208"/>
      <c r="X383" s="208"/>
      <c r="Y383" s="210"/>
      <c r="Z383" s="208"/>
      <c r="AA383" s="210"/>
      <c r="AF383" s="208"/>
    </row>
    <row r="384" spans="5:32" ht="70.5" customHeight="1">
      <c r="E384" s="208"/>
      <c r="F384" s="209"/>
      <c r="G384" s="210"/>
      <c r="H384" s="210"/>
      <c r="I384" s="211"/>
      <c r="J384" s="211"/>
      <c r="K384" s="208"/>
      <c r="L384" s="208"/>
      <c r="M384" s="208"/>
      <c r="N384" s="210"/>
      <c r="O384" s="208"/>
      <c r="P384" s="208"/>
      <c r="Q384" s="208"/>
      <c r="R384" s="211"/>
      <c r="S384" s="211"/>
      <c r="T384" s="208"/>
      <c r="U384" s="208"/>
      <c r="V384" s="210"/>
      <c r="W384" s="208"/>
      <c r="X384" s="208"/>
      <c r="Y384" s="210"/>
      <c r="Z384" s="208"/>
      <c r="AA384" s="210"/>
      <c r="AF384" s="208"/>
    </row>
    <row r="385" spans="5:32" ht="70.5" customHeight="1">
      <c r="E385" s="208"/>
      <c r="F385" s="209"/>
      <c r="G385" s="210"/>
      <c r="H385" s="210"/>
      <c r="I385" s="211"/>
      <c r="J385" s="211"/>
      <c r="K385" s="208"/>
      <c r="L385" s="208"/>
      <c r="M385" s="208"/>
      <c r="N385" s="210"/>
      <c r="O385" s="208"/>
      <c r="P385" s="208"/>
      <c r="Q385" s="208"/>
      <c r="R385" s="211"/>
      <c r="S385" s="211"/>
      <c r="T385" s="208"/>
      <c r="U385" s="208"/>
      <c r="V385" s="210"/>
      <c r="W385" s="208"/>
      <c r="X385" s="208"/>
      <c r="Y385" s="210"/>
      <c r="Z385" s="208"/>
      <c r="AA385" s="210"/>
      <c r="AF385" s="208"/>
    </row>
    <row r="386" spans="5:32" ht="70.5" customHeight="1">
      <c r="E386" s="208"/>
      <c r="F386" s="209"/>
      <c r="G386" s="210"/>
      <c r="H386" s="210"/>
      <c r="I386" s="211"/>
      <c r="J386" s="211"/>
      <c r="K386" s="208"/>
      <c r="L386" s="208"/>
      <c r="M386" s="208"/>
      <c r="N386" s="210"/>
      <c r="O386" s="208"/>
      <c r="P386" s="208"/>
      <c r="Q386" s="208"/>
      <c r="R386" s="211"/>
      <c r="S386" s="211"/>
      <c r="T386" s="208"/>
      <c r="U386" s="208"/>
      <c r="V386" s="210"/>
      <c r="W386" s="208"/>
      <c r="X386" s="208"/>
      <c r="Y386" s="210"/>
      <c r="Z386" s="208"/>
      <c r="AA386" s="210"/>
      <c r="AF386" s="208"/>
    </row>
    <row r="387" spans="5:32" ht="70.5" customHeight="1">
      <c r="E387" s="208"/>
      <c r="F387" s="209"/>
      <c r="G387" s="210"/>
      <c r="H387" s="210"/>
      <c r="I387" s="211"/>
      <c r="J387" s="211"/>
      <c r="K387" s="208"/>
      <c r="L387" s="208"/>
      <c r="M387" s="208"/>
      <c r="N387" s="210"/>
      <c r="O387" s="208"/>
      <c r="P387" s="208"/>
      <c r="Q387" s="208"/>
      <c r="R387" s="211"/>
      <c r="S387" s="211"/>
      <c r="T387" s="208"/>
      <c r="U387" s="208"/>
      <c r="V387" s="210"/>
      <c r="W387" s="208"/>
      <c r="X387" s="208"/>
      <c r="Y387" s="210"/>
      <c r="Z387" s="208"/>
      <c r="AA387" s="210"/>
      <c r="AF387" s="208"/>
    </row>
    <row r="388" spans="5:32" ht="70.5" customHeight="1">
      <c r="E388" s="208"/>
      <c r="F388" s="209"/>
      <c r="G388" s="210"/>
      <c r="H388" s="210"/>
      <c r="I388" s="211"/>
      <c r="J388" s="211"/>
      <c r="K388" s="208"/>
      <c r="L388" s="208"/>
      <c r="M388" s="208"/>
      <c r="N388" s="210"/>
      <c r="O388" s="208"/>
      <c r="P388" s="208"/>
      <c r="Q388" s="208"/>
      <c r="R388" s="211"/>
      <c r="S388" s="211"/>
      <c r="T388" s="208"/>
      <c r="U388" s="208"/>
      <c r="V388" s="210"/>
      <c r="W388" s="208"/>
      <c r="X388" s="208"/>
      <c r="Y388" s="210"/>
      <c r="Z388" s="208"/>
      <c r="AA388" s="210"/>
      <c r="AF388" s="208"/>
    </row>
    <row r="389" spans="5:32" ht="70.5" customHeight="1">
      <c r="E389" s="208"/>
      <c r="F389" s="209"/>
      <c r="G389" s="210"/>
      <c r="H389" s="210"/>
      <c r="I389" s="211"/>
      <c r="J389" s="211"/>
      <c r="K389" s="208"/>
      <c r="L389" s="208"/>
      <c r="M389" s="208"/>
      <c r="N389" s="210"/>
      <c r="O389" s="208"/>
      <c r="P389" s="208"/>
      <c r="Q389" s="208"/>
      <c r="R389" s="211"/>
      <c r="S389" s="211"/>
      <c r="T389" s="208"/>
      <c r="U389" s="208"/>
      <c r="V389" s="210"/>
      <c r="W389" s="208"/>
      <c r="X389" s="208"/>
      <c r="Y389" s="210"/>
      <c r="Z389" s="208"/>
      <c r="AA389" s="210"/>
      <c r="AF389" s="208"/>
    </row>
    <row r="390" spans="5:32" ht="70.5" customHeight="1">
      <c r="E390" s="208"/>
      <c r="F390" s="209"/>
      <c r="G390" s="210"/>
      <c r="H390" s="210"/>
      <c r="I390" s="211"/>
      <c r="J390" s="211"/>
      <c r="K390" s="208"/>
      <c r="L390" s="208"/>
      <c r="M390" s="208"/>
      <c r="N390" s="210"/>
      <c r="O390" s="208"/>
      <c r="P390" s="208"/>
      <c r="Q390" s="208"/>
      <c r="R390" s="211"/>
      <c r="S390" s="211"/>
      <c r="T390" s="208"/>
      <c r="U390" s="208"/>
      <c r="V390" s="210"/>
      <c r="W390" s="208"/>
      <c r="X390" s="208"/>
      <c r="Y390" s="210"/>
      <c r="Z390" s="208"/>
      <c r="AA390" s="210"/>
      <c r="AF390" s="208"/>
    </row>
    <row r="391" spans="5:32" ht="70.5" customHeight="1">
      <c r="E391" s="208"/>
      <c r="F391" s="209"/>
      <c r="G391" s="210"/>
      <c r="H391" s="210"/>
      <c r="I391" s="211"/>
      <c r="J391" s="211"/>
      <c r="K391" s="208"/>
      <c r="L391" s="208"/>
      <c r="M391" s="208"/>
      <c r="N391" s="210"/>
      <c r="O391" s="208"/>
      <c r="P391" s="208"/>
      <c r="Q391" s="208"/>
      <c r="R391" s="211"/>
      <c r="S391" s="211"/>
      <c r="T391" s="208"/>
      <c r="U391" s="208"/>
      <c r="V391" s="210"/>
      <c r="W391" s="208"/>
      <c r="X391" s="208"/>
      <c r="Y391" s="210"/>
      <c r="Z391" s="208"/>
      <c r="AA391" s="210"/>
      <c r="AF391" s="208"/>
    </row>
    <row r="392" spans="5:32" ht="70.5" customHeight="1">
      <c r="E392" s="208"/>
      <c r="F392" s="209"/>
      <c r="G392" s="210"/>
      <c r="H392" s="210"/>
      <c r="I392" s="211"/>
      <c r="J392" s="211"/>
      <c r="K392" s="208"/>
      <c r="L392" s="208"/>
      <c r="M392" s="208"/>
      <c r="N392" s="210"/>
      <c r="O392" s="208"/>
      <c r="P392" s="208"/>
      <c r="Q392" s="208"/>
      <c r="R392" s="211"/>
      <c r="S392" s="211"/>
      <c r="T392" s="208"/>
      <c r="U392" s="208"/>
      <c r="V392" s="210"/>
      <c r="W392" s="208"/>
      <c r="X392" s="208"/>
      <c r="Y392" s="210"/>
      <c r="Z392" s="208"/>
      <c r="AA392" s="210"/>
      <c r="AF392" s="208"/>
    </row>
    <row r="393" spans="5:32" ht="70.5" customHeight="1">
      <c r="E393" s="208"/>
      <c r="F393" s="209"/>
      <c r="G393" s="210"/>
      <c r="H393" s="210"/>
      <c r="I393" s="211"/>
      <c r="J393" s="211"/>
      <c r="K393" s="208"/>
      <c r="L393" s="208"/>
      <c r="M393" s="208"/>
      <c r="N393" s="210"/>
      <c r="O393" s="208"/>
      <c r="P393" s="208"/>
      <c r="Q393" s="208"/>
      <c r="R393" s="211"/>
      <c r="S393" s="211"/>
      <c r="T393" s="208"/>
      <c r="U393" s="208"/>
      <c r="V393" s="210"/>
      <c r="W393" s="208"/>
      <c r="X393" s="208"/>
      <c r="Y393" s="210"/>
      <c r="Z393" s="208"/>
      <c r="AA393" s="210"/>
      <c r="AF393" s="208"/>
    </row>
    <row r="394" spans="5:32" ht="70.5" customHeight="1">
      <c r="E394" s="208"/>
      <c r="F394" s="209"/>
      <c r="G394" s="210"/>
      <c r="H394" s="210"/>
      <c r="I394" s="211"/>
      <c r="J394" s="211"/>
      <c r="K394" s="208"/>
      <c r="L394" s="208"/>
      <c r="M394" s="208"/>
      <c r="N394" s="210"/>
      <c r="O394" s="208"/>
      <c r="P394" s="208"/>
      <c r="Q394" s="208"/>
      <c r="R394" s="211"/>
      <c r="S394" s="211"/>
      <c r="T394" s="208"/>
      <c r="U394" s="208"/>
      <c r="V394" s="210"/>
      <c r="W394" s="208"/>
      <c r="X394" s="208"/>
      <c r="Y394" s="210"/>
      <c r="Z394" s="208"/>
      <c r="AA394" s="210"/>
      <c r="AF394" s="208"/>
    </row>
    <row r="395" spans="5:32" ht="70.5" customHeight="1">
      <c r="E395" s="208"/>
      <c r="F395" s="209"/>
      <c r="G395" s="210"/>
      <c r="H395" s="210"/>
      <c r="I395" s="211"/>
      <c r="J395" s="211"/>
      <c r="K395" s="208"/>
      <c r="L395" s="208"/>
      <c r="M395" s="208"/>
      <c r="N395" s="210"/>
      <c r="O395" s="208"/>
      <c r="P395" s="208"/>
      <c r="Q395" s="208"/>
      <c r="R395" s="211"/>
      <c r="S395" s="211"/>
      <c r="T395" s="208"/>
      <c r="U395" s="208"/>
      <c r="V395" s="210"/>
      <c r="W395" s="208"/>
      <c r="X395" s="208"/>
      <c r="Y395" s="210"/>
      <c r="Z395" s="208"/>
      <c r="AA395" s="210"/>
      <c r="AF395" s="208"/>
    </row>
    <row r="396" spans="5:32" ht="70.5" customHeight="1">
      <c r="E396" s="208"/>
      <c r="F396" s="209"/>
      <c r="G396" s="210"/>
      <c r="H396" s="210"/>
      <c r="I396" s="211"/>
      <c r="J396" s="211"/>
      <c r="K396" s="208"/>
      <c r="L396" s="208"/>
      <c r="M396" s="208"/>
      <c r="N396" s="210"/>
      <c r="O396" s="208"/>
      <c r="P396" s="208"/>
      <c r="Q396" s="208"/>
      <c r="R396" s="211"/>
      <c r="S396" s="211"/>
      <c r="T396" s="208"/>
      <c r="U396" s="208"/>
      <c r="V396" s="210"/>
      <c r="W396" s="208"/>
      <c r="X396" s="208"/>
      <c r="Y396" s="210"/>
      <c r="Z396" s="208"/>
      <c r="AA396" s="210"/>
      <c r="AF396" s="208"/>
    </row>
    <row r="397" spans="5:32" ht="70.5" customHeight="1">
      <c r="E397" s="208"/>
      <c r="F397" s="209"/>
      <c r="G397" s="210"/>
      <c r="H397" s="210"/>
      <c r="I397" s="211"/>
      <c r="J397" s="211"/>
      <c r="K397" s="208"/>
      <c r="L397" s="208"/>
      <c r="M397" s="208"/>
      <c r="N397" s="210"/>
      <c r="O397" s="208"/>
      <c r="P397" s="208"/>
      <c r="Q397" s="208"/>
      <c r="R397" s="211"/>
      <c r="S397" s="211"/>
      <c r="T397" s="208"/>
      <c r="U397" s="208"/>
      <c r="V397" s="210"/>
      <c r="W397" s="208"/>
      <c r="X397" s="208"/>
      <c r="Y397" s="210"/>
      <c r="Z397" s="208"/>
      <c r="AA397" s="210"/>
      <c r="AF397" s="208"/>
    </row>
    <row r="398" spans="5:32" ht="70.5" customHeight="1">
      <c r="E398" s="208"/>
      <c r="F398" s="209"/>
      <c r="G398" s="210"/>
      <c r="H398" s="210"/>
      <c r="I398" s="211"/>
      <c r="J398" s="211"/>
      <c r="K398" s="208"/>
      <c r="L398" s="208"/>
      <c r="M398" s="208"/>
      <c r="N398" s="210"/>
      <c r="O398" s="208"/>
      <c r="P398" s="208"/>
      <c r="Q398" s="208"/>
      <c r="R398" s="211"/>
      <c r="S398" s="211"/>
      <c r="T398" s="208"/>
      <c r="U398" s="208"/>
      <c r="V398" s="210"/>
      <c r="W398" s="208"/>
      <c r="X398" s="208"/>
      <c r="Y398" s="210"/>
      <c r="Z398" s="208"/>
      <c r="AA398" s="210"/>
      <c r="AF398" s="208"/>
    </row>
    <row r="399" spans="5:32" ht="70.5" customHeight="1">
      <c r="E399" s="208"/>
      <c r="F399" s="209"/>
      <c r="G399" s="210"/>
      <c r="H399" s="210"/>
      <c r="I399" s="211"/>
      <c r="J399" s="211"/>
      <c r="K399" s="208"/>
      <c r="L399" s="208"/>
      <c r="M399" s="208"/>
      <c r="N399" s="210"/>
      <c r="O399" s="208"/>
      <c r="P399" s="208"/>
      <c r="Q399" s="208"/>
      <c r="R399" s="211"/>
      <c r="S399" s="211"/>
      <c r="T399" s="208"/>
      <c r="U399" s="208"/>
      <c r="V399" s="210"/>
      <c r="W399" s="208"/>
      <c r="X399" s="208"/>
      <c r="Y399" s="210"/>
      <c r="Z399" s="208"/>
      <c r="AA399" s="210"/>
      <c r="AF399" s="208"/>
    </row>
    <row r="400" spans="5:32" ht="70.5" customHeight="1">
      <c r="E400" s="208"/>
      <c r="F400" s="209"/>
      <c r="G400" s="210"/>
      <c r="H400" s="210"/>
      <c r="I400" s="211"/>
      <c r="J400" s="211"/>
      <c r="K400" s="208"/>
      <c r="L400" s="208"/>
      <c r="M400" s="208"/>
      <c r="N400" s="210"/>
      <c r="O400" s="208"/>
      <c r="P400" s="208"/>
      <c r="Q400" s="208"/>
      <c r="R400" s="211"/>
      <c r="S400" s="211"/>
      <c r="T400" s="208"/>
      <c r="U400" s="208"/>
      <c r="V400" s="210"/>
      <c r="W400" s="208"/>
      <c r="X400" s="208"/>
      <c r="Y400" s="210"/>
      <c r="Z400" s="208"/>
      <c r="AA400" s="210"/>
      <c r="AF400" s="208"/>
    </row>
    <row r="401" spans="5:32" ht="70.5" customHeight="1">
      <c r="E401" s="208"/>
      <c r="F401" s="209"/>
      <c r="G401" s="210"/>
      <c r="H401" s="210"/>
      <c r="I401" s="211"/>
      <c r="J401" s="211"/>
      <c r="K401" s="208"/>
      <c r="L401" s="208"/>
      <c r="M401" s="208"/>
      <c r="N401" s="210"/>
      <c r="O401" s="208"/>
      <c r="P401" s="208"/>
      <c r="Q401" s="208"/>
      <c r="R401" s="211"/>
      <c r="S401" s="211"/>
      <c r="T401" s="208"/>
      <c r="U401" s="208"/>
      <c r="V401" s="210"/>
      <c r="W401" s="208"/>
      <c r="X401" s="208"/>
      <c r="Y401" s="210"/>
      <c r="Z401" s="208"/>
      <c r="AA401" s="210"/>
      <c r="AF401" s="208"/>
    </row>
    <row r="402" spans="5:32" ht="70.5" customHeight="1">
      <c r="E402" s="208"/>
      <c r="F402" s="209"/>
      <c r="G402" s="210"/>
      <c r="H402" s="210"/>
      <c r="I402" s="211"/>
      <c r="J402" s="211"/>
      <c r="K402" s="208"/>
      <c r="L402" s="208"/>
      <c r="M402" s="208"/>
      <c r="N402" s="210"/>
      <c r="O402" s="208"/>
      <c r="P402" s="208"/>
      <c r="Q402" s="208"/>
      <c r="R402" s="211"/>
      <c r="S402" s="211"/>
      <c r="T402" s="208"/>
      <c r="U402" s="208"/>
      <c r="V402" s="210"/>
      <c r="W402" s="208"/>
      <c r="X402" s="208"/>
      <c r="Y402" s="210"/>
      <c r="Z402" s="208"/>
      <c r="AA402" s="210"/>
      <c r="AF402" s="208"/>
    </row>
    <row r="403" spans="5:32" ht="70.5" customHeight="1">
      <c r="E403" s="208"/>
      <c r="F403" s="209"/>
      <c r="G403" s="210"/>
      <c r="H403" s="210"/>
      <c r="I403" s="211"/>
      <c r="J403" s="211"/>
      <c r="K403" s="208"/>
      <c r="L403" s="208"/>
      <c r="M403" s="208"/>
      <c r="N403" s="210"/>
      <c r="O403" s="208"/>
      <c r="P403" s="208"/>
      <c r="Q403" s="208"/>
      <c r="R403" s="211"/>
      <c r="S403" s="211"/>
      <c r="T403" s="208"/>
      <c r="U403" s="208"/>
      <c r="V403" s="210"/>
      <c r="W403" s="208"/>
      <c r="X403" s="208"/>
      <c r="Y403" s="210"/>
      <c r="Z403" s="208"/>
      <c r="AA403" s="210"/>
      <c r="AF403" s="208"/>
    </row>
    <row r="404" spans="5:32" ht="70.5" customHeight="1">
      <c r="E404" s="208"/>
      <c r="F404" s="209"/>
      <c r="G404" s="210"/>
      <c r="H404" s="210"/>
      <c r="I404" s="211"/>
      <c r="J404" s="211"/>
      <c r="K404" s="208"/>
      <c r="L404" s="208"/>
      <c r="M404" s="208"/>
      <c r="N404" s="210"/>
      <c r="O404" s="208"/>
      <c r="P404" s="208"/>
      <c r="Q404" s="208"/>
      <c r="R404" s="211"/>
      <c r="S404" s="211"/>
      <c r="T404" s="208"/>
      <c r="U404" s="208"/>
      <c r="V404" s="210"/>
      <c r="W404" s="208"/>
      <c r="X404" s="208"/>
      <c r="Y404" s="210"/>
      <c r="Z404" s="208"/>
      <c r="AA404" s="210"/>
      <c r="AF404" s="208"/>
    </row>
    <row r="405" spans="5:32" ht="70.5" customHeight="1">
      <c r="E405" s="208"/>
      <c r="F405" s="209"/>
      <c r="G405" s="210"/>
      <c r="H405" s="210"/>
      <c r="I405" s="211"/>
      <c r="J405" s="211"/>
      <c r="K405" s="208"/>
      <c r="L405" s="208"/>
      <c r="M405" s="208"/>
      <c r="N405" s="210"/>
      <c r="O405" s="208"/>
      <c r="P405" s="208"/>
      <c r="Q405" s="208"/>
      <c r="R405" s="211"/>
      <c r="S405" s="211"/>
      <c r="T405" s="208"/>
      <c r="U405" s="208"/>
      <c r="V405" s="210"/>
      <c r="W405" s="208"/>
      <c r="X405" s="208"/>
      <c r="Y405" s="210"/>
      <c r="Z405" s="208"/>
      <c r="AA405" s="210"/>
      <c r="AF405" s="208"/>
    </row>
    <row r="406" spans="5:32" ht="70.5" customHeight="1">
      <c r="E406" s="208"/>
      <c r="F406" s="209"/>
      <c r="G406" s="210"/>
      <c r="H406" s="210"/>
      <c r="I406" s="211"/>
      <c r="J406" s="211"/>
      <c r="K406" s="208"/>
      <c r="L406" s="208"/>
      <c r="M406" s="208"/>
      <c r="N406" s="210"/>
      <c r="O406" s="208"/>
      <c r="P406" s="208"/>
      <c r="Q406" s="208"/>
      <c r="R406" s="211"/>
      <c r="S406" s="211"/>
      <c r="T406" s="208"/>
      <c r="U406" s="208"/>
      <c r="V406" s="210"/>
      <c r="W406" s="208"/>
      <c r="X406" s="208"/>
      <c r="Y406" s="210"/>
      <c r="Z406" s="208"/>
      <c r="AA406" s="210"/>
      <c r="AF406" s="208"/>
    </row>
    <row r="407" spans="5:32" ht="70.5" customHeight="1">
      <c r="E407" s="208"/>
      <c r="F407" s="209"/>
      <c r="G407" s="210"/>
      <c r="H407" s="210"/>
      <c r="I407" s="211"/>
      <c r="J407" s="211"/>
      <c r="K407" s="208"/>
      <c r="L407" s="208"/>
      <c r="M407" s="208"/>
      <c r="N407" s="210"/>
      <c r="O407" s="208"/>
      <c r="P407" s="208"/>
      <c r="Q407" s="208"/>
      <c r="R407" s="211"/>
      <c r="S407" s="211"/>
      <c r="T407" s="208"/>
      <c r="U407" s="208"/>
      <c r="V407" s="210"/>
      <c r="W407" s="208"/>
      <c r="X407" s="208"/>
      <c r="Y407" s="210"/>
      <c r="Z407" s="208"/>
      <c r="AA407" s="210"/>
      <c r="AF407" s="208"/>
    </row>
    <row r="408" spans="5:32" ht="70.5" customHeight="1">
      <c r="E408" s="208"/>
      <c r="F408" s="209"/>
      <c r="G408" s="210"/>
      <c r="H408" s="210"/>
      <c r="I408" s="211"/>
      <c r="J408" s="211"/>
      <c r="K408" s="208"/>
      <c r="L408" s="208"/>
      <c r="M408" s="208"/>
      <c r="N408" s="210"/>
      <c r="O408" s="208"/>
      <c r="P408" s="208"/>
      <c r="Q408" s="208"/>
      <c r="R408" s="211"/>
      <c r="S408" s="211"/>
      <c r="T408" s="208"/>
      <c r="U408" s="208"/>
      <c r="V408" s="210"/>
      <c r="W408" s="208"/>
      <c r="X408" s="208"/>
      <c r="Y408" s="210"/>
      <c r="Z408" s="208"/>
      <c r="AA408" s="210"/>
      <c r="AF408" s="208"/>
    </row>
    <row r="409" spans="5:32" ht="70.5" customHeight="1">
      <c r="E409" s="208"/>
      <c r="F409" s="209"/>
      <c r="G409" s="210"/>
      <c r="H409" s="210"/>
      <c r="I409" s="211"/>
      <c r="J409" s="211"/>
      <c r="K409" s="208"/>
      <c r="L409" s="208"/>
      <c r="M409" s="208"/>
      <c r="N409" s="210"/>
      <c r="O409" s="208"/>
      <c r="P409" s="208"/>
      <c r="Q409" s="208"/>
      <c r="R409" s="211"/>
      <c r="S409" s="211"/>
      <c r="T409" s="208"/>
      <c r="U409" s="208"/>
      <c r="V409" s="210"/>
      <c r="W409" s="208"/>
      <c r="X409" s="208"/>
      <c r="Y409" s="210"/>
      <c r="Z409" s="208"/>
      <c r="AA409" s="210"/>
      <c r="AF409" s="208"/>
    </row>
    <row r="410" spans="5:32" ht="70.5" customHeight="1">
      <c r="E410" s="208"/>
      <c r="F410" s="209"/>
      <c r="G410" s="210"/>
      <c r="H410" s="210"/>
      <c r="I410" s="211"/>
      <c r="J410" s="211"/>
      <c r="K410" s="208"/>
      <c r="L410" s="208"/>
      <c r="M410" s="208"/>
      <c r="N410" s="210"/>
      <c r="O410" s="208"/>
      <c r="P410" s="208"/>
      <c r="Q410" s="208"/>
      <c r="R410" s="211"/>
      <c r="S410" s="211"/>
      <c r="T410" s="208"/>
      <c r="U410" s="208"/>
      <c r="V410" s="210"/>
      <c r="W410" s="208"/>
      <c r="X410" s="208"/>
      <c r="Y410" s="210"/>
      <c r="Z410" s="208"/>
      <c r="AA410" s="210"/>
      <c r="AF410" s="208"/>
    </row>
    <row r="411" spans="5:32" ht="70.5" customHeight="1">
      <c r="E411" s="208"/>
      <c r="F411" s="209"/>
      <c r="G411" s="210"/>
      <c r="H411" s="210"/>
      <c r="I411" s="211"/>
      <c r="J411" s="211"/>
      <c r="K411" s="208"/>
      <c r="L411" s="208"/>
      <c r="M411" s="208"/>
      <c r="N411" s="210"/>
      <c r="O411" s="208"/>
      <c r="P411" s="208"/>
      <c r="Q411" s="208"/>
      <c r="R411" s="211"/>
      <c r="S411" s="211"/>
      <c r="T411" s="208"/>
      <c r="U411" s="208"/>
      <c r="V411" s="210"/>
      <c r="W411" s="208"/>
      <c r="X411" s="208"/>
      <c r="Y411" s="210"/>
      <c r="Z411" s="208"/>
      <c r="AA411" s="210"/>
      <c r="AF411" s="208"/>
    </row>
    <row r="412" spans="5:32" ht="70.5" customHeight="1">
      <c r="E412" s="208"/>
      <c r="F412" s="209"/>
      <c r="G412" s="210"/>
      <c r="H412" s="210"/>
      <c r="I412" s="211"/>
      <c r="J412" s="211"/>
      <c r="K412" s="208"/>
      <c r="L412" s="208"/>
      <c r="M412" s="208"/>
      <c r="N412" s="210"/>
      <c r="O412" s="208"/>
      <c r="P412" s="208"/>
      <c r="Q412" s="208"/>
      <c r="R412" s="211"/>
      <c r="S412" s="211"/>
      <c r="T412" s="208"/>
      <c r="U412" s="208"/>
      <c r="V412" s="210"/>
      <c r="W412" s="208"/>
      <c r="X412" s="208"/>
      <c r="Y412" s="210"/>
      <c r="Z412" s="208"/>
      <c r="AA412" s="210"/>
      <c r="AF412" s="208"/>
    </row>
    <row r="413" spans="5:32" ht="70.5" customHeight="1">
      <c r="E413" s="208"/>
      <c r="F413" s="209"/>
      <c r="G413" s="210"/>
      <c r="H413" s="210"/>
      <c r="I413" s="211"/>
      <c r="J413" s="211"/>
      <c r="K413" s="208"/>
      <c r="L413" s="208"/>
      <c r="M413" s="208"/>
      <c r="N413" s="210"/>
      <c r="O413" s="208"/>
      <c r="P413" s="208"/>
      <c r="Q413" s="208"/>
      <c r="R413" s="211"/>
      <c r="S413" s="211"/>
      <c r="T413" s="208"/>
      <c r="U413" s="208"/>
      <c r="V413" s="210"/>
      <c r="W413" s="208"/>
      <c r="X413" s="208"/>
      <c r="Y413" s="210"/>
      <c r="Z413" s="208"/>
      <c r="AA413" s="210"/>
      <c r="AF413" s="208"/>
    </row>
    <row r="414" spans="5:32" ht="70.5" customHeight="1">
      <c r="E414" s="208"/>
      <c r="F414" s="209"/>
      <c r="G414" s="210"/>
      <c r="H414" s="210"/>
      <c r="I414" s="211"/>
      <c r="J414" s="211"/>
      <c r="K414" s="208"/>
      <c r="L414" s="208"/>
      <c r="M414" s="208"/>
      <c r="N414" s="210"/>
      <c r="O414" s="208"/>
      <c r="P414" s="208"/>
      <c r="Q414" s="208"/>
      <c r="R414" s="211"/>
      <c r="S414" s="211"/>
      <c r="T414" s="208"/>
      <c r="U414" s="208"/>
      <c r="V414" s="210"/>
      <c r="W414" s="208"/>
      <c r="X414" s="208"/>
      <c r="Y414" s="210"/>
      <c r="Z414" s="208"/>
      <c r="AA414" s="210"/>
      <c r="AF414" s="208"/>
    </row>
    <row r="415" spans="5:32" ht="70.5" customHeight="1">
      <c r="E415" s="208"/>
      <c r="F415" s="209"/>
      <c r="G415" s="210"/>
      <c r="H415" s="210"/>
      <c r="I415" s="211"/>
      <c r="J415" s="211"/>
      <c r="K415" s="208"/>
      <c r="L415" s="208"/>
      <c r="M415" s="208"/>
      <c r="N415" s="210"/>
      <c r="O415" s="208"/>
      <c r="P415" s="208"/>
      <c r="Q415" s="208"/>
      <c r="R415" s="211"/>
      <c r="S415" s="211"/>
      <c r="T415" s="208"/>
      <c r="U415" s="208"/>
      <c r="V415" s="210"/>
      <c r="W415" s="208"/>
      <c r="X415" s="208"/>
      <c r="Y415" s="210"/>
      <c r="Z415" s="208"/>
      <c r="AA415" s="210"/>
      <c r="AF415" s="208"/>
    </row>
    <row r="416" spans="5:32" ht="70.5" customHeight="1">
      <c r="E416" s="208"/>
      <c r="F416" s="209"/>
      <c r="G416" s="210"/>
      <c r="H416" s="210"/>
      <c r="I416" s="211"/>
      <c r="J416" s="211"/>
      <c r="K416" s="208"/>
      <c r="L416" s="208"/>
      <c r="M416" s="208"/>
      <c r="N416" s="210"/>
      <c r="O416" s="208"/>
      <c r="P416" s="208"/>
      <c r="Q416" s="208"/>
      <c r="R416" s="211"/>
      <c r="S416" s="211"/>
      <c r="T416" s="208"/>
      <c r="U416" s="208"/>
      <c r="V416" s="210"/>
      <c r="W416" s="208"/>
      <c r="X416" s="208"/>
      <c r="Y416" s="210"/>
      <c r="Z416" s="208"/>
      <c r="AA416" s="210"/>
      <c r="AF416" s="208"/>
    </row>
    <row r="417" spans="5:32" ht="70.5" customHeight="1">
      <c r="E417" s="208"/>
      <c r="F417" s="209"/>
      <c r="G417" s="210"/>
      <c r="H417" s="210"/>
      <c r="I417" s="211"/>
      <c r="J417" s="211"/>
      <c r="K417" s="208"/>
      <c r="L417" s="208"/>
      <c r="M417" s="208"/>
      <c r="N417" s="210"/>
      <c r="O417" s="208"/>
      <c r="P417" s="208"/>
      <c r="Q417" s="208"/>
      <c r="R417" s="211"/>
      <c r="S417" s="211"/>
      <c r="T417" s="208"/>
      <c r="U417" s="208"/>
      <c r="V417" s="210"/>
      <c r="W417" s="208"/>
      <c r="X417" s="208"/>
      <c r="Y417" s="210"/>
      <c r="Z417" s="208"/>
      <c r="AA417" s="210"/>
      <c r="AF417" s="208"/>
    </row>
    <row r="418" spans="5:32" ht="70.5" customHeight="1">
      <c r="E418" s="208"/>
      <c r="F418" s="209"/>
      <c r="G418" s="210"/>
      <c r="H418" s="210"/>
      <c r="I418" s="211"/>
      <c r="J418" s="211"/>
      <c r="K418" s="208"/>
      <c r="L418" s="208"/>
      <c r="M418" s="208"/>
      <c r="N418" s="210"/>
      <c r="O418" s="208"/>
      <c r="P418" s="208"/>
      <c r="Q418" s="208"/>
      <c r="R418" s="211"/>
      <c r="S418" s="211"/>
      <c r="T418" s="208"/>
      <c r="U418" s="208"/>
      <c r="V418" s="210"/>
      <c r="W418" s="208"/>
      <c r="X418" s="208"/>
      <c r="Y418" s="210"/>
      <c r="Z418" s="208"/>
      <c r="AA418" s="210"/>
      <c r="AF418" s="208"/>
    </row>
    <row r="419" spans="5:32" ht="70.5" customHeight="1">
      <c r="E419" s="208"/>
      <c r="F419" s="209"/>
      <c r="G419" s="210"/>
      <c r="H419" s="210"/>
      <c r="I419" s="211"/>
      <c r="J419" s="211"/>
      <c r="K419" s="208"/>
      <c r="L419" s="208"/>
      <c r="M419" s="208"/>
      <c r="N419" s="210"/>
      <c r="O419" s="208"/>
      <c r="P419" s="208"/>
      <c r="Q419" s="208"/>
      <c r="R419" s="211"/>
      <c r="S419" s="211"/>
      <c r="T419" s="208"/>
      <c r="U419" s="208"/>
      <c r="V419" s="210"/>
      <c r="W419" s="208"/>
      <c r="X419" s="208"/>
      <c r="Y419" s="210"/>
      <c r="Z419" s="208"/>
      <c r="AA419" s="210"/>
      <c r="AF419" s="208"/>
    </row>
    <row r="420" spans="5:32" ht="70.5" customHeight="1">
      <c r="E420" s="208"/>
      <c r="F420" s="209"/>
      <c r="G420" s="210"/>
      <c r="H420" s="210"/>
      <c r="I420" s="211"/>
      <c r="J420" s="211"/>
      <c r="K420" s="208"/>
      <c r="L420" s="208"/>
      <c r="M420" s="208"/>
      <c r="N420" s="210"/>
      <c r="O420" s="208"/>
      <c r="P420" s="208"/>
      <c r="Q420" s="208"/>
      <c r="R420" s="211"/>
      <c r="S420" s="211"/>
      <c r="T420" s="208"/>
      <c r="U420" s="208"/>
      <c r="V420" s="210"/>
      <c r="W420" s="208"/>
      <c r="X420" s="208"/>
      <c r="Y420" s="210"/>
      <c r="Z420" s="208"/>
      <c r="AA420" s="210"/>
      <c r="AF420" s="208"/>
    </row>
    <row r="421" spans="5:32" ht="70.5" customHeight="1">
      <c r="E421" s="208"/>
      <c r="F421" s="209"/>
      <c r="G421" s="210"/>
      <c r="H421" s="210"/>
      <c r="I421" s="211"/>
      <c r="J421" s="211"/>
      <c r="K421" s="208"/>
      <c r="L421" s="208"/>
      <c r="M421" s="208"/>
      <c r="N421" s="210"/>
      <c r="O421" s="208"/>
      <c r="P421" s="208"/>
      <c r="Q421" s="208"/>
      <c r="R421" s="211"/>
      <c r="S421" s="211"/>
      <c r="T421" s="208"/>
      <c r="U421" s="208"/>
      <c r="V421" s="210"/>
      <c r="W421" s="208"/>
      <c r="X421" s="208"/>
      <c r="Y421" s="210"/>
      <c r="Z421" s="208"/>
      <c r="AA421" s="210"/>
      <c r="AF421" s="208"/>
    </row>
    <row r="422" spans="5:32" ht="70.5" customHeight="1">
      <c r="E422" s="208"/>
      <c r="F422" s="209"/>
      <c r="G422" s="210"/>
      <c r="H422" s="210"/>
      <c r="I422" s="211"/>
      <c r="J422" s="211"/>
      <c r="K422" s="208"/>
      <c r="L422" s="208"/>
      <c r="M422" s="208"/>
      <c r="N422" s="210"/>
      <c r="O422" s="208"/>
      <c r="P422" s="208"/>
      <c r="Q422" s="208"/>
      <c r="R422" s="211"/>
      <c r="S422" s="211"/>
      <c r="T422" s="208"/>
      <c r="U422" s="208"/>
      <c r="V422" s="210"/>
      <c r="W422" s="208"/>
      <c r="X422" s="208"/>
      <c r="Y422" s="210"/>
      <c r="Z422" s="208"/>
      <c r="AA422" s="210"/>
      <c r="AF422" s="208"/>
    </row>
    <row r="423" spans="5:32" ht="70.5" customHeight="1">
      <c r="E423" s="208"/>
      <c r="F423" s="209"/>
      <c r="G423" s="210"/>
      <c r="H423" s="210"/>
      <c r="I423" s="211"/>
      <c r="J423" s="211"/>
      <c r="K423" s="208"/>
      <c r="L423" s="208"/>
      <c r="M423" s="208"/>
      <c r="N423" s="210"/>
      <c r="O423" s="208"/>
      <c r="P423" s="208"/>
      <c r="Q423" s="208"/>
      <c r="R423" s="211"/>
      <c r="S423" s="211"/>
      <c r="T423" s="208"/>
      <c r="U423" s="208"/>
      <c r="V423" s="210"/>
      <c r="W423" s="208"/>
      <c r="X423" s="208"/>
      <c r="Y423" s="210"/>
      <c r="Z423" s="208"/>
      <c r="AA423" s="210"/>
      <c r="AF423" s="208"/>
    </row>
    <row r="424" spans="5:32" ht="70.5" customHeight="1">
      <c r="E424" s="208"/>
      <c r="F424" s="209"/>
      <c r="G424" s="210"/>
      <c r="H424" s="210"/>
      <c r="I424" s="211"/>
      <c r="J424" s="211"/>
      <c r="K424" s="208"/>
      <c r="L424" s="208"/>
      <c r="M424" s="208"/>
      <c r="N424" s="210"/>
      <c r="O424" s="208"/>
      <c r="P424" s="208"/>
      <c r="Q424" s="208"/>
      <c r="R424" s="211"/>
      <c r="S424" s="211"/>
      <c r="T424" s="208"/>
      <c r="U424" s="208"/>
      <c r="V424" s="210"/>
      <c r="W424" s="208"/>
      <c r="X424" s="208"/>
      <c r="Y424" s="210"/>
      <c r="Z424" s="208"/>
      <c r="AA424" s="210"/>
      <c r="AF424" s="208"/>
    </row>
    <row r="425" spans="5:32" ht="70.5" customHeight="1">
      <c r="E425" s="208"/>
      <c r="F425" s="209"/>
      <c r="G425" s="210"/>
      <c r="H425" s="210"/>
      <c r="I425" s="211"/>
      <c r="J425" s="211"/>
      <c r="K425" s="208"/>
      <c r="L425" s="208"/>
      <c r="M425" s="208"/>
      <c r="N425" s="210"/>
      <c r="O425" s="208"/>
      <c r="P425" s="208"/>
      <c r="Q425" s="208"/>
      <c r="R425" s="211"/>
      <c r="S425" s="211"/>
      <c r="T425" s="208"/>
      <c r="U425" s="208"/>
      <c r="V425" s="210"/>
      <c r="W425" s="208"/>
      <c r="X425" s="208"/>
      <c r="Y425" s="210"/>
      <c r="Z425" s="208"/>
      <c r="AA425" s="210"/>
      <c r="AF425" s="208"/>
    </row>
    <row r="426" spans="5:32" ht="70.5" customHeight="1">
      <c r="E426" s="208"/>
      <c r="F426" s="209"/>
      <c r="G426" s="210"/>
      <c r="H426" s="210"/>
      <c r="I426" s="211"/>
      <c r="J426" s="211"/>
      <c r="K426" s="208"/>
      <c r="L426" s="208"/>
      <c r="M426" s="208"/>
      <c r="N426" s="210"/>
      <c r="O426" s="208"/>
      <c r="P426" s="208"/>
      <c r="Q426" s="208"/>
      <c r="R426" s="211"/>
      <c r="S426" s="211"/>
      <c r="T426" s="208"/>
      <c r="U426" s="208"/>
      <c r="V426" s="210"/>
      <c r="W426" s="208"/>
      <c r="X426" s="208"/>
      <c r="Y426" s="210"/>
      <c r="Z426" s="208"/>
      <c r="AA426" s="210"/>
      <c r="AF426" s="208"/>
    </row>
    <row r="427" spans="5:32" ht="70.5" customHeight="1">
      <c r="E427" s="208"/>
      <c r="F427" s="209"/>
      <c r="G427" s="210"/>
      <c r="H427" s="210"/>
      <c r="I427" s="211"/>
      <c r="J427" s="211"/>
      <c r="K427" s="208"/>
      <c r="L427" s="208"/>
      <c r="M427" s="208"/>
      <c r="N427" s="210"/>
      <c r="O427" s="208"/>
      <c r="P427" s="208"/>
      <c r="Q427" s="208"/>
      <c r="R427" s="211"/>
      <c r="S427" s="211"/>
      <c r="T427" s="208"/>
      <c r="U427" s="208"/>
      <c r="V427" s="210"/>
      <c r="W427" s="208"/>
      <c r="X427" s="208"/>
      <c r="Y427" s="210"/>
      <c r="Z427" s="208"/>
      <c r="AA427" s="210"/>
      <c r="AF427" s="208"/>
    </row>
    <row r="428" spans="5:32" ht="70.5" customHeight="1">
      <c r="E428" s="208"/>
      <c r="F428" s="209"/>
      <c r="G428" s="210"/>
      <c r="H428" s="210"/>
      <c r="I428" s="211"/>
      <c r="J428" s="211"/>
      <c r="K428" s="208"/>
      <c r="L428" s="208"/>
      <c r="M428" s="208"/>
      <c r="N428" s="210"/>
      <c r="O428" s="208"/>
      <c r="P428" s="208"/>
      <c r="Q428" s="208"/>
      <c r="R428" s="211"/>
      <c r="S428" s="211"/>
      <c r="T428" s="208"/>
      <c r="U428" s="208"/>
      <c r="V428" s="210"/>
      <c r="W428" s="208"/>
      <c r="X428" s="208"/>
      <c r="Y428" s="210"/>
      <c r="Z428" s="208"/>
      <c r="AA428" s="210"/>
      <c r="AF428" s="208"/>
    </row>
    <row r="429" spans="5:32" ht="70.5" customHeight="1">
      <c r="E429" s="208"/>
      <c r="F429" s="209"/>
      <c r="G429" s="210"/>
      <c r="H429" s="210"/>
      <c r="I429" s="211"/>
      <c r="J429" s="211"/>
      <c r="K429" s="208"/>
      <c r="L429" s="208"/>
      <c r="M429" s="208"/>
      <c r="N429" s="210"/>
      <c r="O429" s="208"/>
      <c r="P429" s="208"/>
      <c r="Q429" s="208"/>
      <c r="R429" s="211"/>
      <c r="S429" s="211"/>
      <c r="T429" s="208"/>
      <c r="U429" s="208"/>
      <c r="V429" s="210"/>
      <c r="W429" s="208"/>
      <c r="X429" s="208"/>
      <c r="Y429" s="210"/>
      <c r="Z429" s="208"/>
      <c r="AA429" s="210"/>
      <c r="AF429" s="208"/>
    </row>
    <row r="430" spans="5:32" ht="70.5" customHeight="1">
      <c r="E430" s="208"/>
      <c r="F430" s="209"/>
      <c r="G430" s="210"/>
      <c r="H430" s="210"/>
      <c r="I430" s="211"/>
      <c r="J430" s="211"/>
      <c r="K430" s="208"/>
      <c r="L430" s="208"/>
      <c r="M430" s="208"/>
      <c r="N430" s="210"/>
      <c r="O430" s="208"/>
      <c r="P430" s="208"/>
      <c r="Q430" s="208"/>
      <c r="R430" s="211"/>
      <c r="S430" s="211"/>
      <c r="T430" s="208"/>
      <c r="U430" s="208"/>
      <c r="V430" s="210"/>
      <c r="W430" s="208"/>
      <c r="X430" s="208"/>
      <c r="Y430" s="210"/>
      <c r="Z430" s="208"/>
      <c r="AA430" s="210"/>
      <c r="AF430" s="208"/>
    </row>
    <row r="431" spans="5:32" ht="70.5" customHeight="1">
      <c r="E431" s="208"/>
      <c r="F431" s="209"/>
      <c r="G431" s="210"/>
      <c r="H431" s="210"/>
      <c r="I431" s="211"/>
      <c r="J431" s="211"/>
      <c r="K431" s="208"/>
      <c r="L431" s="208"/>
      <c r="M431" s="208"/>
      <c r="N431" s="210"/>
      <c r="O431" s="208"/>
      <c r="P431" s="208"/>
      <c r="Q431" s="208"/>
      <c r="R431" s="211"/>
      <c r="S431" s="211"/>
      <c r="T431" s="208"/>
      <c r="U431" s="208"/>
      <c r="V431" s="210"/>
      <c r="W431" s="208"/>
      <c r="X431" s="208"/>
      <c r="Y431" s="210"/>
      <c r="Z431" s="208"/>
      <c r="AA431" s="210"/>
      <c r="AF431" s="208"/>
    </row>
    <row r="432" spans="5:32" ht="70.5" customHeight="1">
      <c r="E432" s="208"/>
      <c r="F432" s="209"/>
      <c r="G432" s="210"/>
      <c r="H432" s="210"/>
      <c r="I432" s="211"/>
      <c r="J432" s="211"/>
      <c r="K432" s="208"/>
      <c r="L432" s="208"/>
      <c r="M432" s="208"/>
      <c r="N432" s="210"/>
      <c r="O432" s="208"/>
      <c r="P432" s="208"/>
      <c r="Q432" s="208"/>
      <c r="R432" s="211"/>
      <c r="S432" s="211"/>
      <c r="T432" s="208"/>
      <c r="U432" s="208"/>
      <c r="V432" s="210"/>
      <c r="W432" s="208"/>
      <c r="X432" s="208"/>
      <c r="Y432" s="210"/>
      <c r="Z432" s="208"/>
      <c r="AA432" s="210"/>
      <c r="AF432" s="208"/>
    </row>
    <row r="433" spans="5:32" ht="70.5" customHeight="1">
      <c r="E433" s="208"/>
      <c r="F433" s="209"/>
      <c r="G433" s="210"/>
      <c r="H433" s="210"/>
      <c r="I433" s="211"/>
      <c r="J433" s="211"/>
      <c r="K433" s="208"/>
      <c r="L433" s="208"/>
      <c r="M433" s="208"/>
      <c r="N433" s="210"/>
      <c r="O433" s="208"/>
      <c r="P433" s="208"/>
      <c r="Q433" s="208"/>
      <c r="R433" s="211"/>
      <c r="S433" s="211"/>
      <c r="T433" s="208"/>
      <c r="U433" s="208"/>
      <c r="V433" s="210"/>
      <c r="W433" s="208"/>
      <c r="X433" s="208"/>
      <c r="Y433" s="210"/>
      <c r="Z433" s="208"/>
      <c r="AA433" s="210"/>
      <c r="AF433" s="208"/>
    </row>
    <row r="434" spans="5:32" ht="70.5" customHeight="1">
      <c r="E434" s="208"/>
      <c r="F434" s="209"/>
      <c r="G434" s="210"/>
      <c r="H434" s="210"/>
      <c r="I434" s="211"/>
      <c r="J434" s="211"/>
      <c r="K434" s="208"/>
      <c r="L434" s="208"/>
      <c r="M434" s="208"/>
      <c r="N434" s="210"/>
      <c r="O434" s="208"/>
      <c r="P434" s="208"/>
      <c r="Q434" s="208"/>
      <c r="R434" s="211"/>
      <c r="S434" s="211"/>
      <c r="T434" s="208"/>
      <c r="U434" s="208"/>
      <c r="V434" s="210"/>
      <c r="W434" s="208"/>
      <c r="X434" s="208"/>
      <c r="Y434" s="210"/>
      <c r="Z434" s="208"/>
      <c r="AA434" s="210"/>
      <c r="AF434" s="208"/>
    </row>
    <row r="435" spans="5:32" ht="70.5" customHeight="1">
      <c r="E435" s="208"/>
      <c r="F435" s="209"/>
      <c r="G435" s="210"/>
      <c r="H435" s="210"/>
      <c r="I435" s="211"/>
      <c r="J435" s="211"/>
      <c r="K435" s="208"/>
      <c r="L435" s="208"/>
      <c r="M435" s="208"/>
      <c r="N435" s="210"/>
      <c r="O435" s="208"/>
      <c r="P435" s="208"/>
      <c r="Q435" s="208"/>
      <c r="R435" s="211"/>
      <c r="S435" s="211"/>
      <c r="T435" s="208"/>
      <c r="U435" s="208"/>
      <c r="V435" s="210"/>
      <c r="W435" s="208"/>
      <c r="X435" s="208"/>
      <c r="Y435" s="210"/>
      <c r="Z435" s="208"/>
      <c r="AA435" s="210"/>
      <c r="AF435" s="208"/>
    </row>
    <row r="436" spans="5:32" ht="70.5" customHeight="1">
      <c r="E436" s="208"/>
      <c r="F436" s="209"/>
      <c r="G436" s="210"/>
      <c r="H436" s="210"/>
      <c r="I436" s="211"/>
      <c r="J436" s="211"/>
      <c r="K436" s="208"/>
      <c r="L436" s="208"/>
      <c r="M436" s="208"/>
      <c r="N436" s="210"/>
      <c r="O436" s="208"/>
      <c r="P436" s="208"/>
      <c r="Q436" s="208"/>
      <c r="R436" s="211"/>
      <c r="S436" s="211"/>
      <c r="T436" s="208"/>
      <c r="U436" s="208"/>
      <c r="V436" s="210"/>
      <c r="W436" s="208"/>
      <c r="X436" s="208"/>
      <c r="Y436" s="210"/>
      <c r="Z436" s="208"/>
      <c r="AA436" s="210"/>
      <c r="AF436" s="208"/>
    </row>
    <row r="437" spans="5:32" ht="70.5" customHeight="1">
      <c r="E437" s="208"/>
      <c r="F437" s="209"/>
      <c r="G437" s="210"/>
      <c r="H437" s="210"/>
      <c r="I437" s="211"/>
      <c r="J437" s="211"/>
      <c r="K437" s="208"/>
      <c r="L437" s="208"/>
      <c r="M437" s="208"/>
      <c r="N437" s="210"/>
      <c r="O437" s="208"/>
      <c r="P437" s="208"/>
      <c r="Q437" s="208"/>
      <c r="R437" s="211"/>
      <c r="S437" s="211"/>
      <c r="T437" s="208"/>
      <c r="U437" s="208"/>
      <c r="V437" s="210"/>
      <c r="W437" s="208"/>
      <c r="X437" s="208"/>
      <c r="Y437" s="210"/>
      <c r="Z437" s="208"/>
      <c r="AA437" s="210"/>
      <c r="AF437" s="208"/>
    </row>
    <row r="438" spans="5:32" ht="70.5" customHeight="1">
      <c r="E438" s="208"/>
      <c r="F438" s="209"/>
      <c r="G438" s="210"/>
      <c r="H438" s="210"/>
      <c r="I438" s="211"/>
      <c r="J438" s="211"/>
      <c r="K438" s="208"/>
      <c r="L438" s="208"/>
      <c r="M438" s="208"/>
      <c r="N438" s="210"/>
      <c r="O438" s="208"/>
      <c r="P438" s="208"/>
      <c r="Q438" s="208"/>
      <c r="R438" s="211"/>
      <c r="S438" s="211"/>
      <c r="T438" s="208"/>
      <c r="U438" s="208"/>
      <c r="V438" s="210"/>
      <c r="W438" s="208"/>
      <c r="X438" s="208"/>
      <c r="Y438" s="210"/>
      <c r="Z438" s="208"/>
      <c r="AA438" s="210"/>
      <c r="AF438" s="208"/>
    </row>
    <row r="439" spans="5:32" ht="70.5" customHeight="1">
      <c r="E439" s="208"/>
      <c r="F439" s="209"/>
      <c r="G439" s="210"/>
      <c r="H439" s="210"/>
      <c r="I439" s="211"/>
      <c r="J439" s="211"/>
      <c r="K439" s="208"/>
      <c r="L439" s="208"/>
      <c r="M439" s="208"/>
      <c r="N439" s="210"/>
      <c r="O439" s="208"/>
      <c r="P439" s="208"/>
      <c r="Q439" s="208"/>
      <c r="R439" s="211"/>
      <c r="S439" s="211"/>
      <c r="T439" s="208"/>
      <c r="U439" s="208"/>
      <c r="V439" s="210"/>
      <c r="W439" s="208"/>
      <c r="X439" s="208"/>
      <c r="Y439" s="210"/>
      <c r="Z439" s="208"/>
      <c r="AA439" s="210"/>
      <c r="AF439" s="208"/>
    </row>
    <row r="440" spans="5:32" ht="70.5" customHeight="1">
      <c r="E440" s="208"/>
      <c r="F440" s="209"/>
      <c r="G440" s="210"/>
      <c r="H440" s="210"/>
      <c r="I440" s="211"/>
      <c r="J440" s="211"/>
      <c r="K440" s="208"/>
      <c r="L440" s="208"/>
      <c r="M440" s="208"/>
      <c r="N440" s="210"/>
      <c r="O440" s="208"/>
      <c r="P440" s="208"/>
      <c r="Q440" s="208"/>
      <c r="R440" s="211"/>
      <c r="S440" s="211"/>
      <c r="T440" s="208"/>
      <c r="U440" s="208"/>
      <c r="V440" s="210"/>
      <c r="W440" s="208"/>
      <c r="X440" s="208"/>
      <c r="Y440" s="210"/>
      <c r="Z440" s="208"/>
      <c r="AA440" s="210"/>
      <c r="AF440" s="208"/>
    </row>
    <row r="441" spans="5:32" ht="70.5" customHeight="1">
      <c r="E441" s="208"/>
      <c r="F441" s="209"/>
      <c r="G441" s="210"/>
      <c r="H441" s="210"/>
      <c r="I441" s="211"/>
      <c r="J441" s="211"/>
      <c r="K441" s="208"/>
      <c r="L441" s="208"/>
      <c r="M441" s="208"/>
      <c r="N441" s="210"/>
      <c r="O441" s="208"/>
      <c r="P441" s="208"/>
      <c r="Q441" s="208"/>
      <c r="R441" s="211"/>
      <c r="S441" s="211"/>
      <c r="T441" s="208"/>
      <c r="U441" s="208"/>
      <c r="V441" s="210"/>
      <c r="W441" s="208"/>
      <c r="X441" s="208"/>
      <c r="Y441" s="210"/>
      <c r="Z441" s="208"/>
      <c r="AA441" s="210"/>
      <c r="AF441" s="208"/>
    </row>
    <row r="442" spans="5:32" ht="70.5" customHeight="1">
      <c r="E442" s="208"/>
      <c r="F442" s="209"/>
      <c r="G442" s="210"/>
      <c r="H442" s="210"/>
      <c r="I442" s="211"/>
      <c r="J442" s="211"/>
      <c r="K442" s="208"/>
      <c r="L442" s="208"/>
      <c r="M442" s="208"/>
      <c r="N442" s="210"/>
      <c r="O442" s="208"/>
      <c r="P442" s="208"/>
      <c r="Q442" s="208"/>
      <c r="R442" s="211"/>
      <c r="S442" s="211"/>
      <c r="T442" s="208"/>
      <c r="U442" s="208"/>
      <c r="V442" s="210"/>
      <c r="W442" s="208"/>
      <c r="X442" s="208"/>
      <c r="Y442" s="210"/>
      <c r="Z442" s="208"/>
      <c r="AA442" s="210"/>
      <c r="AF442" s="208"/>
    </row>
    <row r="443" spans="5:32" ht="70.5" customHeight="1">
      <c r="E443" s="208"/>
      <c r="F443" s="209"/>
      <c r="G443" s="210"/>
      <c r="H443" s="210"/>
      <c r="I443" s="211"/>
      <c r="J443" s="211"/>
      <c r="K443" s="208"/>
      <c r="L443" s="208"/>
      <c r="M443" s="208"/>
      <c r="N443" s="210"/>
      <c r="O443" s="208"/>
      <c r="P443" s="208"/>
      <c r="Q443" s="208"/>
      <c r="R443" s="211"/>
      <c r="S443" s="211"/>
      <c r="T443" s="208"/>
      <c r="U443" s="208"/>
      <c r="V443" s="210"/>
      <c r="W443" s="208"/>
      <c r="X443" s="208"/>
      <c r="Y443" s="210"/>
      <c r="Z443" s="208"/>
      <c r="AA443" s="210"/>
      <c r="AF443" s="208"/>
    </row>
    <row r="444" spans="5:32" ht="70.5" customHeight="1">
      <c r="E444" s="208"/>
      <c r="F444" s="209"/>
      <c r="G444" s="210"/>
      <c r="H444" s="210"/>
      <c r="I444" s="211"/>
      <c r="J444" s="211"/>
      <c r="K444" s="208"/>
      <c r="L444" s="208"/>
      <c r="M444" s="208"/>
      <c r="N444" s="210"/>
      <c r="O444" s="208"/>
      <c r="P444" s="208"/>
      <c r="Q444" s="208"/>
      <c r="R444" s="211"/>
      <c r="S444" s="211"/>
      <c r="T444" s="208"/>
      <c r="U444" s="208"/>
      <c r="V444" s="210"/>
      <c r="W444" s="208"/>
      <c r="X444" s="208"/>
      <c r="Y444" s="210"/>
      <c r="Z444" s="208"/>
      <c r="AA444" s="210"/>
      <c r="AF444" s="208"/>
    </row>
    <row r="445" spans="5:32" ht="70.5" customHeight="1">
      <c r="E445" s="208"/>
      <c r="F445" s="209"/>
      <c r="G445" s="210"/>
      <c r="H445" s="210"/>
      <c r="I445" s="211"/>
      <c r="J445" s="211"/>
      <c r="K445" s="208"/>
      <c r="L445" s="208"/>
      <c r="M445" s="208"/>
      <c r="N445" s="210"/>
      <c r="O445" s="208"/>
      <c r="P445" s="208"/>
      <c r="Q445" s="208"/>
      <c r="R445" s="211"/>
      <c r="S445" s="211"/>
      <c r="T445" s="208"/>
      <c r="U445" s="208"/>
      <c r="V445" s="210"/>
      <c r="W445" s="208"/>
      <c r="X445" s="208"/>
      <c r="Y445" s="210"/>
      <c r="Z445" s="208"/>
      <c r="AA445" s="210"/>
      <c r="AF445" s="208"/>
    </row>
    <row r="446" spans="5:32" ht="70.5" customHeight="1">
      <c r="E446" s="208"/>
      <c r="F446" s="209"/>
      <c r="G446" s="210"/>
      <c r="H446" s="210"/>
      <c r="I446" s="211"/>
      <c r="J446" s="211"/>
      <c r="K446" s="208"/>
      <c r="L446" s="208"/>
      <c r="M446" s="208"/>
      <c r="N446" s="210"/>
      <c r="O446" s="208"/>
      <c r="P446" s="208"/>
      <c r="Q446" s="208"/>
      <c r="R446" s="211"/>
      <c r="S446" s="211"/>
      <c r="T446" s="208"/>
      <c r="U446" s="208"/>
      <c r="V446" s="210"/>
      <c r="W446" s="208"/>
      <c r="X446" s="208"/>
      <c r="Y446" s="210"/>
      <c r="Z446" s="208"/>
      <c r="AA446" s="210"/>
      <c r="AF446" s="208"/>
    </row>
    <row r="447" spans="5:32" ht="70.5" customHeight="1">
      <c r="E447" s="208"/>
      <c r="F447" s="209"/>
      <c r="G447" s="210"/>
      <c r="H447" s="210"/>
      <c r="I447" s="211"/>
      <c r="J447" s="211"/>
      <c r="K447" s="208"/>
      <c r="L447" s="208"/>
      <c r="M447" s="208"/>
      <c r="N447" s="210"/>
      <c r="O447" s="208"/>
      <c r="P447" s="208"/>
      <c r="Q447" s="208"/>
      <c r="R447" s="211"/>
      <c r="S447" s="211"/>
      <c r="T447" s="208"/>
      <c r="U447" s="208"/>
      <c r="V447" s="210"/>
      <c r="W447" s="208"/>
      <c r="X447" s="208"/>
      <c r="Y447" s="210"/>
      <c r="Z447" s="208"/>
      <c r="AA447" s="210"/>
      <c r="AF447" s="208"/>
    </row>
    <row r="448" spans="5:32" ht="70.5" customHeight="1">
      <c r="E448" s="208"/>
      <c r="F448" s="209"/>
      <c r="G448" s="210"/>
      <c r="H448" s="210"/>
      <c r="I448" s="211"/>
      <c r="J448" s="211"/>
      <c r="K448" s="208"/>
      <c r="L448" s="208"/>
      <c r="M448" s="208"/>
      <c r="N448" s="210"/>
      <c r="O448" s="208"/>
      <c r="P448" s="208"/>
      <c r="Q448" s="208"/>
      <c r="R448" s="211"/>
      <c r="S448" s="211"/>
      <c r="T448" s="208"/>
      <c r="U448" s="208"/>
      <c r="V448" s="210"/>
      <c r="W448" s="208"/>
      <c r="X448" s="208"/>
      <c r="Y448" s="210"/>
      <c r="Z448" s="208"/>
      <c r="AA448" s="210"/>
      <c r="AF448" s="208"/>
    </row>
    <row r="449" spans="5:32" ht="70.5" customHeight="1">
      <c r="E449" s="208"/>
      <c r="F449" s="209"/>
      <c r="G449" s="210"/>
      <c r="H449" s="210"/>
      <c r="I449" s="211"/>
      <c r="J449" s="211"/>
      <c r="K449" s="208"/>
      <c r="L449" s="208"/>
      <c r="M449" s="208"/>
      <c r="N449" s="210"/>
      <c r="O449" s="208"/>
      <c r="P449" s="208"/>
      <c r="Q449" s="208"/>
      <c r="R449" s="211"/>
      <c r="S449" s="211"/>
      <c r="T449" s="208"/>
      <c r="U449" s="208"/>
      <c r="V449" s="210"/>
      <c r="W449" s="208"/>
      <c r="X449" s="208"/>
      <c r="Y449" s="210"/>
      <c r="Z449" s="208"/>
      <c r="AA449" s="210"/>
      <c r="AF449" s="208"/>
    </row>
    <row r="450" spans="5:32" ht="70.5" customHeight="1">
      <c r="E450" s="208"/>
      <c r="F450" s="209"/>
      <c r="G450" s="210"/>
      <c r="H450" s="210"/>
      <c r="I450" s="211"/>
      <c r="J450" s="211"/>
      <c r="K450" s="208"/>
      <c r="L450" s="208"/>
      <c r="M450" s="208"/>
      <c r="N450" s="210"/>
      <c r="O450" s="208"/>
      <c r="P450" s="208"/>
      <c r="Q450" s="208"/>
      <c r="R450" s="211"/>
      <c r="S450" s="211"/>
      <c r="T450" s="208"/>
      <c r="U450" s="208"/>
      <c r="V450" s="210"/>
      <c r="W450" s="208"/>
      <c r="X450" s="208"/>
      <c r="Y450" s="210"/>
      <c r="Z450" s="208"/>
      <c r="AA450" s="210"/>
      <c r="AF450" s="208"/>
    </row>
    <row r="451" spans="5:32" ht="70.5" customHeight="1">
      <c r="E451" s="208"/>
      <c r="F451" s="209"/>
      <c r="G451" s="210"/>
      <c r="H451" s="210"/>
      <c r="I451" s="211"/>
      <c r="J451" s="211"/>
      <c r="K451" s="208"/>
      <c r="L451" s="208"/>
      <c r="M451" s="208"/>
      <c r="N451" s="210"/>
      <c r="O451" s="208"/>
      <c r="P451" s="208"/>
      <c r="Q451" s="208"/>
      <c r="R451" s="211"/>
      <c r="S451" s="211"/>
      <c r="T451" s="208"/>
      <c r="U451" s="208"/>
      <c r="V451" s="210"/>
      <c r="W451" s="208"/>
      <c r="X451" s="208"/>
      <c r="Y451" s="210"/>
      <c r="Z451" s="208"/>
      <c r="AA451" s="210"/>
      <c r="AF451" s="208"/>
    </row>
    <row r="452" spans="5:32" ht="70.5" customHeight="1">
      <c r="E452" s="208"/>
      <c r="F452" s="209"/>
      <c r="G452" s="210"/>
      <c r="H452" s="210"/>
      <c r="I452" s="211"/>
      <c r="J452" s="211"/>
      <c r="K452" s="208"/>
      <c r="L452" s="208"/>
      <c r="M452" s="208"/>
      <c r="N452" s="210"/>
      <c r="O452" s="208"/>
      <c r="P452" s="208"/>
      <c r="Q452" s="208"/>
      <c r="R452" s="211"/>
      <c r="S452" s="211"/>
      <c r="T452" s="208"/>
      <c r="U452" s="208"/>
      <c r="V452" s="210"/>
      <c r="W452" s="208"/>
      <c r="X452" s="208"/>
      <c r="Y452" s="210"/>
      <c r="Z452" s="208"/>
      <c r="AA452" s="210"/>
      <c r="AF452" s="208"/>
    </row>
    <row r="453" spans="5:32" ht="70.5" customHeight="1">
      <c r="E453" s="208"/>
      <c r="F453" s="209"/>
      <c r="G453" s="210"/>
      <c r="H453" s="210"/>
      <c r="I453" s="211"/>
      <c r="J453" s="211"/>
      <c r="K453" s="208"/>
      <c r="L453" s="208"/>
      <c r="M453" s="208"/>
      <c r="N453" s="210"/>
      <c r="O453" s="208"/>
      <c r="P453" s="208"/>
      <c r="Q453" s="208"/>
      <c r="R453" s="211"/>
      <c r="S453" s="211"/>
      <c r="T453" s="208"/>
      <c r="U453" s="208"/>
      <c r="V453" s="210"/>
      <c r="W453" s="208"/>
      <c r="X453" s="208"/>
      <c r="Y453" s="210"/>
      <c r="Z453" s="208"/>
      <c r="AA453" s="210"/>
      <c r="AF453" s="208"/>
    </row>
    <row r="454" spans="5:32" ht="70.5" customHeight="1">
      <c r="E454" s="208"/>
      <c r="F454" s="209"/>
      <c r="G454" s="210"/>
      <c r="H454" s="210"/>
      <c r="I454" s="211"/>
      <c r="J454" s="211"/>
      <c r="K454" s="208"/>
      <c r="L454" s="208"/>
      <c r="M454" s="208"/>
      <c r="N454" s="210"/>
      <c r="O454" s="208"/>
      <c r="P454" s="208"/>
      <c r="Q454" s="208"/>
      <c r="R454" s="211"/>
      <c r="S454" s="211"/>
      <c r="T454" s="208"/>
      <c r="U454" s="208"/>
      <c r="V454" s="210"/>
      <c r="W454" s="208"/>
      <c r="X454" s="208"/>
      <c r="Y454" s="210"/>
      <c r="Z454" s="208"/>
      <c r="AA454" s="210"/>
      <c r="AF454" s="208"/>
    </row>
    <row r="455" spans="5:32" ht="70.5" customHeight="1">
      <c r="E455" s="208"/>
      <c r="F455" s="209"/>
      <c r="G455" s="210"/>
      <c r="H455" s="210"/>
      <c r="I455" s="211"/>
      <c r="J455" s="211"/>
      <c r="K455" s="208"/>
      <c r="L455" s="208"/>
      <c r="M455" s="208"/>
      <c r="N455" s="210"/>
      <c r="O455" s="208"/>
      <c r="P455" s="208"/>
      <c r="Q455" s="208"/>
      <c r="R455" s="211"/>
      <c r="S455" s="211"/>
      <c r="T455" s="208"/>
      <c r="U455" s="208"/>
      <c r="V455" s="210"/>
      <c r="W455" s="208"/>
      <c r="X455" s="208"/>
      <c r="Y455" s="210"/>
      <c r="Z455" s="208"/>
      <c r="AA455" s="210"/>
      <c r="AF455" s="208"/>
    </row>
    <row r="456" spans="5:32" ht="70.5" customHeight="1">
      <c r="E456" s="208"/>
      <c r="F456" s="209"/>
      <c r="G456" s="210"/>
      <c r="H456" s="210"/>
      <c r="I456" s="211"/>
      <c r="J456" s="211"/>
      <c r="K456" s="208"/>
      <c r="L456" s="208"/>
      <c r="M456" s="208"/>
      <c r="N456" s="210"/>
      <c r="O456" s="208"/>
      <c r="P456" s="208"/>
      <c r="Q456" s="208"/>
      <c r="R456" s="211"/>
      <c r="S456" s="211"/>
      <c r="T456" s="208"/>
      <c r="U456" s="208"/>
      <c r="V456" s="210"/>
      <c r="W456" s="208"/>
      <c r="X456" s="208"/>
      <c r="Y456" s="210"/>
      <c r="Z456" s="208"/>
      <c r="AA456" s="210"/>
      <c r="AF456" s="208"/>
    </row>
    <row r="457" spans="5:32" ht="70.5" customHeight="1">
      <c r="E457" s="208"/>
      <c r="F457" s="209"/>
      <c r="G457" s="210"/>
      <c r="H457" s="210"/>
      <c r="I457" s="211"/>
      <c r="J457" s="211"/>
      <c r="K457" s="208"/>
      <c r="L457" s="208"/>
      <c r="M457" s="208"/>
      <c r="N457" s="210"/>
      <c r="O457" s="208"/>
      <c r="P457" s="208"/>
      <c r="Q457" s="208"/>
      <c r="R457" s="211"/>
      <c r="S457" s="211"/>
      <c r="T457" s="208"/>
      <c r="U457" s="208"/>
      <c r="V457" s="210"/>
      <c r="W457" s="208"/>
      <c r="X457" s="208"/>
      <c r="Y457" s="210"/>
      <c r="Z457" s="208"/>
      <c r="AA457" s="210"/>
      <c r="AF457" s="208"/>
    </row>
    <row r="458" spans="5:32" ht="70.5" customHeight="1">
      <c r="E458" s="208"/>
      <c r="F458" s="209"/>
      <c r="G458" s="210"/>
      <c r="H458" s="210"/>
      <c r="I458" s="211"/>
      <c r="J458" s="211"/>
      <c r="K458" s="208"/>
      <c r="L458" s="208"/>
      <c r="M458" s="208"/>
      <c r="N458" s="210"/>
      <c r="O458" s="208"/>
      <c r="P458" s="208"/>
      <c r="Q458" s="208"/>
      <c r="R458" s="211"/>
      <c r="S458" s="211"/>
      <c r="T458" s="208"/>
      <c r="U458" s="208"/>
      <c r="V458" s="210"/>
      <c r="W458" s="208"/>
      <c r="X458" s="208"/>
      <c r="Y458" s="210"/>
      <c r="Z458" s="208"/>
      <c r="AA458" s="210"/>
      <c r="AF458" s="208"/>
    </row>
    <row r="459" spans="5:32" ht="70.5" customHeight="1">
      <c r="E459" s="208"/>
      <c r="F459" s="209"/>
      <c r="G459" s="210"/>
      <c r="H459" s="210"/>
      <c r="I459" s="211"/>
      <c r="J459" s="211"/>
      <c r="K459" s="208"/>
      <c r="L459" s="208"/>
      <c r="M459" s="208"/>
      <c r="N459" s="210"/>
      <c r="O459" s="208"/>
      <c r="P459" s="208"/>
      <c r="Q459" s="208"/>
      <c r="R459" s="211"/>
      <c r="S459" s="211"/>
      <c r="T459" s="208"/>
      <c r="U459" s="208"/>
      <c r="V459" s="210"/>
      <c r="W459" s="208"/>
      <c r="X459" s="208"/>
      <c r="Y459" s="210"/>
      <c r="Z459" s="208"/>
      <c r="AA459" s="210"/>
      <c r="AF459" s="208"/>
    </row>
    <row r="460" spans="5:32" ht="70.5" customHeight="1">
      <c r="E460" s="208"/>
      <c r="F460" s="209"/>
      <c r="G460" s="210"/>
      <c r="H460" s="210"/>
      <c r="I460" s="211"/>
      <c r="J460" s="211"/>
      <c r="K460" s="208"/>
      <c r="L460" s="208"/>
      <c r="M460" s="208"/>
      <c r="N460" s="210"/>
      <c r="O460" s="208"/>
      <c r="P460" s="208"/>
      <c r="Q460" s="208"/>
      <c r="R460" s="211"/>
      <c r="S460" s="211"/>
      <c r="T460" s="208"/>
      <c r="U460" s="208"/>
      <c r="V460" s="210"/>
      <c r="W460" s="208"/>
      <c r="X460" s="208"/>
      <c r="Y460" s="210"/>
      <c r="Z460" s="208"/>
      <c r="AA460" s="210"/>
      <c r="AF460" s="208"/>
    </row>
    <row r="461" spans="5:32" ht="70.5" customHeight="1">
      <c r="E461" s="208"/>
      <c r="F461" s="209"/>
      <c r="G461" s="210"/>
      <c r="H461" s="210"/>
      <c r="I461" s="211"/>
      <c r="J461" s="211"/>
      <c r="K461" s="208"/>
      <c r="L461" s="208"/>
      <c r="M461" s="208"/>
      <c r="N461" s="210"/>
      <c r="O461" s="208"/>
      <c r="P461" s="208"/>
      <c r="Q461" s="208"/>
      <c r="R461" s="211"/>
      <c r="S461" s="211"/>
      <c r="T461" s="208"/>
      <c r="U461" s="208"/>
      <c r="V461" s="210"/>
      <c r="W461" s="208"/>
      <c r="X461" s="208"/>
      <c r="Y461" s="210"/>
      <c r="Z461" s="208"/>
      <c r="AA461" s="210"/>
      <c r="AF461" s="208"/>
    </row>
    <row r="462" spans="5:32" ht="70.5" customHeight="1">
      <c r="E462" s="208"/>
      <c r="F462" s="209"/>
      <c r="G462" s="210"/>
      <c r="H462" s="210"/>
      <c r="I462" s="211"/>
      <c r="J462" s="211"/>
      <c r="K462" s="208"/>
      <c r="L462" s="208"/>
      <c r="M462" s="208"/>
      <c r="N462" s="210"/>
      <c r="O462" s="208"/>
      <c r="P462" s="208"/>
      <c r="Q462" s="208"/>
      <c r="R462" s="211"/>
      <c r="S462" s="211"/>
      <c r="T462" s="208"/>
      <c r="U462" s="208"/>
      <c r="V462" s="210"/>
      <c r="W462" s="208"/>
      <c r="X462" s="208"/>
      <c r="Y462" s="210"/>
      <c r="Z462" s="208"/>
      <c r="AA462" s="210"/>
      <c r="AF462" s="208"/>
    </row>
    <row r="463" spans="5:32" ht="70.5" customHeight="1">
      <c r="E463" s="208"/>
      <c r="F463" s="209"/>
      <c r="G463" s="210"/>
      <c r="H463" s="210"/>
      <c r="I463" s="211"/>
      <c r="J463" s="211"/>
      <c r="K463" s="208"/>
      <c r="L463" s="208"/>
      <c r="M463" s="208"/>
      <c r="N463" s="210"/>
      <c r="O463" s="208"/>
      <c r="P463" s="208"/>
      <c r="Q463" s="208"/>
      <c r="R463" s="211"/>
      <c r="S463" s="211"/>
      <c r="T463" s="208"/>
      <c r="U463" s="208"/>
      <c r="V463" s="210"/>
      <c r="W463" s="208"/>
      <c r="X463" s="208"/>
      <c r="Y463" s="210"/>
      <c r="Z463" s="208"/>
      <c r="AA463" s="210"/>
      <c r="AF463" s="208"/>
    </row>
    <row r="464" spans="5:32" ht="70.5" customHeight="1">
      <c r="E464" s="208"/>
      <c r="F464" s="209"/>
      <c r="G464" s="210"/>
      <c r="H464" s="210"/>
      <c r="I464" s="211"/>
      <c r="J464" s="211"/>
      <c r="K464" s="208"/>
      <c r="L464" s="208"/>
      <c r="M464" s="208"/>
      <c r="N464" s="210"/>
      <c r="O464" s="208"/>
      <c r="P464" s="208"/>
      <c r="Q464" s="208"/>
      <c r="R464" s="211"/>
      <c r="S464" s="211"/>
      <c r="T464" s="208"/>
      <c r="U464" s="208"/>
      <c r="V464" s="210"/>
      <c r="W464" s="208"/>
      <c r="X464" s="208"/>
      <c r="Y464" s="210"/>
      <c r="Z464" s="208"/>
      <c r="AA464" s="210"/>
      <c r="AF464" s="208"/>
    </row>
    <row r="465" spans="5:32" ht="70.5" customHeight="1">
      <c r="E465" s="208"/>
      <c r="F465" s="209"/>
      <c r="G465" s="210"/>
      <c r="H465" s="210"/>
      <c r="I465" s="211"/>
      <c r="J465" s="211"/>
      <c r="K465" s="208"/>
      <c r="L465" s="208"/>
      <c r="M465" s="208"/>
      <c r="N465" s="210"/>
      <c r="O465" s="208"/>
      <c r="P465" s="208"/>
      <c r="Q465" s="208"/>
      <c r="R465" s="211"/>
      <c r="S465" s="211"/>
      <c r="T465" s="208"/>
      <c r="U465" s="208"/>
      <c r="V465" s="210"/>
      <c r="W465" s="208"/>
      <c r="X465" s="208"/>
      <c r="Y465" s="210"/>
      <c r="Z465" s="208"/>
      <c r="AA465" s="210"/>
      <c r="AF465" s="208"/>
    </row>
    <row r="466" spans="5:32" ht="70.5" customHeight="1">
      <c r="E466" s="208"/>
      <c r="F466" s="209"/>
      <c r="G466" s="210"/>
      <c r="H466" s="210"/>
      <c r="I466" s="211"/>
      <c r="J466" s="211"/>
      <c r="K466" s="208"/>
      <c r="L466" s="208"/>
      <c r="M466" s="208"/>
      <c r="N466" s="210"/>
      <c r="O466" s="208"/>
      <c r="P466" s="208"/>
      <c r="Q466" s="208"/>
      <c r="R466" s="211"/>
      <c r="S466" s="211"/>
      <c r="T466" s="208"/>
      <c r="U466" s="208"/>
      <c r="V466" s="210"/>
      <c r="W466" s="208"/>
      <c r="X466" s="208"/>
      <c r="Y466" s="210"/>
      <c r="Z466" s="208"/>
      <c r="AA466" s="210"/>
      <c r="AF466" s="208"/>
    </row>
    <row r="467" spans="5:32" ht="70.5" customHeight="1">
      <c r="E467" s="208"/>
      <c r="F467" s="209"/>
      <c r="G467" s="210"/>
      <c r="H467" s="210"/>
      <c r="I467" s="211"/>
      <c r="J467" s="211"/>
      <c r="K467" s="208"/>
      <c r="L467" s="208"/>
      <c r="M467" s="208"/>
      <c r="N467" s="210"/>
      <c r="O467" s="208"/>
      <c r="P467" s="208"/>
      <c r="Q467" s="208"/>
      <c r="R467" s="211"/>
      <c r="S467" s="211"/>
      <c r="T467" s="208"/>
      <c r="U467" s="208"/>
      <c r="V467" s="210"/>
      <c r="W467" s="208"/>
      <c r="X467" s="208"/>
      <c r="Y467" s="210"/>
      <c r="Z467" s="208"/>
      <c r="AA467" s="210"/>
      <c r="AF467" s="208"/>
    </row>
    <row r="468" spans="5:32" ht="70.5" customHeight="1">
      <c r="E468" s="208"/>
      <c r="F468" s="209"/>
      <c r="G468" s="210"/>
      <c r="H468" s="210"/>
      <c r="I468" s="211"/>
      <c r="J468" s="211"/>
      <c r="K468" s="208"/>
      <c r="L468" s="208"/>
      <c r="M468" s="208"/>
      <c r="N468" s="210"/>
      <c r="O468" s="208"/>
      <c r="P468" s="208"/>
      <c r="Q468" s="208"/>
      <c r="R468" s="211"/>
      <c r="S468" s="211"/>
      <c r="T468" s="208"/>
      <c r="U468" s="208"/>
      <c r="V468" s="210"/>
      <c r="W468" s="208"/>
      <c r="X468" s="208"/>
      <c r="Y468" s="210"/>
      <c r="Z468" s="208"/>
      <c r="AA468" s="210"/>
      <c r="AF468" s="208"/>
    </row>
    <row r="469" spans="5:32" ht="70.5" customHeight="1">
      <c r="E469" s="208"/>
      <c r="F469" s="209"/>
      <c r="G469" s="210"/>
      <c r="H469" s="210"/>
      <c r="I469" s="211"/>
      <c r="J469" s="211"/>
      <c r="K469" s="208"/>
      <c r="L469" s="208"/>
      <c r="M469" s="208"/>
      <c r="N469" s="210"/>
      <c r="O469" s="208"/>
      <c r="P469" s="208"/>
      <c r="Q469" s="208"/>
      <c r="R469" s="211"/>
      <c r="S469" s="211"/>
      <c r="T469" s="208"/>
      <c r="U469" s="208"/>
      <c r="V469" s="210"/>
      <c r="W469" s="208"/>
      <c r="X469" s="208"/>
      <c r="Y469" s="210"/>
      <c r="Z469" s="208"/>
      <c r="AA469" s="210"/>
      <c r="AF469" s="208"/>
    </row>
    <row r="470" spans="5:32" ht="70.5" customHeight="1">
      <c r="E470" s="208"/>
      <c r="F470" s="209"/>
      <c r="G470" s="210"/>
      <c r="H470" s="210"/>
      <c r="I470" s="211"/>
      <c r="J470" s="211"/>
      <c r="K470" s="208"/>
      <c r="L470" s="208"/>
      <c r="M470" s="208"/>
      <c r="N470" s="210"/>
      <c r="O470" s="208"/>
      <c r="P470" s="208"/>
      <c r="Q470" s="208"/>
      <c r="R470" s="211"/>
      <c r="S470" s="211"/>
      <c r="T470" s="208"/>
      <c r="U470" s="208"/>
      <c r="V470" s="210"/>
      <c r="W470" s="208"/>
      <c r="X470" s="208"/>
      <c r="Y470" s="210"/>
      <c r="Z470" s="208"/>
      <c r="AA470" s="210"/>
      <c r="AF470" s="208"/>
    </row>
    <row r="471" spans="5:32" ht="70.5" customHeight="1">
      <c r="E471" s="208"/>
      <c r="F471" s="209"/>
      <c r="G471" s="210"/>
      <c r="H471" s="210"/>
      <c r="I471" s="211"/>
      <c r="J471" s="211"/>
      <c r="K471" s="208"/>
      <c r="L471" s="208"/>
      <c r="M471" s="208"/>
      <c r="N471" s="210"/>
      <c r="O471" s="208"/>
      <c r="P471" s="208"/>
      <c r="Q471" s="208"/>
      <c r="R471" s="211"/>
      <c r="S471" s="211"/>
      <c r="T471" s="208"/>
      <c r="U471" s="208"/>
      <c r="V471" s="210"/>
      <c r="W471" s="208"/>
      <c r="X471" s="208"/>
      <c r="Y471" s="210"/>
      <c r="Z471" s="208"/>
      <c r="AA471" s="210"/>
      <c r="AF471" s="208"/>
    </row>
    <row r="472" spans="5:32" ht="70.5" customHeight="1">
      <c r="E472" s="208"/>
      <c r="F472" s="209"/>
      <c r="G472" s="210"/>
      <c r="H472" s="210"/>
      <c r="I472" s="211"/>
      <c r="J472" s="211"/>
      <c r="K472" s="208"/>
      <c r="L472" s="208"/>
      <c r="M472" s="208"/>
      <c r="N472" s="210"/>
      <c r="O472" s="208"/>
      <c r="P472" s="208"/>
      <c r="Q472" s="208"/>
      <c r="R472" s="211"/>
      <c r="S472" s="211"/>
      <c r="T472" s="208"/>
      <c r="U472" s="208"/>
      <c r="V472" s="210"/>
      <c r="W472" s="208"/>
      <c r="X472" s="208"/>
      <c r="Y472" s="210"/>
      <c r="Z472" s="208"/>
      <c r="AA472" s="210"/>
      <c r="AF472" s="208"/>
    </row>
    <row r="473" spans="5:32" ht="70.5" customHeight="1">
      <c r="E473" s="208"/>
      <c r="F473" s="209"/>
      <c r="G473" s="210"/>
      <c r="H473" s="210"/>
      <c r="I473" s="211"/>
      <c r="J473" s="211"/>
      <c r="K473" s="208"/>
      <c r="L473" s="208"/>
      <c r="M473" s="208"/>
      <c r="N473" s="210"/>
      <c r="O473" s="208"/>
      <c r="P473" s="208"/>
      <c r="Q473" s="208"/>
      <c r="R473" s="211"/>
      <c r="S473" s="211"/>
      <c r="T473" s="208"/>
      <c r="U473" s="208"/>
      <c r="V473" s="210"/>
      <c r="W473" s="208"/>
      <c r="X473" s="208"/>
      <c r="Y473" s="210"/>
      <c r="Z473" s="208"/>
      <c r="AA473" s="210"/>
      <c r="AF473" s="208"/>
    </row>
    <row r="474" spans="5:32" ht="70.5" customHeight="1">
      <c r="E474" s="208"/>
      <c r="F474" s="209"/>
      <c r="G474" s="210"/>
      <c r="H474" s="210"/>
      <c r="I474" s="211"/>
      <c r="J474" s="211"/>
      <c r="K474" s="208"/>
      <c r="L474" s="208"/>
      <c r="M474" s="208"/>
      <c r="N474" s="210"/>
      <c r="O474" s="208"/>
      <c r="P474" s="208"/>
      <c r="Q474" s="208"/>
      <c r="R474" s="211"/>
      <c r="S474" s="211"/>
      <c r="T474" s="208"/>
      <c r="U474" s="208"/>
      <c r="V474" s="210"/>
      <c r="W474" s="208"/>
      <c r="X474" s="208"/>
      <c r="Y474" s="210"/>
      <c r="Z474" s="208"/>
      <c r="AA474" s="210"/>
      <c r="AF474" s="208"/>
    </row>
    <row r="475" spans="5:32" ht="70.5" customHeight="1">
      <c r="E475" s="208"/>
      <c r="F475" s="209"/>
      <c r="G475" s="210"/>
      <c r="H475" s="210"/>
      <c r="I475" s="211"/>
      <c r="J475" s="211"/>
      <c r="K475" s="208"/>
      <c r="L475" s="208"/>
      <c r="M475" s="208"/>
      <c r="N475" s="210"/>
      <c r="O475" s="208"/>
      <c r="P475" s="208"/>
      <c r="Q475" s="208"/>
      <c r="R475" s="211"/>
      <c r="S475" s="211"/>
      <c r="T475" s="208"/>
      <c r="U475" s="208"/>
      <c r="V475" s="210"/>
      <c r="W475" s="208"/>
      <c r="X475" s="208"/>
      <c r="Y475" s="210"/>
      <c r="Z475" s="208"/>
      <c r="AA475" s="210"/>
      <c r="AF475" s="208"/>
    </row>
    <row r="476" spans="5:32" ht="70.5" customHeight="1">
      <c r="E476" s="208"/>
      <c r="F476" s="209"/>
      <c r="G476" s="210"/>
      <c r="H476" s="210"/>
      <c r="I476" s="211"/>
      <c r="J476" s="211"/>
      <c r="K476" s="208"/>
      <c r="L476" s="208"/>
      <c r="M476" s="208"/>
      <c r="N476" s="210"/>
      <c r="O476" s="208"/>
      <c r="P476" s="208"/>
      <c r="Q476" s="208"/>
      <c r="R476" s="211"/>
      <c r="S476" s="211"/>
      <c r="T476" s="208"/>
      <c r="U476" s="208"/>
      <c r="V476" s="210"/>
      <c r="W476" s="208"/>
      <c r="X476" s="208"/>
      <c r="Y476" s="210"/>
      <c r="Z476" s="208"/>
      <c r="AA476" s="210"/>
      <c r="AF476" s="208"/>
    </row>
    <row r="477" spans="5:32" ht="70.5" customHeight="1">
      <c r="E477" s="208"/>
      <c r="F477" s="209"/>
      <c r="G477" s="210"/>
      <c r="H477" s="210"/>
      <c r="I477" s="211"/>
      <c r="J477" s="211"/>
      <c r="K477" s="208"/>
      <c r="L477" s="208"/>
      <c r="M477" s="208"/>
      <c r="N477" s="210"/>
      <c r="O477" s="208"/>
      <c r="P477" s="208"/>
      <c r="Q477" s="208"/>
      <c r="R477" s="211"/>
      <c r="S477" s="211"/>
      <c r="T477" s="208"/>
      <c r="U477" s="208"/>
      <c r="V477" s="210"/>
      <c r="W477" s="208"/>
      <c r="X477" s="208"/>
      <c r="Y477" s="210"/>
      <c r="Z477" s="208"/>
      <c r="AA477" s="210"/>
      <c r="AF477" s="208"/>
    </row>
    <row r="478" spans="5:32" ht="70.5" customHeight="1">
      <c r="E478" s="208"/>
      <c r="F478" s="209"/>
      <c r="G478" s="210"/>
      <c r="H478" s="210"/>
      <c r="I478" s="211"/>
      <c r="J478" s="211"/>
      <c r="K478" s="208"/>
      <c r="L478" s="208"/>
      <c r="M478" s="208"/>
      <c r="N478" s="210"/>
      <c r="O478" s="208"/>
      <c r="P478" s="208"/>
      <c r="Q478" s="208"/>
      <c r="R478" s="211"/>
      <c r="S478" s="211"/>
      <c r="T478" s="208"/>
      <c r="U478" s="208"/>
      <c r="V478" s="210"/>
      <c r="W478" s="208"/>
      <c r="X478" s="208"/>
      <c r="Y478" s="210"/>
      <c r="Z478" s="208"/>
      <c r="AA478" s="210"/>
      <c r="AF478" s="208"/>
    </row>
    <row r="479" spans="5:32" ht="70.5" customHeight="1">
      <c r="E479" s="208"/>
      <c r="F479" s="209"/>
      <c r="G479" s="210"/>
      <c r="H479" s="210"/>
      <c r="I479" s="211"/>
      <c r="J479" s="211"/>
      <c r="K479" s="208"/>
      <c r="L479" s="208"/>
      <c r="M479" s="208"/>
      <c r="N479" s="210"/>
      <c r="O479" s="208"/>
      <c r="P479" s="208"/>
      <c r="Q479" s="208"/>
      <c r="R479" s="211"/>
      <c r="S479" s="211"/>
      <c r="T479" s="208"/>
      <c r="U479" s="208"/>
      <c r="V479" s="210"/>
      <c r="W479" s="208"/>
      <c r="X479" s="208"/>
      <c r="Y479" s="210"/>
      <c r="Z479" s="208"/>
      <c r="AA479" s="210"/>
      <c r="AF479" s="208"/>
    </row>
    <row r="480" spans="5:32" ht="70.5" customHeight="1">
      <c r="E480" s="208"/>
      <c r="F480" s="209"/>
      <c r="G480" s="210"/>
      <c r="H480" s="210"/>
      <c r="I480" s="211"/>
      <c r="J480" s="211"/>
      <c r="K480" s="208"/>
      <c r="L480" s="208"/>
      <c r="M480" s="208"/>
      <c r="N480" s="210"/>
      <c r="O480" s="208"/>
      <c r="P480" s="208"/>
      <c r="Q480" s="208"/>
      <c r="R480" s="211"/>
      <c r="S480" s="211"/>
      <c r="T480" s="208"/>
      <c r="U480" s="208"/>
      <c r="V480" s="210"/>
      <c r="W480" s="208"/>
      <c r="X480" s="208"/>
      <c r="Y480" s="210"/>
      <c r="Z480" s="208"/>
      <c r="AA480" s="210"/>
      <c r="AF480" s="208"/>
    </row>
    <row r="481" spans="5:32" ht="70.5" customHeight="1">
      <c r="E481" s="208"/>
      <c r="F481" s="209"/>
      <c r="G481" s="210"/>
      <c r="H481" s="210"/>
      <c r="I481" s="211"/>
      <c r="J481" s="211"/>
      <c r="K481" s="208"/>
      <c r="L481" s="208"/>
      <c r="M481" s="208"/>
      <c r="N481" s="210"/>
      <c r="O481" s="208"/>
      <c r="P481" s="208"/>
      <c r="Q481" s="208"/>
      <c r="R481" s="211"/>
      <c r="S481" s="211"/>
      <c r="T481" s="208"/>
      <c r="U481" s="208"/>
      <c r="V481" s="210"/>
      <c r="W481" s="208"/>
      <c r="X481" s="208"/>
      <c r="Y481" s="210"/>
      <c r="Z481" s="208"/>
      <c r="AA481" s="210"/>
      <c r="AF481" s="208"/>
    </row>
    <row r="482" spans="5:32" ht="70.5" customHeight="1">
      <c r="E482" s="208"/>
      <c r="F482" s="209"/>
      <c r="G482" s="210"/>
      <c r="H482" s="210"/>
      <c r="I482" s="211"/>
      <c r="J482" s="211"/>
      <c r="K482" s="208"/>
      <c r="L482" s="208"/>
      <c r="M482" s="208"/>
      <c r="N482" s="210"/>
      <c r="O482" s="208"/>
      <c r="P482" s="208"/>
      <c r="Q482" s="208"/>
      <c r="R482" s="211"/>
      <c r="S482" s="211"/>
      <c r="T482" s="208"/>
      <c r="U482" s="208"/>
      <c r="V482" s="210"/>
      <c r="W482" s="208"/>
      <c r="X482" s="208"/>
      <c r="Y482" s="210"/>
      <c r="Z482" s="208"/>
      <c r="AA482" s="210"/>
      <c r="AF482" s="208"/>
    </row>
    <row r="483" spans="5:32" ht="70.5" customHeight="1">
      <c r="E483" s="208"/>
      <c r="F483" s="209"/>
      <c r="G483" s="210"/>
      <c r="H483" s="210"/>
      <c r="I483" s="211"/>
      <c r="J483" s="211"/>
      <c r="K483" s="208"/>
      <c r="L483" s="208"/>
      <c r="M483" s="208"/>
      <c r="N483" s="210"/>
      <c r="O483" s="208"/>
      <c r="P483" s="208"/>
      <c r="Q483" s="208"/>
      <c r="R483" s="211"/>
      <c r="S483" s="211"/>
      <c r="T483" s="208"/>
      <c r="U483" s="208"/>
      <c r="V483" s="210"/>
      <c r="W483" s="208"/>
      <c r="X483" s="208"/>
      <c r="Y483" s="210"/>
      <c r="Z483" s="208"/>
      <c r="AA483" s="210"/>
      <c r="AF483" s="208"/>
    </row>
    <row r="484" spans="5:32" ht="70.5" customHeight="1">
      <c r="E484" s="208"/>
      <c r="F484" s="209"/>
      <c r="G484" s="210"/>
      <c r="H484" s="210"/>
      <c r="I484" s="211"/>
      <c r="J484" s="211"/>
      <c r="K484" s="208"/>
      <c r="L484" s="208"/>
      <c r="M484" s="208"/>
      <c r="N484" s="210"/>
      <c r="O484" s="208"/>
      <c r="P484" s="208"/>
      <c r="Q484" s="208"/>
      <c r="R484" s="211"/>
      <c r="S484" s="211"/>
      <c r="T484" s="208"/>
      <c r="U484" s="208"/>
      <c r="V484" s="210"/>
      <c r="W484" s="208"/>
      <c r="X484" s="208"/>
      <c r="Y484" s="210"/>
      <c r="Z484" s="208"/>
      <c r="AA484" s="210"/>
      <c r="AF484" s="208"/>
    </row>
    <row r="485" spans="5:32" ht="70.5" customHeight="1">
      <c r="E485" s="208"/>
      <c r="F485" s="209"/>
      <c r="G485" s="210"/>
      <c r="H485" s="210"/>
      <c r="I485" s="211"/>
      <c r="J485" s="211"/>
      <c r="K485" s="208"/>
      <c r="L485" s="208"/>
      <c r="M485" s="208"/>
      <c r="N485" s="210"/>
      <c r="O485" s="208"/>
      <c r="P485" s="208"/>
      <c r="Q485" s="208"/>
      <c r="R485" s="211"/>
      <c r="S485" s="211"/>
      <c r="T485" s="208"/>
      <c r="U485" s="208"/>
      <c r="V485" s="210"/>
      <c r="W485" s="208"/>
      <c r="X485" s="208"/>
      <c r="Y485" s="210"/>
      <c r="Z485" s="208"/>
      <c r="AA485" s="210"/>
      <c r="AF485" s="208"/>
    </row>
    <row r="486" spans="5:32" ht="70.5" customHeight="1">
      <c r="E486" s="208"/>
      <c r="F486" s="209"/>
      <c r="G486" s="210"/>
      <c r="H486" s="210"/>
      <c r="I486" s="211"/>
      <c r="J486" s="211"/>
      <c r="K486" s="208"/>
      <c r="L486" s="208"/>
      <c r="M486" s="208"/>
      <c r="N486" s="210"/>
      <c r="O486" s="208"/>
      <c r="P486" s="208"/>
      <c r="Q486" s="208"/>
      <c r="R486" s="211"/>
      <c r="S486" s="211"/>
      <c r="T486" s="208"/>
      <c r="U486" s="208"/>
      <c r="V486" s="210"/>
      <c r="W486" s="208"/>
      <c r="X486" s="208"/>
      <c r="Y486" s="210"/>
      <c r="Z486" s="208"/>
      <c r="AA486" s="210"/>
      <c r="AF486" s="208"/>
    </row>
    <row r="487" spans="5:32" ht="70.5" customHeight="1">
      <c r="E487" s="208"/>
      <c r="F487" s="209"/>
      <c r="G487" s="210"/>
      <c r="H487" s="210"/>
      <c r="I487" s="211"/>
      <c r="J487" s="211"/>
      <c r="K487" s="208"/>
      <c r="L487" s="208"/>
      <c r="M487" s="208"/>
      <c r="N487" s="210"/>
      <c r="O487" s="208"/>
      <c r="P487" s="208"/>
      <c r="Q487" s="208"/>
      <c r="R487" s="211"/>
      <c r="S487" s="211"/>
      <c r="T487" s="208"/>
      <c r="U487" s="208"/>
      <c r="V487" s="210"/>
      <c r="W487" s="208"/>
      <c r="X487" s="208"/>
      <c r="Y487" s="210"/>
      <c r="Z487" s="208"/>
      <c r="AA487" s="210"/>
      <c r="AF487" s="208"/>
    </row>
    <row r="488" spans="5:32" ht="70.5" customHeight="1">
      <c r="E488" s="208"/>
      <c r="F488" s="209"/>
      <c r="G488" s="210"/>
      <c r="H488" s="210"/>
      <c r="I488" s="211"/>
      <c r="J488" s="211"/>
      <c r="K488" s="208"/>
      <c r="L488" s="208"/>
      <c r="M488" s="208"/>
      <c r="N488" s="210"/>
      <c r="O488" s="208"/>
      <c r="P488" s="208"/>
      <c r="Q488" s="208"/>
      <c r="R488" s="211"/>
      <c r="S488" s="211"/>
      <c r="T488" s="208"/>
      <c r="U488" s="208"/>
      <c r="V488" s="210"/>
      <c r="W488" s="208"/>
      <c r="X488" s="208"/>
      <c r="Y488" s="210"/>
      <c r="Z488" s="208"/>
      <c r="AA488" s="210"/>
      <c r="AF488" s="208"/>
    </row>
    <row r="489" spans="5:32" ht="70.5" customHeight="1">
      <c r="E489" s="208"/>
      <c r="F489" s="209"/>
      <c r="G489" s="210"/>
      <c r="H489" s="210"/>
      <c r="I489" s="211"/>
      <c r="J489" s="211"/>
      <c r="K489" s="208"/>
      <c r="L489" s="208"/>
      <c r="M489" s="208"/>
      <c r="N489" s="210"/>
      <c r="O489" s="208"/>
      <c r="P489" s="208"/>
      <c r="Q489" s="208"/>
      <c r="R489" s="211"/>
      <c r="S489" s="211"/>
      <c r="T489" s="208"/>
      <c r="U489" s="208"/>
      <c r="V489" s="210"/>
      <c r="W489" s="208"/>
      <c r="X489" s="208"/>
      <c r="Y489" s="210"/>
      <c r="Z489" s="208"/>
      <c r="AA489" s="210"/>
      <c r="AF489" s="208"/>
    </row>
    <row r="490" spans="5:32" ht="70.5" customHeight="1">
      <c r="E490" s="208"/>
      <c r="F490" s="209"/>
      <c r="G490" s="210"/>
      <c r="H490" s="210"/>
      <c r="I490" s="211"/>
      <c r="J490" s="211"/>
      <c r="K490" s="208"/>
      <c r="L490" s="208"/>
      <c r="M490" s="208"/>
      <c r="N490" s="210"/>
      <c r="O490" s="208"/>
      <c r="P490" s="208"/>
      <c r="Q490" s="208"/>
      <c r="R490" s="211"/>
      <c r="S490" s="211"/>
      <c r="T490" s="208"/>
      <c r="U490" s="208"/>
      <c r="V490" s="210"/>
      <c r="W490" s="208"/>
      <c r="X490" s="208"/>
      <c r="Y490" s="210"/>
      <c r="Z490" s="208"/>
      <c r="AA490" s="210"/>
      <c r="AF490" s="208"/>
    </row>
    <row r="491" spans="5:32" ht="70.5" customHeight="1">
      <c r="E491" s="208"/>
      <c r="F491" s="209"/>
      <c r="G491" s="210"/>
      <c r="H491" s="210"/>
      <c r="I491" s="211"/>
      <c r="J491" s="211"/>
      <c r="K491" s="208"/>
      <c r="L491" s="208"/>
      <c r="M491" s="208"/>
      <c r="N491" s="210"/>
      <c r="O491" s="208"/>
      <c r="P491" s="208"/>
      <c r="Q491" s="208"/>
      <c r="R491" s="211"/>
      <c r="S491" s="211"/>
      <c r="T491" s="208"/>
      <c r="U491" s="208"/>
      <c r="V491" s="210"/>
      <c r="W491" s="208"/>
      <c r="X491" s="208"/>
      <c r="Y491" s="210"/>
      <c r="Z491" s="208"/>
      <c r="AA491" s="210"/>
      <c r="AF491" s="208"/>
    </row>
    <row r="492" spans="5:32" ht="70.5" customHeight="1">
      <c r="E492" s="208"/>
      <c r="F492" s="209"/>
      <c r="G492" s="210"/>
      <c r="H492" s="210"/>
      <c r="I492" s="211"/>
      <c r="J492" s="211"/>
      <c r="K492" s="208"/>
      <c r="L492" s="208"/>
      <c r="M492" s="208"/>
      <c r="N492" s="210"/>
      <c r="O492" s="208"/>
      <c r="P492" s="208"/>
      <c r="Q492" s="208"/>
      <c r="R492" s="211"/>
      <c r="S492" s="211"/>
      <c r="T492" s="208"/>
      <c r="U492" s="208"/>
      <c r="V492" s="210"/>
      <c r="W492" s="208"/>
      <c r="X492" s="208"/>
      <c r="Y492" s="210"/>
      <c r="Z492" s="208"/>
      <c r="AA492" s="210"/>
      <c r="AF492" s="208"/>
    </row>
    <row r="493" spans="5:32" ht="70.5" customHeight="1">
      <c r="E493" s="208"/>
      <c r="F493" s="209"/>
      <c r="G493" s="210"/>
      <c r="H493" s="210"/>
      <c r="I493" s="211"/>
      <c r="J493" s="211"/>
      <c r="K493" s="208"/>
      <c r="L493" s="208"/>
      <c r="M493" s="208"/>
      <c r="N493" s="210"/>
      <c r="O493" s="208"/>
      <c r="P493" s="208"/>
      <c r="Q493" s="208"/>
      <c r="R493" s="211"/>
      <c r="S493" s="211"/>
      <c r="T493" s="208"/>
      <c r="U493" s="208"/>
      <c r="V493" s="210"/>
      <c r="W493" s="208"/>
      <c r="X493" s="208"/>
      <c r="Y493" s="210"/>
      <c r="Z493" s="208"/>
      <c r="AA493" s="210"/>
      <c r="AF493" s="208"/>
    </row>
    <row r="494" spans="5:32" ht="70.5" customHeight="1">
      <c r="E494" s="208"/>
      <c r="F494" s="209"/>
      <c r="G494" s="210"/>
      <c r="H494" s="210"/>
      <c r="I494" s="211"/>
      <c r="J494" s="211"/>
      <c r="K494" s="208"/>
      <c r="L494" s="208"/>
      <c r="M494" s="208"/>
      <c r="N494" s="210"/>
      <c r="O494" s="208"/>
      <c r="P494" s="208"/>
      <c r="Q494" s="208"/>
      <c r="R494" s="211"/>
      <c r="S494" s="211"/>
      <c r="T494" s="208"/>
      <c r="U494" s="208"/>
      <c r="V494" s="210"/>
      <c r="W494" s="208"/>
      <c r="X494" s="208"/>
      <c r="Y494" s="210"/>
      <c r="Z494" s="208"/>
      <c r="AA494" s="210"/>
      <c r="AF494" s="208"/>
    </row>
    <row r="495" spans="5:32" ht="70.5" customHeight="1">
      <c r="E495" s="208"/>
      <c r="F495" s="209"/>
      <c r="G495" s="210"/>
      <c r="H495" s="210"/>
      <c r="I495" s="211"/>
      <c r="J495" s="211"/>
      <c r="K495" s="208"/>
      <c r="L495" s="208"/>
      <c r="M495" s="208"/>
      <c r="N495" s="210"/>
      <c r="O495" s="208"/>
      <c r="P495" s="208"/>
      <c r="Q495" s="208"/>
      <c r="R495" s="211"/>
      <c r="S495" s="211"/>
      <c r="T495" s="208"/>
      <c r="U495" s="208"/>
      <c r="V495" s="210"/>
      <c r="W495" s="208"/>
      <c r="X495" s="208"/>
      <c r="Y495" s="210"/>
      <c r="Z495" s="208"/>
      <c r="AA495" s="210"/>
      <c r="AF495" s="208"/>
    </row>
    <row r="496" spans="5:32" ht="70.5" customHeight="1">
      <c r="E496" s="208"/>
      <c r="F496" s="209"/>
      <c r="G496" s="210"/>
      <c r="H496" s="210"/>
      <c r="I496" s="211"/>
      <c r="J496" s="211"/>
      <c r="K496" s="208"/>
      <c r="L496" s="208"/>
      <c r="M496" s="208"/>
      <c r="N496" s="210"/>
      <c r="O496" s="208"/>
      <c r="P496" s="208"/>
      <c r="Q496" s="208"/>
      <c r="R496" s="211"/>
      <c r="S496" s="211"/>
      <c r="T496" s="208"/>
      <c r="U496" s="208"/>
      <c r="V496" s="210"/>
      <c r="W496" s="208"/>
      <c r="X496" s="208"/>
      <c r="Y496" s="210"/>
      <c r="Z496" s="208"/>
      <c r="AA496" s="210"/>
      <c r="AF496" s="208"/>
    </row>
    <row r="497" spans="5:32" ht="70.5" customHeight="1">
      <c r="E497" s="208"/>
      <c r="F497" s="209"/>
      <c r="G497" s="210"/>
      <c r="H497" s="210"/>
      <c r="I497" s="211"/>
      <c r="J497" s="211"/>
      <c r="K497" s="208"/>
      <c r="L497" s="208"/>
      <c r="M497" s="208"/>
      <c r="N497" s="210"/>
      <c r="O497" s="208"/>
      <c r="P497" s="208"/>
      <c r="Q497" s="208"/>
      <c r="R497" s="211"/>
      <c r="S497" s="211"/>
      <c r="T497" s="208"/>
      <c r="U497" s="208"/>
      <c r="V497" s="210"/>
      <c r="W497" s="208"/>
      <c r="X497" s="208"/>
      <c r="Y497" s="210"/>
      <c r="Z497" s="208"/>
      <c r="AA497" s="210"/>
      <c r="AF497" s="208"/>
    </row>
    <row r="498" spans="5:32" ht="70.5" customHeight="1">
      <c r="E498" s="208"/>
      <c r="F498" s="209"/>
      <c r="G498" s="210"/>
      <c r="H498" s="210"/>
      <c r="I498" s="211"/>
      <c r="J498" s="211"/>
      <c r="K498" s="208"/>
      <c r="L498" s="208"/>
      <c r="M498" s="208"/>
      <c r="N498" s="210"/>
      <c r="O498" s="208"/>
      <c r="P498" s="208"/>
      <c r="Q498" s="208"/>
      <c r="R498" s="211"/>
      <c r="S498" s="211"/>
      <c r="T498" s="208"/>
      <c r="U498" s="208"/>
      <c r="V498" s="210"/>
      <c r="W498" s="208"/>
      <c r="X498" s="208"/>
      <c r="Y498" s="210"/>
      <c r="Z498" s="208"/>
      <c r="AA498" s="210"/>
      <c r="AF498" s="208"/>
    </row>
    <row r="499" spans="5:32" ht="70.5" customHeight="1">
      <c r="E499" s="208"/>
      <c r="F499" s="209"/>
      <c r="G499" s="210"/>
      <c r="H499" s="210"/>
      <c r="I499" s="211"/>
      <c r="J499" s="211"/>
      <c r="K499" s="208"/>
      <c r="L499" s="208"/>
      <c r="M499" s="208"/>
      <c r="N499" s="210"/>
      <c r="O499" s="208"/>
      <c r="P499" s="208"/>
      <c r="Q499" s="208"/>
      <c r="R499" s="211"/>
      <c r="S499" s="211"/>
      <c r="T499" s="208"/>
      <c r="U499" s="208"/>
      <c r="V499" s="210"/>
      <c r="W499" s="208"/>
      <c r="X499" s="208"/>
      <c r="Y499" s="210"/>
      <c r="Z499" s="208"/>
      <c r="AA499" s="210"/>
      <c r="AF499" s="208"/>
    </row>
    <row r="500" spans="5:32" ht="70.5" customHeight="1">
      <c r="E500" s="208"/>
      <c r="F500" s="209"/>
      <c r="G500" s="210"/>
      <c r="H500" s="210"/>
      <c r="I500" s="211"/>
      <c r="J500" s="211"/>
      <c r="K500" s="208"/>
      <c r="L500" s="208"/>
      <c r="M500" s="208"/>
      <c r="N500" s="210"/>
      <c r="O500" s="208"/>
      <c r="P500" s="208"/>
      <c r="Q500" s="208"/>
      <c r="R500" s="211"/>
      <c r="S500" s="211"/>
      <c r="T500" s="208"/>
      <c r="U500" s="208"/>
      <c r="V500" s="210"/>
      <c r="W500" s="208"/>
      <c r="X500" s="208"/>
      <c r="Y500" s="210"/>
      <c r="Z500" s="208"/>
      <c r="AA500" s="210"/>
      <c r="AF500" s="208"/>
    </row>
    <row r="501" spans="5:32" ht="70.5" customHeight="1">
      <c r="E501" s="208"/>
      <c r="F501" s="209"/>
      <c r="G501" s="210"/>
      <c r="H501" s="210"/>
      <c r="I501" s="211"/>
      <c r="J501" s="211"/>
      <c r="K501" s="208"/>
      <c r="L501" s="208"/>
      <c r="M501" s="208"/>
      <c r="N501" s="210"/>
      <c r="O501" s="208"/>
      <c r="P501" s="208"/>
      <c r="Q501" s="208"/>
      <c r="R501" s="211"/>
      <c r="S501" s="211"/>
      <c r="T501" s="208"/>
      <c r="U501" s="208"/>
      <c r="V501" s="210"/>
      <c r="W501" s="208"/>
      <c r="X501" s="208"/>
      <c r="Y501" s="210"/>
      <c r="Z501" s="208"/>
      <c r="AA501" s="210"/>
      <c r="AF501" s="208"/>
    </row>
    <row r="502" spans="5:32" ht="70.5" customHeight="1">
      <c r="E502" s="208"/>
      <c r="F502" s="209"/>
      <c r="G502" s="210"/>
      <c r="H502" s="210"/>
      <c r="I502" s="211"/>
      <c r="J502" s="211"/>
      <c r="K502" s="208"/>
      <c r="L502" s="208"/>
      <c r="M502" s="208"/>
      <c r="N502" s="210"/>
      <c r="O502" s="208"/>
      <c r="P502" s="208"/>
      <c r="Q502" s="208"/>
      <c r="R502" s="211"/>
      <c r="S502" s="211"/>
      <c r="T502" s="208"/>
      <c r="U502" s="208"/>
      <c r="V502" s="210"/>
      <c r="W502" s="208"/>
      <c r="X502" s="208"/>
      <c r="Y502" s="210"/>
      <c r="Z502" s="208"/>
      <c r="AA502" s="210"/>
      <c r="AF502" s="208"/>
    </row>
    <row r="503" spans="5:32" ht="70.5" customHeight="1">
      <c r="E503" s="208"/>
      <c r="F503" s="209"/>
      <c r="G503" s="210"/>
      <c r="H503" s="210"/>
      <c r="I503" s="211"/>
      <c r="J503" s="211"/>
      <c r="K503" s="208"/>
      <c r="L503" s="208"/>
      <c r="M503" s="208"/>
      <c r="N503" s="210"/>
      <c r="O503" s="208"/>
      <c r="P503" s="208"/>
      <c r="Q503" s="208"/>
      <c r="R503" s="211"/>
      <c r="S503" s="211"/>
      <c r="T503" s="208"/>
      <c r="U503" s="208"/>
      <c r="V503" s="210"/>
      <c r="W503" s="208"/>
      <c r="X503" s="208"/>
      <c r="Y503" s="210"/>
      <c r="Z503" s="208"/>
      <c r="AA503" s="210"/>
      <c r="AF503" s="208"/>
    </row>
    <row r="504" spans="5:32" ht="70.5" customHeight="1">
      <c r="E504" s="208"/>
      <c r="F504" s="209"/>
      <c r="G504" s="210"/>
      <c r="H504" s="210"/>
      <c r="I504" s="211"/>
      <c r="J504" s="211"/>
      <c r="K504" s="208"/>
      <c r="L504" s="208"/>
      <c r="M504" s="208"/>
      <c r="N504" s="210"/>
      <c r="O504" s="208"/>
      <c r="P504" s="208"/>
      <c r="Q504" s="208"/>
      <c r="R504" s="211"/>
      <c r="S504" s="211"/>
      <c r="T504" s="208"/>
      <c r="U504" s="208"/>
      <c r="V504" s="210"/>
      <c r="W504" s="208"/>
      <c r="X504" s="208"/>
      <c r="Y504" s="210"/>
      <c r="Z504" s="208"/>
      <c r="AA504" s="210"/>
      <c r="AF504" s="208"/>
    </row>
    <row r="505" spans="5:32" ht="70.5" customHeight="1">
      <c r="E505" s="208"/>
      <c r="F505" s="209"/>
      <c r="G505" s="210"/>
      <c r="H505" s="210"/>
      <c r="I505" s="211"/>
      <c r="J505" s="211"/>
      <c r="K505" s="208"/>
      <c r="L505" s="208"/>
      <c r="M505" s="208"/>
      <c r="N505" s="210"/>
      <c r="O505" s="208"/>
      <c r="P505" s="208"/>
      <c r="Q505" s="208"/>
      <c r="R505" s="211"/>
      <c r="S505" s="211"/>
      <c r="T505" s="208"/>
      <c r="U505" s="208"/>
      <c r="V505" s="210"/>
      <c r="W505" s="208"/>
      <c r="X505" s="208"/>
      <c r="Y505" s="210"/>
      <c r="Z505" s="208"/>
      <c r="AA505" s="210"/>
      <c r="AF505" s="208"/>
    </row>
    <row r="506" spans="5:32" ht="70.5" customHeight="1">
      <c r="E506" s="208"/>
      <c r="F506" s="209"/>
      <c r="G506" s="210"/>
      <c r="H506" s="210"/>
      <c r="I506" s="211"/>
      <c r="J506" s="211"/>
      <c r="K506" s="208"/>
      <c r="L506" s="208"/>
      <c r="M506" s="208"/>
      <c r="N506" s="210"/>
      <c r="O506" s="208"/>
      <c r="P506" s="208"/>
      <c r="Q506" s="208"/>
      <c r="R506" s="211"/>
      <c r="S506" s="211"/>
      <c r="T506" s="208"/>
      <c r="U506" s="208"/>
      <c r="V506" s="210"/>
      <c r="W506" s="208"/>
      <c r="X506" s="208"/>
      <c r="Y506" s="210"/>
      <c r="Z506" s="208"/>
      <c r="AA506" s="210"/>
      <c r="AF506" s="208"/>
    </row>
    <row r="507" spans="5:32" ht="70.5" customHeight="1">
      <c r="E507" s="208"/>
      <c r="F507" s="209"/>
      <c r="G507" s="210"/>
      <c r="H507" s="210"/>
      <c r="I507" s="211"/>
      <c r="J507" s="211"/>
      <c r="K507" s="208"/>
      <c r="L507" s="208"/>
      <c r="M507" s="208"/>
      <c r="N507" s="210"/>
      <c r="O507" s="208"/>
      <c r="P507" s="208"/>
      <c r="Q507" s="208"/>
      <c r="R507" s="211"/>
      <c r="S507" s="211"/>
      <c r="T507" s="208"/>
      <c r="U507" s="208"/>
      <c r="V507" s="210"/>
      <c r="W507" s="208"/>
      <c r="X507" s="208"/>
      <c r="Y507" s="210"/>
      <c r="Z507" s="208"/>
      <c r="AA507" s="210"/>
      <c r="AF507" s="208"/>
    </row>
    <row r="508" spans="5:32" ht="70.5" customHeight="1">
      <c r="E508" s="208"/>
      <c r="F508" s="209"/>
      <c r="G508" s="210"/>
      <c r="H508" s="210"/>
      <c r="I508" s="211"/>
      <c r="J508" s="211"/>
      <c r="K508" s="208"/>
      <c r="L508" s="208"/>
      <c r="M508" s="208"/>
      <c r="N508" s="210"/>
      <c r="O508" s="208"/>
      <c r="P508" s="208"/>
      <c r="Q508" s="208"/>
      <c r="R508" s="211"/>
      <c r="S508" s="211"/>
      <c r="T508" s="208"/>
      <c r="U508" s="208"/>
      <c r="V508" s="210"/>
      <c r="W508" s="208"/>
      <c r="X508" s="208"/>
      <c r="Y508" s="210"/>
      <c r="Z508" s="208"/>
      <c r="AA508" s="210"/>
      <c r="AF508" s="208"/>
    </row>
    <row r="509" spans="5:32" ht="70.5" customHeight="1">
      <c r="E509" s="208"/>
      <c r="F509" s="209"/>
      <c r="G509" s="210"/>
      <c r="H509" s="210"/>
      <c r="I509" s="211"/>
      <c r="J509" s="211"/>
      <c r="K509" s="208"/>
      <c r="L509" s="208"/>
      <c r="M509" s="208"/>
      <c r="N509" s="210"/>
      <c r="O509" s="208"/>
      <c r="P509" s="208"/>
      <c r="Q509" s="208"/>
      <c r="R509" s="211"/>
      <c r="S509" s="211"/>
      <c r="T509" s="208"/>
      <c r="U509" s="208"/>
      <c r="V509" s="210"/>
      <c r="W509" s="208"/>
      <c r="X509" s="208"/>
      <c r="Y509" s="210"/>
      <c r="Z509" s="208"/>
      <c r="AA509" s="210"/>
      <c r="AF509" s="208"/>
    </row>
    <row r="510" spans="5:32" ht="70.5" customHeight="1">
      <c r="E510" s="208"/>
      <c r="F510" s="209"/>
      <c r="G510" s="210"/>
      <c r="H510" s="210"/>
      <c r="I510" s="211"/>
      <c r="J510" s="211"/>
      <c r="K510" s="208"/>
      <c r="L510" s="208"/>
      <c r="M510" s="208"/>
      <c r="N510" s="210"/>
      <c r="O510" s="208"/>
      <c r="P510" s="208"/>
      <c r="Q510" s="208"/>
      <c r="R510" s="211"/>
      <c r="S510" s="211"/>
      <c r="T510" s="208"/>
      <c r="U510" s="208"/>
      <c r="V510" s="210"/>
      <c r="W510" s="208"/>
      <c r="X510" s="208"/>
      <c r="Y510" s="210"/>
      <c r="Z510" s="208"/>
      <c r="AA510" s="210"/>
      <c r="AF510" s="208"/>
    </row>
    <row r="511" spans="5:32" ht="70.5" customHeight="1">
      <c r="E511" s="208"/>
      <c r="F511" s="209"/>
      <c r="G511" s="210"/>
      <c r="H511" s="210"/>
      <c r="I511" s="211"/>
      <c r="J511" s="211"/>
      <c r="K511" s="208"/>
      <c r="L511" s="208"/>
      <c r="M511" s="208"/>
      <c r="N511" s="210"/>
      <c r="O511" s="208"/>
      <c r="P511" s="208"/>
      <c r="Q511" s="208"/>
      <c r="R511" s="211"/>
      <c r="S511" s="211"/>
      <c r="T511" s="208"/>
      <c r="U511" s="208"/>
      <c r="V511" s="210"/>
      <c r="W511" s="208"/>
      <c r="X511" s="208"/>
      <c r="Y511" s="210"/>
      <c r="Z511" s="208"/>
      <c r="AA511" s="210"/>
      <c r="AF511" s="208"/>
    </row>
    <row r="512" spans="5:32" ht="70.5" customHeight="1">
      <c r="E512" s="208"/>
      <c r="F512" s="209"/>
      <c r="G512" s="210"/>
      <c r="H512" s="210"/>
      <c r="I512" s="211"/>
      <c r="J512" s="211"/>
      <c r="K512" s="208"/>
      <c r="L512" s="208"/>
      <c r="M512" s="208"/>
      <c r="N512" s="210"/>
      <c r="O512" s="208"/>
      <c r="P512" s="208"/>
      <c r="Q512" s="208"/>
      <c r="R512" s="211"/>
      <c r="S512" s="211"/>
      <c r="T512" s="208"/>
      <c r="U512" s="208"/>
      <c r="V512" s="210"/>
      <c r="W512" s="208"/>
      <c r="X512" s="208"/>
      <c r="Y512" s="210"/>
      <c r="Z512" s="208"/>
      <c r="AA512" s="210"/>
      <c r="AF512" s="208"/>
    </row>
    <row r="513" spans="5:32" ht="70.5" customHeight="1">
      <c r="E513" s="208"/>
      <c r="F513" s="209"/>
      <c r="G513" s="210"/>
      <c r="H513" s="210"/>
      <c r="I513" s="211"/>
      <c r="J513" s="211"/>
      <c r="K513" s="208"/>
      <c r="L513" s="208"/>
      <c r="M513" s="208"/>
      <c r="N513" s="210"/>
      <c r="O513" s="208"/>
      <c r="P513" s="208"/>
      <c r="Q513" s="208"/>
      <c r="R513" s="211"/>
      <c r="S513" s="211"/>
      <c r="T513" s="208"/>
      <c r="U513" s="208"/>
      <c r="V513" s="210"/>
      <c r="W513" s="208"/>
      <c r="X513" s="208"/>
      <c r="Y513" s="210"/>
      <c r="Z513" s="208"/>
      <c r="AA513" s="210"/>
      <c r="AF513" s="208"/>
    </row>
    <row r="514" spans="5:32" ht="70.5" customHeight="1">
      <c r="E514" s="208"/>
      <c r="F514" s="209"/>
      <c r="G514" s="210"/>
      <c r="H514" s="210"/>
      <c r="I514" s="211"/>
      <c r="J514" s="211"/>
      <c r="K514" s="208"/>
      <c r="L514" s="208"/>
      <c r="M514" s="208"/>
      <c r="N514" s="210"/>
      <c r="O514" s="208"/>
      <c r="P514" s="208"/>
      <c r="Q514" s="208"/>
      <c r="R514" s="211"/>
      <c r="S514" s="211"/>
      <c r="T514" s="208"/>
      <c r="U514" s="208"/>
      <c r="V514" s="210"/>
      <c r="W514" s="208"/>
      <c r="X514" s="208"/>
      <c r="Y514" s="210"/>
      <c r="Z514" s="208"/>
      <c r="AA514" s="210"/>
      <c r="AF514" s="208"/>
    </row>
    <row r="515" spans="5:32" ht="70.5" customHeight="1">
      <c r="E515" s="208"/>
      <c r="F515" s="209"/>
      <c r="G515" s="210"/>
      <c r="H515" s="210"/>
      <c r="I515" s="211"/>
      <c r="J515" s="211"/>
      <c r="K515" s="208"/>
      <c r="L515" s="208"/>
      <c r="M515" s="208"/>
      <c r="N515" s="210"/>
      <c r="O515" s="208"/>
      <c r="P515" s="208"/>
      <c r="Q515" s="208"/>
      <c r="R515" s="211"/>
      <c r="S515" s="211"/>
      <c r="T515" s="208"/>
      <c r="U515" s="208"/>
      <c r="V515" s="210"/>
      <c r="W515" s="208"/>
      <c r="X515" s="208"/>
      <c r="Y515" s="210"/>
      <c r="Z515" s="208"/>
      <c r="AA515" s="210"/>
      <c r="AF515" s="208"/>
    </row>
    <row r="516" spans="5:32" ht="70.5" customHeight="1">
      <c r="E516" s="208"/>
      <c r="F516" s="209"/>
      <c r="G516" s="210"/>
      <c r="H516" s="210"/>
      <c r="I516" s="211"/>
      <c r="J516" s="211"/>
      <c r="K516" s="208"/>
      <c r="L516" s="208"/>
      <c r="M516" s="208"/>
      <c r="N516" s="210"/>
      <c r="O516" s="208"/>
      <c r="P516" s="208"/>
      <c r="Q516" s="208"/>
      <c r="R516" s="211"/>
      <c r="S516" s="211"/>
      <c r="T516" s="208"/>
      <c r="U516" s="208"/>
      <c r="V516" s="210"/>
      <c r="W516" s="208"/>
      <c r="X516" s="208"/>
      <c r="Y516" s="210"/>
      <c r="Z516" s="208"/>
      <c r="AA516" s="210"/>
      <c r="AF516" s="208"/>
    </row>
    <row r="517" spans="5:32" ht="70.5" customHeight="1">
      <c r="E517" s="208"/>
      <c r="F517" s="209"/>
      <c r="G517" s="210"/>
      <c r="H517" s="210"/>
      <c r="I517" s="211"/>
      <c r="J517" s="211"/>
      <c r="K517" s="208"/>
      <c r="L517" s="208"/>
      <c r="M517" s="208"/>
      <c r="N517" s="210"/>
      <c r="O517" s="208"/>
      <c r="P517" s="208"/>
      <c r="Q517" s="208"/>
      <c r="R517" s="211"/>
      <c r="S517" s="211"/>
      <c r="T517" s="208"/>
      <c r="U517" s="208"/>
      <c r="V517" s="210"/>
      <c r="W517" s="208"/>
      <c r="X517" s="208"/>
      <c r="Y517" s="210"/>
      <c r="Z517" s="208"/>
      <c r="AA517" s="210"/>
      <c r="AF517" s="208"/>
    </row>
    <row r="518" spans="5:32" ht="70.5" customHeight="1">
      <c r="E518" s="208"/>
      <c r="F518" s="209"/>
      <c r="G518" s="210"/>
      <c r="H518" s="210"/>
      <c r="I518" s="211"/>
      <c r="J518" s="211"/>
      <c r="K518" s="208"/>
      <c r="L518" s="208"/>
      <c r="M518" s="208"/>
      <c r="N518" s="210"/>
      <c r="O518" s="208"/>
      <c r="P518" s="208"/>
      <c r="Q518" s="208"/>
      <c r="R518" s="211"/>
      <c r="S518" s="211"/>
      <c r="T518" s="208"/>
      <c r="U518" s="208"/>
      <c r="V518" s="210"/>
      <c r="W518" s="208"/>
      <c r="X518" s="208"/>
      <c r="Y518" s="210"/>
      <c r="Z518" s="208"/>
      <c r="AA518" s="210"/>
      <c r="AF518" s="208"/>
    </row>
    <row r="519" spans="5:32" ht="70.5" customHeight="1">
      <c r="E519" s="208"/>
      <c r="F519" s="209"/>
      <c r="G519" s="210"/>
      <c r="H519" s="210"/>
      <c r="I519" s="211"/>
      <c r="J519" s="211"/>
      <c r="K519" s="208"/>
      <c r="L519" s="208"/>
      <c r="M519" s="208"/>
      <c r="N519" s="210"/>
      <c r="O519" s="208"/>
      <c r="P519" s="208"/>
      <c r="Q519" s="208"/>
      <c r="R519" s="211"/>
      <c r="S519" s="211"/>
      <c r="T519" s="208"/>
      <c r="U519" s="208"/>
      <c r="V519" s="210"/>
      <c r="W519" s="208"/>
      <c r="X519" s="208"/>
      <c r="Y519" s="210"/>
      <c r="Z519" s="208"/>
      <c r="AA519" s="210"/>
      <c r="AF519" s="208"/>
    </row>
    <row r="520" spans="5:32" ht="70.5" customHeight="1">
      <c r="E520" s="208"/>
      <c r="F520" s="209"/>
      <c r="G520" s="210"/>
      <c r="H520" s="210"/>
      <c r="I520" s="211"/>
      <c r="J520" s="211"/>
      <c r="K520" s="208"/>
      <c r="L520" s="208"/>
      <c r="M520" s="208"/>
      <c r="N520" s="210"/>
      <c r="O520" s="208"/>
      <c r="P520" s="208"/>
      <c r="Q520" s="208"/>
      <c r="R520" s="211"/>
      <c r="S520" s="211"/>
      <c r="T520" s="208"/>
      <c r="U520" s="208"/>
      <c r="V520" s="210"/>
      <c r="W520" s="208"/>
      <c r="X520" s="208"/>
      <c r="Y520" s="210"/>
      <c r="Z520" s="208"/>
      <c r="AA520" s="210"/>
      <c r="AF520" s="208"/>
    </row>
    <row r="521" spans="5:32" ht="70.5" customHeight="1">
      <c r="E521" s="208"/>
      <c r="F521" s="209"/>
      <c r="G521" s="210"/>
      <c r="H521" s="210"/>
      <c r="I521" s="211"/>
      <c r="J521" s="211"/>
      <c r="K521" s="208"/>
      <c r="L521" s="208"/>
      <c r="M521" s="208"/>
      <c r="N521" s="210"/>
      <c r="O521" s="208"/>
      <c r="P521" s="208"/>
      <c r="Q521" s="208"/>
      <c r="R521" s="211"/>
      <c r="S521" s="211"/>
      <c r="T521" s="208"/>
      <c r="U521" s="208"/>
      <c r="V521" s="210"/>
      <c r="W521" s="208"/>
      <c r="X521" s="208"/>
      <c r="Y521" s="210"/>
      <c r="Z521" s="208"/>
      <c r="AA521" s="210"/>
      <c r="AF521" s="208"/>
    </row>
    <row r="522" spans="5:32" ht="70.5" customHeight="1">
      <c r="E522" s="208"/>
      <c r="F522" s="209"/>
      <c r="G522" s="210"/>
      <c r="H522" s="210"/>
      <c r="I522" s="211"/>
      <c r="J522" s="211"/>
      <c r="K522" s="208"/>
      <c r="L522" s="208"/>
      <c r="M522" s="208"/>
      <c r="N522" s="210"/>
      <c r="O522" s="208"/>
      <c r="P522" s="208"/>
      <c r="Q522" s="208"/>
      <c r="R522" s="211"/>
      <c r="S522" s="211"/>
      <c r="T522" s="208"/>
      <c r="U522" s="208"/>
      <c r="V522" s="210"/>
      <c r="W522" s="208"/>
      <c r="X522" s="208"/>
      <c r="Y522" s="210"/>
      <c r="Z522" s="208"/>
      <c r="AA522" s="210"/>
      <c r="AF522" s="208"/>
    </row>
    <row r="523" spans="5:32" ht="70.5" customHeight="1">
      <c r="E523" s="208"/>
      <c r="F523" s="209"/>
      <c r="G523" s="210"/>
      <c r="H523" s="210"/>
      <c r="I523" s="211"/>
      <c r="J523" s="211"/>
      <c r="K523" s="208"/>
      <c r="L523" s="208"/>
      <c r="M523" s="208"/>
      <c r="N523" s="210"/>
      <c r="O523" s="208"/>
      <c r="P523" s="208"/>
      <c r="Q523" s="208"/>
      <c r="R523" s="211"/>
      <c r="S523" s="211"/>
      <c r="T523" s="208"/>
      <c r="U523" s="208"/>
      <c r="V523" s="210"/>
      <c r="W523" s="208"/>
      <c r="X523" s="208"/>
      <c r="Y523" s="210"/>
      <c r="Z523" s="208"/>
      <c r="AA523" s="210"/>
      <c r="AF523" s="208"/>
    </row>
    <row r="524" spans="5:32" ht="70.5" customHeight="1">
      <c r="E524" s="208"/>
      <c r="F524" s="209"/>
      <c r="G524" s="210"/>
      <c r="H524" s="210"/>
      <c r="I524" s="211"/>
      <c r="J524" s="211"/>
      <c r="K524" s="208"/>
      <c r="L524" s="208"/>
      <c r="M524" s="208"/>
      <c r="N524" s="210"/>
      <c r="O524" s="208"/>
      <c r="P524" s="208"/>
      <c r="Q524" s="208"/>
      <c r="R524" s="211"/>
      <c r="S524" s="211"/>
      <c r="T524" s="208"/>
      <c r="U524" s="208"/>
      <c r="V524" s="210"/>
      <c r="W524" s="208"/>
      <c r="X524" s="208"/>
      <c r="Y524" s="210"/>
      <c r="Z524" s="208"/>
      <c r="AA524" s="210"/>
      <c r="AF524" s="208"/>
    </row>
    <row r="525" spans="5:32" ht="70.5" customHeight="1">
      <c r="E525" s="208"/>
      <c r="F525" s="209"/>
      <c r="G525" s="210"/>
      <c r="H525" s="210"/>
      <c r="I525" s="211"/>
      <c r="J525" s="211"/>
      <c r="K525" s="208"/>
      <c r="L525" s="208"/>
      <c r="M525" s="208"/>
      <c r="N525" s="210"/>
      <c r="O525" s="208"/>
      <c r="P525" s="208"/>
      <c r="Q525" s="208"/>
      <c r="R525" s="211"/>
      <c r="S525" s="211"/>
      <c r="T525" s="208"/>
      <c r="U525" s="208"/>
      <c r="V525" s="210"/>
      <c r="W525" s="208"/>
      <c r="X525" s="208"/>
      <c r="Y525" s="210"/>
      <c r="Z525" s="208"/>
      <c r="AA525" s="210"/>
      <c r="AF525" s="208"/>
    </row>
    <row r="526" spans="5:32" ht="70.5" customHeight="1">
      <c r="E526" s="208"/>
      <c r="F526" s="209"/>
      <c r="G526" s="210"/>
      <c r="H526" s="210"/>
      <c r="I526" s="211"/>
      <c r="J526" s="211"/>
      <c r="K526" s="208"/>
      <c r="L526" s="208"/>
      <c r="M526" s="208"/>
      <c r="N526" s="210"/>
      <c r="O526" s="208"/>
      <c r="P526" s="208"/>
      <c r="Q526" s="208"/>
      <c r="R526" s="211"/>
      <c r="S526" s="211"/>
      <c r="T526" s="208"/>
      <c r="U526" s="208"/>
      <c r="V526" s="210"/>
      <c r="W526" s="208"/>
      <c r="X526" s="208"/>
      <c r="Y526" s="210"/>
      <c r="Z526" s="208"/>
      <c r="AA526" s="210"/>
      <c r="AF526" s="208"/>
    </row>
    <row r="527" spans="5:32" ht="70.5" customHeight="1">
      <c r="E527" s="208"/>
      <c r="F527" s="209"/>
      <c r="G527" s="210"/>
      <c r="H527" s="210"/>
      <c r="I527" s="211"/>
      <c r="J527" s="211"/>
      <c r="K527" s="208"/>
      <c r="L527" s="208"/>
      <c r="M527" s="208"/>
      <c r="N527" s="210"/>
      <c r="O527" s="208"/>
      <c r="P527" s="208"/>
      <c r="Q527" s="208"/>
      <c r="R527" s="211"/>
      <c r="S527" s="211"/>
      <c r="T527" s="208"/>
      <c r="U527" s="208"/>
      <c r="V527" s="210"/>
      <c r="W527" s="208"/>
      <c r="X527" s="208"/>
      <c r="Y527" s="210"/>
      <c r="Z527" s="208"/>
      <c r="AA527" s="210"/>
      <c r="AF527" s="208"/>
    </row>
    <row r="528" spans="5:32" ht="70.5" customHeight="1">
      <c r="E528" s="208"/>
      <c r="F528" s="209"/>
      <c r="G528" s="210"/>
      <c r="H528" s="210"/>
      <c r="I528" s="211"/>
      <c r="J528" s="211"/>
      <c r="K528" s="208"/>
      <c r="L528" s="208"/>
      <c r="M528" s="208"/>
      <c r="N528" s="210"/>
      <c r="O528" s="208"/>
      <c r="P528" s="208"/>
      <c r="Q528" s="208"/>
      <c r="R528" s="211"/>
      <c r="S528" s="211"/>
      <c r="T528" s="208"/>
      <c r="U528" s="208"/>
      <c r="V528" s="210"/>
      <c r="W528" s="208"/>
      <c r="X528" s="208"/>
      <c r="Y528" s="210"/>
      <c r="Z528" s="208"/>
      <c r="AA528" s="210"/>
      <c r="AF528" s="208"/>
    </row>
    <row r="529" spans="5:32" ht="70.5" customHeight="1">
      <c r="E529" s="208"/>
      <c r="F529" s="209"/>
      <c r="G529" s="210"/>
      <c r="H529" s="210"/>
      <c r="I529" s="211"/>
      <c r="J529" s="211"/>
      <c r="K529" s="208"/>
      <c r="L529" s="208"/>
      <c r="M529" s="208"/>
      <c r="N529" s="210"/>
      <c r="O529" s="208"/>
      <c r="P529" s="208"/>
      <c r="Q529" s="208"/>
      <c r="R529" s="211"/>
      <c r="S529" s="211"/>
      <c r="T529" s="208"/>
      <c r="U529" s="208"/>
      <c r="V529" s="210"/>
      <c r="W529" s="208"/>
      <c r="X529" s="208"/>
      <c r="Y529" s="210"/>
      <c r="Z529" s="208"/>
      <c r="AA529" s="210"/>
      <c r="AF529" s="208"/>
    </row>
    <row r="530" spans="5:32" ht="70.5" customHeight="1">
      <c r="E530" s="208"/>
      <c r="F530" s="209"/>
      <c r="G530" s="210"/>
      <c r="H530" s="210"/>
      <c r="I530" s="211"/>
      <c r="J530" s="211"/>
      <c r="K530" s="208"/>
      <c r="L530" s="208"/>
      <c r="M530" s="208"/>
      <c r="N530" s="210"/>
      <c r="O530" s="208"/>
      <c r="P530" s="208"/>
      <c r="Q530" s="208"/>
      <c r="R530" s="211"/>
      <c r="S530" s="211"/>
      <c r="T530" s="208"/>
      <c r="U530" s="208"/>
      <c r="V530" s="210"/>
      <c r="W530" s="208"/>
      <c r="X530" s="208"/>
      <c r="Y530" s="210"/>
      <c r="Z530" s="208"/>
      <c r="AA530" s="210"/>
      <c r="AF530" s="208"/>
    </row>
    <row r="531" spans="5:32" ht="70.5" customHeight="1">
      <c r="E531" s="208"/>
      <c r="F531" s="209"/>
      <c r="G531" s="210"/>
      <c r="H531" s="210"/>
      <c r="I531" s="211"/>
      <c r="J531" s="211"/>
      <c r="K531" s="208"/>
      <c r="L531" s="208"/>
      <c r="M531" s="208"/>
      <c r="N531" s="210"/>
      <c r="O531" s="208"/>
      <c r="P531" s="208"/>
      <c r="Q531" s="208"/>
      <c r="R531" s="211"/>
      <c r="S531" s="211"/>
      <c r="T531" s="208"/>
      <c r="U531" s="208"/>
      <c r="V531" s="210"/>
      <c r="W531" s="208"/>
      <c r="X531" s="208"/>
      <c r="Y531" s="210"/>
      <c r="Z531" s="208"/>
      <c r="AA531" s="210"/>
      <c r="AF531" s="208"/>
    </row>
    <row r="532" spans="5:32" ht="70.5" customHeight="1">
      <c r="E532" s="208"/>
      <c r="F532" s="209"/>
      <c r="G532" s="210"/>
      <c r="H532" s="210"/>
      <c r="I532" s="211"/>
      <c r="J532" s="211"/>
      <c r="K532" s="208"/>
      <c r="L532" s="208"/>
      <c r="M532" s="208"/>
      <c r="N532" s="210"/>
      <c r="O532" s="208"/>
      <c r="P532" s="208"/>
      <c r="Q532" s="208"/>
      <c r="R532" s="211"/>
      <c r="S532" s="211"/>
      <c r="T532" s="208"/>
      <c r="U532" s="208"/>
      <c r="V532" s="210"/>
      <c r="W532" s="208"/>
      <c r="X532" s="208"/>
      <c r="Y532" s="210"/>
      <c r="Z532" s="208"/>
      <c r="AA532" s="210"/>
      <c r="AF532" s="208"/>
    </row>
    <row r="533" spans="5:32" ht="70.5" customHeight="1">
      <c r="E533" s="208"/>
      <c r="F533" s="209"/>
      <c r="G533" s="210"/>
      <c r="H533" s="210"/>
      <c r="I533" s="211"/>
      <c r="J533" s="211"/>
      <c r="K533" s="208"/>
      <c r="L533" s="208"/>
      <c r="M533" s="208"/>
      <c r="N533" s="210"/>
      <c r="O533" s="208"/>
      <c r="P533" s="208"/>
      <c r="Q533" s="208"/>
      <c r="R533" s="211"/>
      <c r="S533" s="211"/>
      <c r="T533" s="208"/>
      <c r="U533" s="208"/>
      <c r="V533" s="210"/>
      <c r="W533" s="208"/>
      <c r="X533" s="208"/>
      <c r="Y533" s="210"/>
      <c r="Z533" s="208"/>
      <c r="AA533" s="210"/>
      <c r="AF533" s="208"/>
    </row>
    <row r="534" spans="5:32" ht="70.5" customHeight="1">
      <c r="E534" s="208"/>
      <c r="F534" s="209"/>
      <c r="G534" s="210"/>
      <c r="H534" s="210"/>
      <c r="I534" s="211"/>
      <c r="J534" s="211"/>
      <c r="K534" s="208"/>
      <c r="L534" s="208"/>
      <c r="M534" s="208"/>
      <c r="N534" s="210"/>
      <c r="O534" s="208"/>
      <c r="P534" s="208"/>
      <c r="Q534" s="208"/>
      <c r="R534" s="211"/>
      <c r="S534" s="211"/>
      <c r="T534" s="208"/>
      <c r="U534" s="208"/>
      <c r="V534" s="210"/>
      <c r="W534" s="208"/>
      <c r="X534" s="208"/>
      <c r="Y534" s="210"/>
      <c r="Z534" s="208"/>
      <c r="AA534" s="210"/>
      <c r="AF534" s="208"/>
    </row>
    <row r="535" spans="5:32" ht="70.5" customHeight="1">
      <c r="E535" s="208"/>
      <c r="F535" s="209"/>
      <c r="G535" s="210"/>
      <c r="H535" s="210"/>
      <c r="I535" s="211"/>
      <c r="J535" s="211"/>
      <c r="K535" s="208"/>
      <c r="L535" s="208"/>
      <c r="M535" s="208"/>
      <c r="N535" s="210"/>
      <c r="O535" s="208"/>
      <c r="P535" s="208"/>
      <c r="Q535" s="208"/>
      <c r="R535" s="211"/>
      <c r="S535" s="211"/>
      <c r="T535" s="208"/>
      <c r="U535" s="208"/>
      <c r="V535" s="210"/>
      <c r="W535" s="208"/>
      <c r="X535" s="208"/>
      <c r="Y535" s="210"/>
      <c r="Z535" s="208"/>
      <c r="AA535" s="210"/>
      <c r="AF535" s="208"/>
    </row>
    <row r="536" spans="5:32" ht="70.5" customHeight="1">
      <c r="E536" s="208"/>
      <c r="F536" s="209"/>
      <c r="G536" s="210"/>
      <c r="H536" s="210"/>
      <c r="I536" s="211"/>
      <c r="J536" s="211"/>
      <c r="K536" s="208"/>
      <c r="L536" s="208"/>
      <c r="M536" s="208"/>
      <c r="N536" s="210"/>
      <c r="O536" s="208"/>
      <c r="P536" s="208"/>
      <c r="Q536" s="208"/>
      <c r="R536" s="211"/>
      <c r="S536" s="211"/>
      <c r="T536" s="208"/>
      <c r="U536" s="208"/>
      <c r="V536" s="210"/>
      <c r="W536" s="208"/>
      <c r="X536" s="208"/>
      <c r="Y536" s="210"/>
      <c r="Z536" s="208"/>
      <c r="AA536" s="210"/>
      <c r="AF536" s="208"/>
    </row>
    <row r="537" spans="5:32" ht="70.5" customHeight="1">
      <c r="E537" s="208"/>
      <c r="F537" s="209"/>
      <c r="G537" s="210"/>
      <c r="H537" s="210"/>
      <c r="I537" s="211"/>
      <c r="J537" s="211"/>
      <c r="K537" s="208"/>
      <c r="L537" s="208"/>
      <c r="M537" s="208"/>
      <c r="N537" s="210"/>
      <c r="O537" s="208"/>
      <c r="P537" s="208"/>
      <c r="Q537" s="208"/>
      <c r="R537" s="211"/>
      <c r="S537" s="211"/>
      <c r="T537" s="208"/>
      <c r="U537" s="208"/>
      <c r="V537" s="210"/>
      <c r="W537" s="208"/>
      <c r="X537" s="208"/>
      <c r="Y537" s="210"/>
      <c r="Z537" s="208"/>
      <c r="AA537" s="210"/>
      <c r="AF537" s="208"/>
    </row>
    <row r="538" spans="5:32" ht="70.5" customHeight="1">
      <c r="E538" s="208"/>
      <c r="F538" s="209"/>
      <c r="G538" s="210"/>
      <c r="H538" s="210"/>
      <c r="I538" s="211"/>
      <c r="J538" s="211"/>
      <c r="K538" s="208"/>
      <c r="L538" s="208"/>
      <c r="M538" s="208"/>
      <c r="N538" s="210"/>
      <c r="O538" s="208"/>
      <c r="P538" s="208"/>
      <c r="Q538" s="208"/>
      <c r="R538" s="211"/>
      <c r="S538" s="211"/>
      <c r="T538" s="208"/>
      <c r="U538" s="208"/>
      <c r="V538" s="210"/>
      <c r="W538" s="208"/>
      <c r="X538" s="208"/>
      <c r="Y538" s="210"/>
      <c r="Z538" s="208"/>
      <c r="AA538" s="210"/>
      <c r="AF538" s="208"/>
    </row>
    <row r="539" spans="5:32" ht="70.5" customHeight="1">
      <c r="E539" s="208"/>
      <c r="F539" s="209"/>
      <c r="G539" s="210"/>
      <c r="H539" s="210"/>
      <c r="I539" s="211"/>
      <c r="J539" s="211"/>
      <c r="K539" s="208"/>
      <c r="L539" s="208"/>
      <c r="M539" s="208"/>
      <c r="N539" s="210"/>
      <c r="O539" s="208"/>
      <c r="P539" s="208"/>
      <c r="Q539" s="208"/>
      <c r="R539" s="211"/>
      <c r="S539" s="211"/>
      <c r="T539" s="208"/>
      <c r="U539" s="208"/>
      <c r="V539" s="210"/>
      <c r="W539" s="208"/>
      <c r="X539" s="208"/>
      <c r="Y539" s="210"/>
      <c r="Z539" s="208"/>
      <c r="AA539" s="210"/>
      <c r="AF539" s="208"/>
    </row>
    <row r="540" spans="5:32" ht="70.5" customHeight="1">
      <c r="E540" s="208"/>
      <c r="F540" s="209"/>
      <c r="G540" s="210"/>
      <c r="H540" s="210"/>
      <c r="I540" s="211"/>
      <c r="J540" s="211"/>
      <c r="K540" s="208"/>
      <c r="L540" s="208"/>
      <c r="M540" s="208"/>
      <c r="N540" s="210"/>
      <c r="O540" s="208"/>
      <c r="P540" s="208"/>
      <c r="Q540" s="208"/>
      <c r="R540" s="211"/>
      <c r="S540" s="211"/>
      <c r="T540" s="208"/>
      <c r="U540" s="208"/>
      <c r="V540" s="210"/>
      <c r="W540" s="208"/>
      <c r="X540" s="208"/>
      <c r="Y540" s="210"/>
      <c r="Z540" s="208"/>
      <c r="AA540" s="210"/>
      <c r="AF540" s="208"/>
    </row>
    <row r="541" spans="5:32" ht="70.5" customHeight="1">
      <c r="E541" s="208"/>
      <c r="F541" s="209"/>
      <c r="G541" s="210"/>
      <c r="H541" s="210"/>
      <c r="I541" s="211"/>
      <c r="J541" s="211"/>
      <c r="K541" s="208"/>
      <c r="L541" s="208"/>
      <c r="M541" s="208"/>
      <c r="N541" s="210"/>
      <c r="O541" s="208"/>
      <c r="P541" s="208"/>
      <c r="Q541" s="208"/>
      <c r="R541" s="211"/>
      <c r="S541" s="211"/>
      <c r="T541" s="208"/>
      <c r="U541" s="208"/>
      <c r="V541" s="210"/>
      <c r="W541" s="208"/>
      <c r="X541" s="208"/>
      <c r="Y541" s="210"/>
      <c r="Z541" s="208"/>
      <c r="AA541" s="210"/>
      <c r="AF541" s="208"/>
    </row>
    <row r="542" spans="5:32" ht="70.5" customHeight="1">
      <c r="E542" s="208"/>
      <c r="F542" s="209"/>
      <c r="G542" s="210"/>
      <c r="H542" s="210"/>
      <c r="I542" s="211"/>
      <c r="J542" s="211"/>
      <c r="K542" s="208"/>
      <c r="L542" s="208"/>
      <c r="M542" s="208"/>
      <c r="N542" s="210"/>
      <c r="O542" s="208"/>
      <c r="P542" s="208"/>
      <c r="Q542" s="208"/>
      <c r="R542" s="211"/>
      <c r="S542" s="211"/>
      <c r="T542" s="208"/>
      <c r="U542" s="208"/>
      <c r="V542" s="210"/>
      <c r="W542" s="208"/>
      <c r="X542" s="208"/>
      <c r="Y542" s="210"/>
      <c r="Z542" s="208"/>
      <c r="AA542" s="210"/>
      <c r="AF542" s="208"/>
    </row>
    <row r="543" spans="5:32" ht="70.5" customHeight="1">
      <c r="E543" s="208"/>
      <c r="F543" s="209"/>
      <c r="G543" s="210"/>
      <c r="H543" s="210"/>
      <c r="I543" s="211"/>
      <c r="J543" s="211"/>
      <c r="K543" s="208"/>
      <c r="L543" s="208"/>
      <c r="M543" s="208"/>
      <c r="N543" s="210"/>
      <c r="O543" s="208"/>
      <c r="P543" s="208"/>
      <c r="Q543" s="208"/>
      <c r="R543" s="211"/>
      <c r="S543" s="211"/>
      <c r="T543" s="208"/>
      <c r="U543" s="208"/>
      <c r="V543" s="210"/>
      <c r="W543" s="208"/>
      <c r="X543" s="208"/>
      <c r="Y543" s="210"/>
      <c r="Z543" s="208"/>
      <c r="AA543" s="210"/>
      <c r="AF543" s="208"/>
    </row>
    <row r="544" spans="5:32" ht="70.5" customHeight="1">
      <c r="E544" s="208"/>
      <c r="F544" s="209"/>
      <c r="G544" s="210"/>
      <c r="H544" s="210"/>
      <c r="I544" s="211"/>
      <c r="J544" s="211"/>
      <c r="K544" s="208"/>
      <c r="L544" s="208"/>
      <c r="M544" s="208"/>
      <c r="N544" s="210"/>
      <c r="O544" s="208"/>
      <c r="P544" s="208"/>
      <c r="Q544" s="208"/>
      <c r="R544" s="211"/>
      <c r="S544" s="211"/>
      <c r="T544" s="208"/>
      <c r="U544" s="208"/>
      <c r="V544" s="210"/>
      <c r="W544" s="208"/>
      <c r="X544" s="208"/>
      <c r="Y544" s="210"/>
      <c r="Z544" s="208"/>
      <c r="AA544" s="210"/>
      <c r="AF544" s="208"/>
    </row>
    <row r="545" spans="5:32" ht="70.5" customHeight="1">
      <c r="E545" s="208"/>
      <c r="F545" s="209"/>
      <c r="G545" s="210"/>
      <c r="H545" s="210"/>
      <c r="I545" s="211"/>
      <c r="J545" s="211"/>
      <c r="K545" s="208"/>
      <c r="L545" s="208"/>
      <c r="M545" s="208"/>
      <c r="N545" s="210"/>
      <c r="O545" s="208"/>
      <c r="P545" s="208"/>
      <c r="Q545" s="208"/>
      <c r="R545" s="211"/>
      <c r="S545" s="211"/>
      <c r="T545" s="208"/>
      <c r="U545" s="208"/>
      <c r="V545" s="210"/>
      <c r="W545" s="208"/>
      <c r="X545" s="208"/>
      <c r="Y545" s="210"/>
      <c r="Z545" s="208"/>
      <c r="AA545" s="210"/>
      <c r="AF545" s="208"/>
    </row>
    <row r="546" spans="5:32" ht="70.5" customHeight="1">
      <c r="E546" s="208"/>
      <c r="F546" s="209"/>
      <c r="G546" s="210"/>
      <c r="H546" s="210"/>
      <c r="I546" s="211"/>
      <c r="J546" s="211"/>
      <c r="K546" s="208"/>
      <c r="L546" s="208"/>
      <c r="M546" s="208"/>
      <c r="N546" s="210"/>
      <c r="O546" s="208"/>
      <c r="P546" s="208"/>
      <c r="Q546" s="208"/>
      <c r="R546" s="211"/>
      <c r="S546" s="211"/>
      <c r="T546" s="208"/>
      <c r="U546" s="208"/>
      <c r="V546" s="210"/>
      <c r="W546" s="208"/>
      <c r="X546" s="208"/>
      <c r="Y546" s="210"/>
      <c r="Z546" s="208"/>
      <c r="AA546" s="210"/>
      <c r="AF546" s="208"/>
    </row>
    <row r="547" spans="5:32" ht="70.5" customHeight="1">
      <c r="E547" s="208"/>
      <c r="F547" s="209"/>
      <c r="G547" s="210"/>
      <c r="H547" s="210"/>
      <c r="I547" s="211"/>
      <c r="J547" s="211"/>
      <c r="K547" s="208"/>
      <c r="L547" s="208"/>
      <c r="M547" s="208"/>
      <c r="N547" s="210"/>
      <c r="O547" s="208"/>
      <c r="P547" s="208"/>
      <c r="Q547" s="208"/>
      <c r="R547" s="211"/>
      <c r="S547" s="211"/>
      <c r="T547" s="208"/>
      <c r="U547" s="208"/>
      <c r="V547" s="210"/>
      <c r="W547" s="208"/>
      <c r="X547" s="208"/>
      <c r="Y547" s="210"/>
      <c r="Z547" s="208"/>
      <c r="AA547" s="210"/>
      <c r="AF547" s="208"/>
    </row>
    <row r="548" spans="5:32" ht="70.5" customHeight="1">
      <c r="E548" s="208"/>
      <c r="F548" s="209"/>
      <c r="G548" s="210"/>
      <c r="H548" s="210"/>
      <c r="I548" s="211"/>
      <c r="J548" s="211"/>
      <c r="K548" s="208"/>
      <c r="L548" s="208"/>
      <c r="M548" s="208"/>
      <c r="N548" s="210"/>
      <c r="O548" s="208"/>
      <c r="P548" s="208"/>
      <c r="Q548" s="208"/>
      <c r="R548" s="211"/>
      <c r="S548" s="211"/>
      <c r="T548" s="208"/>
      <c r="U548" s="208"/>
      <c r="V548" s="210"/>
      <c r="W548" s="208"/>
      <c r="X548" s="208"/>
      <c r="Y548" s="210"/>
      <c r="Z548" s="208"/>
      <c r="AA548" s="210"/>
      <c r="AF548" s="208"/>
    </row>
    <row r="549" spans="5:32" ht="70.5" customHeight="1">
      <c r="E549" s="208"/>
      <c r="F549" s="209"/>
      <c r="G549" s="210"/>
      <c r="H549" s="210"/>
      <c r="I549" s="211"/>
      <c r="J549" s="211"/>
      <c r="K549" s="208"/>
      <c r="L549" s="208"/>
      <c r="M549" s="208"/>
      <c r="N549" s="210"/>
      <c r="O549" s="208"/>
      <c r="P549" s="208"/>
      <c r="Q549" s="208"/>
      <c r="R549" s="211"/>
      <c r="S549" s="211"/>
      <c r="T549" s="208"/>
      <c r="U549" s="208"/>
      <c r="V549" s="210"/>
      <c r="W549" s="208"/>
      <c r="X549" s="208"/>
      <c r="Y549" s="210"/>
      <c r="Z549" s="208"/>
      <c r="AA549" s="210"/>
      <c r="AF549" s="208"/>
    </row>
    <row r="550" spans="5:32" ht="70.5" customHeight="1">
      <c r="E550" s="208"/>
      <c r="F550" s="209"/>
      <c r="G550" s="210"/>
      <c r="H550" s="210"/>
      <c r="I550" s="211"/>
      <c r="J550" s="211"/>
      <c r="K550" s="208"/>
      <c r="L550" s="208"/>
      <c r="M550" s="208"/>
      <c r="N550" s="210"/>
      <c r="O550" s="208"/>
      <c r="P550" s="208"/>
      <c r="Q550" s="208"/>
      <c r="R550" s="211"/>
      <c r="S550" s="211"/>
      <c r="T550" s="208"/>
      <c r="U550" s="208"/>
      <c r="V550" s="210"/>
      <c r="W550" s="208"/>
      <c r="X550" s="208"/>
      <c r="Y550" s="210"/>
      <c r="Z550" s="208"/>
      <c r="AA550" s="210"/>
      <c r="AF550" s="208"/>
    </row>
    <row r="551" spans="5:32" ht="70.5" customHeight="1">
      <c r="E551" s="208"/>
      <c r="F551" s="209"/>
      <c r="G551" s="210"/>
      <c r="H551" s="210"/>
      <c r="I551" s="211"/>
      <c r="J551" s="211"/>
      <c r="K551" s="208"/>
      <c r="L551" s="208"/>
      <c r="M551" s="208"/>
      <c r="N551" s="210"/>
      <c r="O551" s="208"/>
      <c r="P551" s="208"/>
      <c r="Q551" s="208"/>
      <c r="R551" s="211"/>
      <c r="S551" s="211"/>
      <c r="T551" s="208"/>
      <c r="U551" s="208"/>
      <c r="V551" s="210"/>
      <c r="W551" s="208"/>
      <c r="X551" s="208"/>
      <c r="Y551" s="210"/>
      <c r="Z551" s="208"/>
      <c r="AA551" s="210"/>
      <c r="AF551" s="208"/>
    </row>
    <row r="552" spans="5:32" ht="70.5" customHeight="1">
      <c r="E552" s="208"/>
      <c r="F552" s="209"/>
      <c r="G552" s="210"/>
      <c r="H552" s="210"/>
      <c r="I552" s="211"/>
      <c r="J552" s="211"/>
      <c r="K552" s="208"/>
      <c r="L552" s="208"/>
      <c r="M552" s="208"/>
      <c r="N552" s="210"/>
      <c r="O552" s="208"/>
      <c r="P552" s="208"/>
      <c r="Q552" s="208"/>
      <c r="R552" s="211"/>
      <c r="S552" s="211"/>
      <c r="T552" s="208"/>
      <c r="U552" s="208"/>
      <c r="V552" s="210"/>
      <c r="W552" s="208"/>
      <c r="X552" s="208"/>
      <c r="Y552" s="210"/>
      <c r="Z552" s="208"/>
      <c r="AA552" s="210"/>
      <c r="AF552" s="208"/>
    </row>
    <row r="553" spans="5:32" ht="70.5" customHeight="1">
      <c r="E553" s="208"/>
      <c r="F553" s="209"/>
      <c r="G553" s="210"/>
      <c r="H553" s="210"/>
      <c r="I553" s="211"/>
      <c r="J553" s="211"/>
      <c r="K553" s="208"/>
      <c r="L553" s="208"/>
      <c r="M553" s="208"/>
      <c r="N553" s="210"/>
      <c r="O553" s="208"/>
      <c r="P553" s="208"/>
      <c r="Q553" s="208"/>
      <c r="R553" s="211"/>
      <c r="S553" s="211"/>
      <c r="T553" s="208"/>
      <c r="U553" s="208"/>
      <c r="V553" s="210"/>
      <c r="W553" s="208"/>
      <c r="X553" s="208"/>
      <c r="Y553" s="210"/>
      <c r="Z553" s="208"/>
      <c r="AA553" s="210"/>
      <c r="AF553" s="208"/>
    </row>
    <row r="554" spans="5:32" ht="70.5" customHeight="1">
      <c r="E554" s="208"/>
      <c r="F554" s="209"/>
      <c r="G554" s="210"/>
      <c r="H554" s="210"/>
      <c r="I554" s="211"/>
      <c r="J554" s="211"/>
      <c r="K554" s="208"/>
      <c r="L554" s="208"/>
      <c r="M554" s="208"/>
      <c r="N554" s="210"/>
      <c r="O554" s="208"/>
      <c r="P554" s="208"/>
      <c r="Q554" s="208"/>
      <c r="R554" s="211"/>
      <c r="S554" s="211"/>
      <c r="T554" s="208"/>
      <c r="U554" s="208"/>
      <c r="V554" s="210"/>
      <c r="W554" s="208"/>
      <c r="X554" s="208"/>
      <c r="Y554" s="210"/>
      <c r="Z554" s="208"/>
      <c r="AA554" s="210"/>
      <c r="AF554" s="208"/>
    </row>
    <row r="555" spans="5:32" ht="70.5" customHeight="1">
      <c r="E555" s="208"/>
      <c r="F555" s="209"/>
      <c r="G555" s="210"/>
      <c r="H555" s="210"/>
      <c r="I555" s="211"/>
      <c r="J555" s="211"/>
      <c r="K555" s="208"/>
      <c r="L555" s="208"/>
      <c r="M555" s="208"/>
      <c r="N555" s="210"/>
      <c r="O555" s="208"/>
      <c r="P555" s="208"/>
      <c r="Q555" s="208"/>
      <c r="R555" s="211"/>
      <c r="S555" s="211"/>
      <c r="T555" s="208"/>
      <c r="U555" s="208"/>
      <c r="V555" s="210"/>
      <c r="W555" s="208"/>
      <c r="X555" s="208"/>
      <c r="Y555" s="210"/>
      <c r="Z555" s="208"/>
      <c r="AA555" s="210"/>
      <c r="AF555" s="208"/>
    </row>
    <row r="556" spans="5:32" ht="70.5" customHeight="1">
      <c r="E556" s="208"/>
      <c r="F556" s="209"/>
      <c r="G556" s="210"/>
      <c r="H556" s="210"/>
      <c r="I556" s="211"/>
      <c r="J556" s="211"/>
      <c r="K556" s="208"/>
      <c r="L556" s="208"/>
      <c r="M556" s="208"/>
      <c r="N556" s="210"/>
      <c r="O556" s="208"/>
      <c r="P556" s="208"/>
      <c r="Q556" s="208"/>
      <c r="R556" s="211"/>
      <c r="S556" s="211"/>
      <c r="T556" s="208"/>
      <c r="U556" s="208"/>
      <c r="V556" s="210"/>
      <c r="W556" s="208"/>
      <c r="X556" s="208"/>
      <c r="Y556" s="210"/>
      <c r="Z556" s="208"/>
      <c r="AA556" s="210"/>
      <c r="AF556" s="208"/>
    </row>
    <row r="557" spans="5:32" ht="70.5" customHeight="1">
      <c r="E557" s="208"/>
      <c r="F557" s="209"/>
      <c r="G557" s="210"/>
      <c r="H557" s="210"/>
      <c r="I557" s="211"/>
      <c r="J557" s="211"/>
      <c r="K557" s="208"/>
      <c r="L557" s="208"/>
      <c r="M557" s="208"/>
      <c r="N557" s="210"/>
      <c r="O557" s="208"/>
      <c r="P557" s="208"/>
      <c r="Q557" s="208"/>
      <c r="R557" s="211"/>
      <c r="S557" s="211"/>
      <c r="T557" s="208"/>
      <c r="U557" s="208"/>
      <c r="V557" s="210"/>
      <c r="W557" s="208"/>
      <c r="X557" s="208"/>
      <c r="Y557" s="210"/>
      <c r="Z557" s="208"/>
      <c r="AA557" s="210"/>
      <c r="AF557" s="208"/>
    </row>
    <row r="558" spans="5:32" ht="70.5" customHeight="1">
      <c r="E558" s="208"/>
      <c r="F558" s="209"/>
      <c r="G558" s="210"/>
      <c r="H558" s="210"/>
      <c r="I558" s="211"/>
      <c r="J558" s="211"/>
      <c r="K558" s="208"/>
      <c r="L558" s="208"/>
      <c r="M558" s="208"/>
      <c r="N558" s="210"/>
      <c r="O558" s="208"/>
      <c r="P558" s="208"/>
      <c r="Q558" s="208"/>
      <c r="R558" s="211"/>
      <c r="S558" s="211"/>
      <c r="T558" s="208"/>
      <c r="U558" s="208"/>
      <c r="V558" s="210"/>
      <c r="W558" s="208"/>
      <c r="X558" s="208"/>
      <c r="Y558" s="210"/>
      <c r="Z558" s="208"/>
      <c r="AA558" s="210"/>
      <c r="AF558" s="208"/>
    </row>
    <row r="559" spans="5:32" ht="70.5" customHeight="1">
      <c r="E559" s="208"/>
      <c r="F559" s="209"/>
      <c r="G559" s="210"/>
      <c r="H559" s="210"/>
      <c r="I559" s="211"/>
      <c r="J559" s="211"/>
      <c r="K559" s="208"/>
      <c r="L559" s="208"/>
      <c r="M559" s="208"/>
      <c r="N559" s="210"/>
      <c r="O559" s="208"/>
      <c r="P559" s="208"/>
      <c r="Q559" s="208"/>
      <c r="R559" s="211"/>
      <c r="S559" s="211"/>
      <c r="T559" s="208"/>
      <c r="U559" s="208"/>
      <c r="V559" s="210"/>
      <c r="W559" s="208"/>
      <c r="X559" s="208"/>
      <c r="Y559" s="210"/>
      <c r="Z559" s="208"/>
      <c r="AA559" s="210"/>
      <c r="AF559" s="208"/>
    </row>
    <row r="560" spans="5:32" ht="70.5" customHeight="1">
      <c r="E560" s="208"/>
      <c r="F560" s="209"/>
      <c r="G560" s="210"/>
      <c r="H560" s="210"/>
      <c r="I560" s="211"/>
      <c r="J560" s="211"/>
      <c r="K560" s="208"/>
      <c r="L560" s="208"/>
      <c r="M560" s="208"/>
      <c r="N560" s="210"/>
      <c r="O560" s="208"/>
      <c r="P560" s="208"/>
      <c r="Q560" s="208"/>
      <c r="R560" s="211"/>
      <c r="S560" s="211"/>
      <c r="T560" s="208"/>
      <c r="U560" s="208"/>
      <c r="V560" s="210"/>
      <c r="W560" s="208"/>
      <c r="X560" s="208"/>
      <c r="Y560" s="210"/>
      <c r="Z560" s="208"/>
      <c r="AA560" s="210"/>
      <c r="AF560" s="208"/>
    </row>
    <row r="561" spans="5:32" ht="70.5" customHeight="1">
      <c r="E561" s="208"/>
      <c r="F561" s="209"/>
      <c r="G561" s="210"/>
      <c r="H561" s="210"/>
      <c r="I561" s="211"/>
      <c r="J561" s="211"/>
      <c r="K561" s="208"/>
      <c r="L561" s="208"/>
      <c r="M561" s="208"/>
      <c r="N561" s="210"/>
      <c r="O561" s="208"/>
      <c r="P561" s="208"/>
      <c r="Q561" s="208"/>
      <c r="R561" s="211"/>
      <c r="S561" s="211"/>
      <c r="T561" s="208"/>
      <c r="U561" s="208"/>
      <c r="V561" s="210"/>
      <c r="W561" s="208"/>
      <c r="X561" s="208"/>
      <c r="Y561" s="210"/>
      <c r="Z561" s="208"/>
      <c r="AA561" s="210"/>
      <c r="AF561" s="208"/>
    </row>
    <row r="562" spans="5:32" ht="70.5" customHeight="1">
      <c r="E562" s="208"/>
      <c r="F562" s="209"/>
      <c r="G562" s="210"/>
      <c r="H562" s="210"/>
      <c r="I562" s="211"/>
      <c r="J562" s="211"/>
      <c r="K562" s="208"/>
      <c r="L562" s="208"/>
      <c r="M562" s="208"/>
      <c r="N562" s="210"/>
      <c r="O562" s="208"/>
      <c r="P562" s="208"/>
      <c r="Q562" s="208"/>
      <c r="R562" s="211"/>
      <c r="S562" s="211"/>
      <c r="T562" s="208"/>
      <c r="U562" s="208"/>
      <c r="V562" s="210"/>
      <c r="W562" s="208"/>
      <c r="X562" s="208"/>
      <c r="Y562" s="210"/>
      <c r="Z562" s="208"/>
      <c r="AA562" s="210"/>
      <c r="AF562" s="208"/>
    </row>
    <row r="563" spans="5:32" ht="70.5" customHeight="1">
      <c r="E563" s="208"/>
      <c r="F563" s="209"/>
      <c r="G563" s="210"/>
      <c r="H563" s="210"/>
      <c r="I563" s="211"/>
      <c r="J563" s="211"/>
      <c r="K563" s="208"/>
      <c r="L563" s="208"/>
      <c r="M563" s="208"/>
      <c r="N563" s="210"/>
      <c r="O563" s="208"/>
      <c r="P563" s="208"/>
      <c r="Q563" s="208"/>
      <c r="R563" s="211"/>
      <c r="S563" s="211"/>
      <c r="T563" s="208"/>
      <c r="U563" s="208"/>
      <c r="V563" s="210"/>
      <c r="W563" s="208"/>
      <c r="X563" s="208"/>
      <c r="Y563" s="210"/>
      <c r="Z563" s="208"/>
      <c r="AA563" s="210"/>
      <c r="AF563" s="208"/>
    </row>
    <row r="564" spans="5:32" ht="70.5" customHeight="1">
      <c r="E564" s="208"/>
      <c r="F564" s="209"/>
      <c r="G564" s="210"/>
      <c r="H564" s="210"/>
      <c r="I564" s="211"/>
      <c r="J564" s="211"/>
      <c r="K564" s="208"/>
      <c r="L564" s="208"/>
      <c r="M564" s="208"/>
      <c r="N564" s="210"/>
      <c r="O564" s="208"/>
      <c r="P564" s="208"/>
      <c r="Q564" s="208"/>
      <c r="R564" s="211"/>
      <c r="S564" s="211"/>
      <c r="T564" s="208"/>
      <c r="U564" s="208"/>
      <c r="V564" s="210"/>
      <c r="W564" s="208"/>
      <c r="X564" s="208"/>
      <c r="Y564" s="210"/>
      <c r="Z564" s="208"/>
      <c r="AA564" s="210"/>
      <c r="AF564" s="208"/>
    </row>
    <row r="565" spans="5:32" ht="70.5" customHeight="1">
      <c r="E565" s="208"/>
      <c r="F565" s="209"/>
      <c r="G565" s="210"/>
      <c r="H565" s="210"/>
      <c r="I565" s="211"/>
      <c r="J565" s="211"/>
      <c r="K565" s="208"/>
      <c r="L565" s="208"/>
      <c r="M565" s="208"/>
      <c r="N565" s="210"/>
      <c r="O565" s="208"/>
      <c r="P565" s="208"/>
      <c r="Q565" s="208"/>
      <c r="R565" s="211"/>
      <c r="S565" s="211"/>
      <c r="T565" s="208"/>
      <c r="U565" s="208"/>
      <c r="V565" s="210"/>
      <c r="W565" s="208"/>
      <c r="X565" s="208"/>
      <c r="Y565" s="210"/>
      <c r="Z565" s="208"/>
      <c r="AA565" s="210"/>
      <c r="AF565" s="208"/>
    </row>
    <row r="566" spans="5:32" ht="70.5" customHeight="1">
      <c r="E566" s="208"/>
      <c r="F566" s="209"/>
      <c r="G566" s="210"/>
      <c r="H566" s="210"/>
      <c r="I566" s="211"/>
      <c r="J566" s="211"/>
      <c r="K566" s="208"/>
      <c r="L566" s="208"/>
      <c r="M566" s="208"/>
      <c r="N566" s="210"/>
      <c r="O566" s="208"/>
      <c r="P566" s="208"/>
      <c r="Q566" s="208"/>
      <c r="R566" s="211"/>
      <c r="S566" s="211"/>
      <c r="T566" s="208"/>
      <c r="U566" s="208"/>
      <c r="V566" s="210"/>
      <c r="W566" s="208"/>
      <c r="X566" s="208"/>
      <c r="Y566" s="210"/>
      <c r="Z566" s="208"/>
      <c r="AA566" s="210"/>
      <c r="AF566" s="208"/>
    </row>
    <row r="567" spans="5:32" ht="70.5" customHeight="1">
      <c r="E567" s="208"/>
      <c r="F567" s="209"/>
      <c r="G567" s="210"/>
      <c r="H567" s="210"/>
      <c r="I567" s="211"/>
      <c r="J567" s="211"/>
      <c r="K567" s="208"/>
      <c r="L567" s="208"/>
      <c r="M567" s="208"/>
      <c r="N567" s="210"/>
      <c r="O567" s="208"/>
      <c r="P567" s="208"/>
      <c r="Q567" s="208"/>
      <c r="R567" s="211"/>
      <c r="S567" s="211"/>
      <c r="T567" s="208"/>
      <c r="U567" s="208"/>
      <c r="V567" s="210"/>
      <c r="W567" s="208"/>
      <c r="X567" s="208"/>
      <c r="Y567" s="210"/>
      <c r="Z567" s="208"/>
      <c r="AA567" s="210"/>
      <c r="AF567" s="208"/>
    </row>
    <row r="568" spans="5:32" ht="70.5" customHeight="1">
      <c r="E568" s="208"/>
      <c r="F568" s="209"/>
      <c r="G568" s="210"/>
      <c r="H568" s="210"/>
      <c r="I568" s="211"/>
      <c r="J568" s="211"/>
      <c r="K568" s="208"/>
      <c r="L568" s="208"/>
      <c r="M568" s="208"/>
      <c r="N568" s="210"/>
      <c r="O568" s="208"/>
      <c r="P568" s="208"/>
      <c r="Q568" s="208"/>
      <c r="R568" s="211"/>
      <c r="S568" s="211"/>
      <c r="T568" s="208"/>
      <c r="U568" s="208"/>
      <c r="V568" s="210"/>
      <c r="W568" s="208"/>
      <c r="X568" s="208"/>
      <c r="Y568" s="210"/>
      <c r="Z568" s="208"/>
      <c r="AA568" s="210"/>
      <c r="AF568" s="208"/>
    </row>
    <row r="569" spans="5:32" ht="70.5" customHeight="1">
      <c r="E569" s="208"/>
      <c r="F569" s="209"/>
      <c r="G569" s="210"/>
      <c r="H569" s="210"/>
      <c r="I569" s="211"/>
      <c r="J569" s="211"/>
      <c r="K569" s="208"/>
      <c r="L569" s="208"/>
      <c r="M569" s="208"/>
      <c r="N569" s="210"/>
      <c r="O569" s="208"/>
      <c r="P569" s="208"/>
      <c r="Q569" s="208"/>
      <c r="R569" s="211"/>
      <c r="S569" s="211"/>
      <c r="T569" s="208"/>
      <c r="U569" s="208"/>
      <c r="V569" s="210"/>
      <c r="W569" s="208"/>
      <c r="X569" s="208"/>
      <c r="Y569" s="210"/>
      <c r="Z569" s="208"/>
      <c r="AA569" s="210"/>
      <c r="AF569" s="208"/>
    </row>
    <row r="570" spans="5:32" ht="70.5" customHeight="1">
      <c r="E570" s="208"/>
      <c r="F570" s="209"/>
      <c r="G570" s="210"/>
      <c r="H570" s="210"/>
      <c r="I570" s="211"/>
      <c r="J570" s="211"/>
      <c r="K570" s="208"/>
      <c r="L570" s="208"/>
      <c r="M570" s="208"/>
      <c r="N570" s="210"/>
      <c r="O570" s="208"/>
      <c r="P570" s="208"/>
      <c r="Q570" s="208"/>
      <c r="R570" s="211"/>
      <c r="S570" s="211"/>
      <c r="T570" s="208"/>
      <c r="U570" s="208"/>
      <c r="V570" s="210"/>
      <c r="W570" s="208"/>
      <c r="X570" s="208"/>
      <c r="Y570" s="210"/>
      <c r="Z570" s="208"/>
      <c r="AA570" s="210"/>
      <c r="AF570" s="208"/>
    </row>
    <row r="571" spans="5:32" ht="70.5" customHeight="1">
      <c r="E571" s="208"/>
      <c r="F571" s="209"/>
      <c r="G571" s="210"/>
      <c r="H571" s="210"/>
      <c r="I571" s="211"/>
      <c r="J571" s="211"/>
      <c r="K571" s="208"/>
      <c r="L571" s="208"/>
      <c r="M571" s="208"/>
      <c r="N571" s="210"/>
      <c r="O571" s="208"/>
      <c r="P571" s="208"/>
      <c r="Q571" s="208"/>
      <c r="R571" s="211"/>
      <c r="S571" s="211"/>
      <c r="T571" s="208"/>
      <c r="U571" s="208"/>
      <c r="V571" s="210"/>
      <c r="W571" s="208"/>
      <c r="X571" s="208"/>
      <c r="Y571" s="210"/>
      <c r="Z571" s="208"/>
      <c r="AA571" s="210"/>
      <c r="AF571" s="208"/>
    </row>
  </sheetData>
  <sheetProtection algorithmName="SHA-512" hashValue="dTeRxgiyCVZ4yTO9Nrn/LXs/SSbLSpdk/7sCCKGFfpVAlu/5aHT1/jUpW24dXpkdjpGnE2QuJ6wiCzrNzfeSGA==" saltValue="Tmy5ofVZOoW9mQnuGl4FTw==" spinCount="100000" sheet="1" formatRows="0" autoFilter="0"/>
  <mergeCells count="1419">
    <mergeCell ref="AT127:AT128"/>
    <mergeCell ref="AS152:AS153"/>
    <mergeCell ref="G149:G150"/>
    <mergeCell ref="W149:W150"/>
    <mergeCell ref="AN149:AN150"/>
    <mergeCell ref="AM149:AM150"/>
    <mergeCell ref="AL149:AL150"/>
    <mergeCell ref="AS142:AS143"/>
    <mergeCell ref="AR142:AR143"/>
    <mergeCell ref="G144:G145"/>
    <mergeCell ref="AO144:AO145"/>
    <mergeCell ref="AN144:AN145"/>
    <mergeCell ref="AM144:AM145"/>
    <mergeCell ref="AL144:AL145"/>
    <mergeCell ref="Z144:Z145"/>
    <mergeCell ref="AT90:AT91"/>
    <mergeCell ref="AT93:AT94"/>
    <mergeCell ref="AT115:AT116"/>
    <mergeCell ref="AT111:AT112"/>
    <mergeCell ref="AT105:AT108"/>
    <mergeCell ref="AT102:AT103"/>
    <mergeCell ref="AT99:AT100"/>
    <mergeCell ref="AT96:AT97"/>
    <mergeCell ref="AR135:AR137"/>
    <mergeCell ref="AP135:AP137"/>
    <mergeCell ref="AO135:AO137"/>
    <mergeCell ref="AP142:AP143"/>
    <mergeCell ref="AO142:AO143"/>
    <mergeCell ref="Y152:Y153"/>
    <mergeCell ref="X152:X153"/>
    <mergeCell ref="W152:W153"/>
    <mergeCell ref="AN152:AN153"/>
    <mergeCell ref="AS155:AS156"/>
    <mergeCell ref="A1:F3"/>
    <mergeCell ref="V3:AS3"/>
    <mergeCell ref="AL155:AL156"/>
    <mergeCell ref="Z155:Z156"/>
    <mergeCell ref="Y155:Y156"/>
    <mergeCell ref="X155:X156"/>
    <mergeCell ref="W155:W156"/>
    <mergeCell ref="AR155:AR156"/>
    <mergeCell ref="AP155:AP156"/>
    <mergeCell ref="AO155:AO156"/>
    <mergeCell ref="AN155:AN156"/>
    <mergeCell ref="AM155:AM156"/>
    <mergeCell ref="AR149:AR150"/>
    <mergeCell ref="AP149:AP150"/>
    <mergeCell ref="AO149:AO150"/>
    <mergeCell ref="Y133:Y134"/>
    <mergeCell ref="X133:X134"/>
    <mergeCell ref="T126:T128"/>
    <mergeCell ref="U126:U128"/>
    <mergeCell ref="AR144:AR145"/>
    <mergeCell ref="AS135:AS137"/>
    <mergeCell ref="G139:G140"/>
    <mergeCell ref="AL138:AL140"/>
    <mergeCell ref="Z138:Z140"/>
    <mergeCell ref="AS149:AS150"/>
    <mergeCell ref="AF135:AF137"/>
    <mergeCell ref="P135:P136"/>
    <mergeCell ref="Q135:Q136"/>
    <mergeCell ref="R135:R137"/>
    <mergeCell ref="S135:S137"/>
    <mergeCell ref="G152:G153"/>
    <mergeCell ref="AM152:AM153"/>
    <mergeCell ref="AL152:AL153"/>
    <mergeCell ref="AR152:AR153"/>
    <mergeCell ref="AP152:AP153"/>
    <mergeCell ref="AO152:AO153"/>
    <mergeCell ref="R144:R145"/>
    <mergeCell ref="S144:S145"/>
    <mergeCell ref="T144:T145"/>
    <mergeCell ref="U144:U145"/>
    <mergeCell ref="AF144:AF145"/>
    <mergeCell ref="R138:R140"/>
    <mergeCell ref="S138:S140"/>
    <mergeCell ref="Y144:Y145"/>
    <mergeCell ref="X144:X145"/>
    <mergeCell ref="W144:W145"/>
    <mergeCell ref="V144:V145"/>
    <mergeCell ref="Z152:Z153"/>
    <mergeCell ref="AP144:AP145"/>
    <mergeCell ref="AM142:AM143"/>
    <mergeCell ref="AF138:AF140"/>
    <mergeCell ref="AF141:AF143"/>
    <mergeCell ref="AF146:AF150"/>
    <mergeCell ref="AR133:AR134"/>
    <mergeCell ref="AP133:AP134"/>
    <mergeCell ref="AS133:AS134"/>
    <mergeCell ref="AN129:AN131"/>
    <mergeCell ref="AS144:AS145"/>
    <mergeCell ref="R141:R143"/>
    <mergeCell ref="S141:S143"/>
    <mergeCell ref="T141:T143"/>
    <mergeCell ref="AM129:AM131"/>
    <mergeCell ref="AL129:AL131"/>
    <mergeCell ref="Z129:Z131"/>
    <mergeCell ref="Y129:Y131"/>
    <mergeCell ref="X129:X131"/>
    <mergeCell ref="W129:W131"/>
    <mergeCell ref="V129:V131"/>
    <mergeCell ref="AR129:AR131"/>
    <mergeCell ref="AP129:AP131"/>
    <mergeCell ref="AO129:AO131"/>
    <mergeCell ref="AF129:AF131"/>
    <mergeCell ref="AF132:AF134"/>
    <mergeCell ref="AS129:AS131"/>
    <mergeCell ref="Y138:Y140"/>
    <mergeCell ref="X138:X140"/>
    <mergeCell ref="W138:W140"/>
    <mergeCell ref="V138:V140"/>
    <mergeCell ref="AP138:AP140"/>
    <mergeCell ref="AO138:AO140"/>
    <mergeCell ref="AN138:AN140"/>
    <mergeCell ref="AM138:AM140"/>
    <mergeCell ref="AS138:AS140"/>
    <mergeCell ref="AR138:AR140"/>
    <mergeCell ref="AN135:AN137"/>
    <mergeCell ref="AL142:AL143"/>
    <mergeCell ref="Z142:Z143"/>
    <mergeCell ref="Y142:Y143"/>
    <mergeCell ref="X142:X143"/>
    <mergeCell ref="AN142:AN143"/>
    <mergeCell ref="AO133:AO134"/>
    <mergeCell ref="AN133:AN134"/>
    <mergeCell ref="AM133:AM134"/>
    <mergeCell ref="S129:S131"/>
    <mergeCell ref="W133:W134"/>
    <mergeCell ref="V133:V134"/>
    <mergeCell ref="U141:U143"/>
    <mergeCell ref="T138:T140"/>
    <mergeCell ref="U138:U140"/>
    <mergeCell ref="AM135:AM137"/>
    <mergeCell ref="AL135:AL137"/>
    <mergeCell ref="Z135:Z137"/>
    <mergeCell ref="Y135:Y137"/>
    <mergeCell ref="X135:X137"/>
    <mergeCell ref="W135:W137"/>
    <mergeCell ref="AL133:AL134"/>
    <mergeCell ref="Z133:Z134"/>
    <mergeCell ref="V135:V137"/>
    <mergeCell ref="AS127:AS128"/>
    <mergeCell ref="AR127:AR128"/>
    <mergeCell ref="AP127:AP128"/>
    <mergeCell ref="AO127:AO128"/>
    <mergeCell ref="AN127:AN128"/>
    <mergeCell ref="AN121:AN122"/>
    <mergeCell ref="AM121:AM122"/>
    <mergeCell ref="AL121:AL122"/>
    <mergeCell ref="Z121:Z122"/>
    <mergeCell ref="Y121:Y122"/>
    <mergeCell ref="X121:X122"/>
    <mergeCell ref="W121:W122"/>
    <mergeCell ref="V121:V122"/>
    <mergeCell ref="AS121:AS122"/>
    <mergeCell ref="AR121:AR122"/>
    <mergeCell ref="AP121:AP122"/>
    <mergeCell ref="AO121:AO122"/>
    <mergeCell ref="AF126:AF128"/>
    <mergeCell ref="AF120:AF122"/>
    <mergeCell ref="AF123:AF125"/>
    <mergeCell ref="Z127:Z128"/>
    <mergeCell ref="Y127:Y128"/>
    <mergeCell ref="X127:X128"/>
    <mergeCell ref="W127:W128"/>
    <mergeCell ref="V127:V128"/>
    <mergeCell ref="AM127:AM128"/>
    <mergeCell ref="AL127:AL128"/>
    <mergeCell ref="W117:W119"/>
    <mergeCell ref="V117:V119"/>
    <mergeCell ref="AR117:AR119"/>
    <mergeCell ref="AP117:AP119"/>
    <mergeCell ref="AO117:AO119"/>
    <mergeCell ref="AN117:AN119"/>
    <mergeCell ref="AM117:AM119"/>
    <mergeCell ref="AS117:AS119"/>
    <mergeCell ref="AN115:AN116"/>
    <mergeCell ref="AM115:AM116"/>
    <mergeCell ref="AL115:AL116"/>
    <mergeCell ref="Z115:Z116"/>
    <mergeCell ref="Y115:Y116"/>
    <mergeCell ref="X115:X116"/>
    <mergeCell ref="W115:W116"/>
    <mergeCell ref="V115:V116"/>
    <mergeCell ref="AR115:AR116"/>
    <mergeCell ref="AP115:AP116"/>
    <mergeCell ref="AO115:AO116"/>
    <mergeCell ref="AF117:AF119"/>
    <mergeCell ref="AF113:AF116"/>
    <mergeCell ref="AL117:AL119"/>
    <mergeCell ref="Z117:Z119"/>
    <mergeCell ref="Y117:Y119"/>
    <mergeCell ref="X117:X119"/>
    <mergeCell ref="AP105:AP108"/>
    <mergeCell ref="AR105:AR108"/>
    <mergeCell ref="AS105:AS108"/>
    <mergeCell ref="AN111:AN112"/>
    <mergeCell ref="AM111:AM112"/>
    <mergeCell ref="AL111:AL112"/>
    <mergeCell ref="Z111:Z112"/>
    <mergeCell ref="Y111:Y112"/>
    <mergeCell ref="X111:X112"/>
    <mergeCell ref="AR111:AR112"/>
    <mergeCell ref="AP111:AP112"/>
    <mergeCell ref="AO111:AO112"/>
    <mergeCell ref="AS111:AS112"/>
    <mergeCell ref="V105:V108"/>
    <mergeCell ref="W105:W108"/>
    <mergeCell ref="X105:X108"/>
    <mergeCell ref="Y105:Y108"/>
    <mergeCell ref="Z105:Z108"/>
    <mergeCell ref="AL105:AL108"/>
    <mergeCell ref="AM105:AM108"/>
    <mergeCell ref="AN105:AN108"/>
    <mergeCell ref="AO105:AO108"/>
    <mergeCell ref="V111:V112"/>
    <mergeCell ref="AF104:AF108"/>
    <mergeCell ref="AF109:AF112"/>
    <mergeCell ref="W111:W112"/>
    <mergeCell ref="AN102:AN103"/>
    <mergeCell ref="AM102:AM103"/>
    <mergeCell ref="AL102:AL103"/>
    <mergeCell ref="Z102:Z103"/>
    <mergeCell ref="Y102:Y103"/>
    <mergeCell ref="X102:X103"/>
    <mergeCell ref="W102:W103"/>
    <mergeCell ref="V102:V103"/>
    <mergeCell ref="AO102:AO103"/>
    <mergeCell ref="AS102:AS103"/>
    <mergeCell ref="AR102:AR103"/>
    <mergeCell ref="AP102:AP103"/>
    <mergeCell ref="AN99:AN100"/>
    <mergeCell ref="AM99:AM100"/>
    <mergeCell ref="AL99:AL100"/>
    <mergeCell ref="Z99:Z100"/>
    <mergeCell ref="Y99:Y100"/>
    <mergeCell ref="X99:X100"/>
    <mergeCell ref="W99:W100"/>
    <mergeCell ref="V99:V100"/>
    <mergeCell ref="AR99:AR100"/>
    <mergeCell ref="AP99:AP100"/>
    <mergeCell ref="AO99:AO100"/>
    <mergeCell ref="AF98:AF100"/>
    <mergeCell ref="AF101:AF103"/>
    <mergeCell ref="AR93:AR94"/>
    <mergeCell ref="G96:G97"/>
    <mergeCell ref="AL96:AL97"/>
    <mergeCell ref="Z96:Z97"/>
    <mergeCell ref="Y96:Y97"/>
    <mergeCell ref="X96:X97"/>
    <mergeCell ref="W96:W97"/>
    <mergeCell ref="V96:V97"/>
    <mergeCell ref="AR96:AR97"/>
    <mergeCell ref="AP96:AP97"/>
    <mergeCell ref="AO96:AO97"/>
    <mergeCell ref="AN96:AN97"/>
    <mergeCell ref="AM96:AM97"/>
    <mergeCell ref="AS96:AS97"/>
    <mergeCell ref="Z93:Z94"/>
    <mergeCell ref="Y93:Y94"/>
    <mergeCell ref="X93:X94"/>
    <mergeCell ref="W93:W94"/>
    <mergeCell ref="V93:V94"/>
    <mergeCell ref="AP93:AP94"/>
    <mergeCell ref="AO93:AO94"/>
    <mergeCell ref="AN93:AN94"/>
    <mergeCell ref="AM93:AM94"/>
    <mergeCell ref="AL93:AL94"/>
    <mergeCell ref="T95:T97"/>
    <mergeCell ref="U95:U97"/>
    <mergeCell ref="AF92:AF94"/>
    <mergeCell ref="AF95:AF97"/>
    <mergeCell ref="R92:R94"/>
    <mergeCell ref="Q95:Q96"/>
    <mergeCell ref="R95:R97"/>
    <mergeCell ref="G93:G94"/>
    <mergeCell ref="T79:T81"/>
    <mergeCell ref="U79:U81"/>
    <mergeCell ref="AF79:AF81"/>
    <mergeCell ref="V80:V81"/>
    <mergeCell ref="AS87:AS88"/>
    <mergeCell ref="G90:G91"/>
    <mergeCell ref="AN90:AN91"/>
    <mergeCell ref="AM90:AM91"/>
    <mergeCell ref="AL90:AL91"/>
    <mergeCell ref="Z90:Z91"/>
    <mergeCell ref="Y90:Y91"/>
    <mergeCell ref="X90:X91"/>
    <mergeCell ref="W90:W91"/>
    <mergeCell ref="V90:V91"/>
    <mergeCell ref="AR90:AR91"/>
    <mergeCell ref="AP90:AP91"/>
    <mergeCell ref="AO90:AO91"/>
    <mergeCell ref="AS90:AS91"/>
    <mergeCell ref="AN87:AN88"/>
    <mergeCell ref="AM87:AM88"/>
    <mergeCell ref="AL87:AL88"/>
    <mergeCell ref="Z87:Z88"/>
    <mergeCell ref="Y87:Y88"/>
    <mergeCell ref="X87:X88"/>
    <mergeCell ref="W87:W88"/>
    <mergeCell ref="V87:V88"/>
    <mergeCell ref="AR87:AR88"/>
    <mergeCell ref="AP87:AP88"/>
    <mergeCell ref="AO87:AO88"/>
    <mergeCell ref="T89:T91"/>
    <mergeCell ref="U89:U91"/>
    <mergeCell ref="AF89:AF91"/>
    <mergeCell ref="AM84:AM85"/>
    <mergeCell ref="AL84:AL85"/>
    <mergeCell ref="Z84:Z85"/>
    <mergeCell ref="Y84:Y85"/>
    <mergeCell ref="X84:X85"/>
    <mergeCell ref="W84:W85"/>
    <mergeCell ref="V84:V85"/>
    <mergeCell ref="AP84:AP85"/>
    <mergeCell ref="AO84:AO85"/>
    <mergeCell ref="AN84:AN85"/>
    <mergeCell ref="AS84:AS85"/>
    <mergeCell ref="AR84:AR85"/>
    <mergeCell ref="AN80:AN81"/>
    <mergeCell ref="AM80:AM81"/>
    <mergeCell ref="AL80:AL81"/>
    <mergeCell ref="Z80:Z81"/>
    <mergeCell ref="Y80:Y81"/>
    <mergeCell ref="X80:X81"/>
    <mergeCell ref="W80:W81"/>
    <mergeCell ref="AO80:AO81"/>
    <mergeCell ref="AR80:AR81"/>
    <mergeCell ref="AP80:AP81"/>
    <mergeCell ref="AR73:AR74"/>
    <mergeCell ref="AP73:AP74"/>
    <mergeCell ref="AO73:AO74"/>
    <mergeCell ref="AS73:AS74"/>
    <mergeCell ref="G77:G78"/>
    <mergeCell ref="V76:V78"/>
    <mergeCell ref="W76:W78"/>
    <mergeCell ref="X76:X78"/>
    <mergeCell ref="Y76:Y78"/>
    <mergeCell ref="Z76:Z78"/>
    <mergeCell ref="AL76:AL78"/>
    <mergeCell ref="AM76:AM78"/>
    <mergeCell ref="AN76:AN78"/>
    <mergeCell ref="AO76:AO78"/>
    <mergeCell ref="AP76:AP78"/>
    <mergeCell ref="AR76:AR78"/>
    <mergeCell ref="AS76:AS78"/>
    <mergeCell ref="G73:G74"/>
    <mergeCell ref="V73:V74"/>
    <mergeCell ref="AN73:AN74"/>
    <mergeCell ref="AM73:AM74"/>
    <mergeCell ref="AL73:AL74"/>
    <mergeCell ref="Z73:Z74"/>
    <mergeCell ref="Y73:Y74"/>
    <mergeCell ref="X73:X74"/>
    <mergeCell ref="W73:W74"/>
    <mergeCell ref="S75:S78"/>
    <mergeCell ref="T75:T78"/>
    <mergeCell ref="U75:U78"/>
    <mergeCell ref="AF75:AF78"/>
    <mergeCell ref="H75:H78"/>
    <mergeCell ref="I75:I78"/>
    <mergeCell ref="AN70:AN72"/>
    <mergeCell ref="AM70:AM72"/>
    <mergeCell ref="AL70:AL72"/>
    <mergeCell ref="Z70:Z72"/>
    <mergeCell ref="Y70:Y72"/>
    <mergeCell ref="X70:X72"/>
    <mergeCell ref="W70:W72"/>
    <mergeCell ref="V70:V72"/>
    <mergeCell ref="AS70:AS72"/>
    <mergeCell ref="AR70:AR72"/>
    <mergeCell ref="AP70:AP72"/>
    <mergeCell ref="AO70:AO72"/>
    <mergeCell ref="AS60:AS63"/>
    <mergeCell ref="G67:G68"/>
    <mergeCell ref="Z65:Z68"/>
    <mergeCell ref="Y65:Y68"/>
    <mergeCell ref="X65:X68"/>
    <mergeCell ref="W65:W68"/>
    <mergeCell ref="V65:V68"/>
    <mergeCell ref="AR65:AR68"/>
    <mergeCell ref="AP65:AP68"/>
    <mergeCell ref="AO65:AO68"/>
    <mergeCell ref="AN65:AN68"/>
    <mergeCell ref="AM65:AM68"/>
    <mergeCell ref="AL65:AL68"/>
    <mergeCell ref="AS65:AS68"/>
    <mergeCell ref="AN60:AN63"/>
    <mergeCell ref="AM60:AM63"/>
    <mergeCell ref="AL60:AL63"/>
    <mergeCell ref="Z60:Z63"/>
    <mergeCell ref="Y60:Y63"/>
    <mergeCell ref="X60:X63"/>
    <mergeCell ref="AR60:AR63"/>
    <mergeCell ref="AP60:AP63"/>
    <mergeCell ref="AO60:AO63"/>
    <mergeCell ref="AR56:AR57"/>
    <mergeCell ref="AP56:AP57"/>
    <mergeCell ref="AO56:AO57"/>
    <mergeCell ref="AS56:AS57"/>
    <mergeCell ref="G58:G59"/>
    <mergeCell ref="V58:V59"/>
    <mergeCell ref="AL58:AL59"/>
    <mergeCell ref="Z58:Z59"/>
    <mergeCell ref="Y58:Y59"/>
    <mergeCell ref="X58:X59"/>
    <mergeCell ref="W58:W59"/>
    <mergeCell ref="AR58:AR59"/>
    <mergeCell ref="AP58:AP59"/>
    <mergeCell ref="AO58:AO59"/>
    <mergeCell ref="AN58:AN59"/>
    <mergeCell ref="AM58:AM59"/>
    <mergeCell ref="AS58:AS59"/>
    <mergeCell ref="G56:G57"/>
    <mergeCell ref="AN56:AN57"/>
    <mergeCell ref="AM56:AM57"/>
    <mergeCell ref="AL56:AL57"/>
    <mergeCell ref="Z56:Z57"/>
    <mergeCell ref="Y56:Y57"/>
    <mergeCell ref="X56:X57"/>
    <mergeCell ref="W56:W57"/>
    <mergeCell ref="V56:V57"/>
    <mergeCell ref="J55:J57"/>
    <mergeCell ref="AO49:AO50"/>
    <mergeCell ref="AP49:AP50"/>
    <mergeCell ref="AR49:AR50"/>
    <mergeCell ref="AS49:AS50"/>
    <mergeCell ref="G53:G54"/>
    <mergeCell ref="V53:V54"/>
    <mergeCell ref="W53:W54"/>
    <mergeCell ref="X53:X54"/>
    <mergeCell ref="Y53:Y54"/>
    <mergeCell ref="Z53:Z54"/>
    <mergeCell ref="AL53:AL54"/>
    <mergeCell ref="AP53:AP54"/>
    <mergeCell ref="AO53:AO54"/>
    <mergeCell ref="AN53:AN54"/>
    <mergeCell ref="AM53:AM54"/>
    <mergeCell ref="AR53:AR54"/>
    <mergeCell ref="AS53:AS54"/>
    <mergeCell ref="G49:G50"/>
    <mergeCell ref="V49:V50"/>
    <mergeCell ref="W49:W50"/>
    <mergeCell ref="X49:X50"/>
    <mergeCell ref="Y49:Y50"/>
    <mergeCell ref="Z49:Z50"/>
    <mergeCell ref="AL49:AL50"/>
    <mergeCell ref="AM49:AM50"/>
    <mergeCell ref="AN49:AN50"/>
    <mergeCell ref="AF51:AF54"/>
    <mergeCell ref="H51:H54"/>
    <mergeCell ref="I51:I54"/>
    <mergeCell ref="J51:J54"/>
    <mergeCell ref="K51:K54"/>
    <mergeCell ref="L51:L54"/>
    <mergeCell ref="AO44:AO45"/>
    <mergeCell ref="AP44:AP45"/>
    <mergeCell ref="AR44:AR45"/>
    <mergeCell ref="AS44:AS45"/>
    <mergeCell ref="G47:G48"/>
    <mergeCell ref="V46:V48"/>
    <mergeCell ref="W46:W48"/>
    <mergeCell ref="X46:X48"/>
    <mergeCell ref="Y46:Y48"/>
    <mergeCell ref="Z46:Z48"/>
    <mergeCell ref="AL46:AL48"/>
    <mergeCell ref="AM46:AM48"/>
    <mergeCell ref="AN46:AN48"/>
    <mergeCell ref="AO46:AO48"/>
    <mergeCell ref="AP46:AP48"/>
    <mergeCell ref="AR46:AR48"/>
    <mergeCell ref="AS46:AS48"/>
    <mergeCell ref="G44:G45"/>
    <mergeCell ref="V44:V45"/>
    <mergeCell ref="W44:W45"/>
    <mergeCell ref="X44:X45"/>
    <mergeCell ref="Y44:Y45"/>
    <mergeCell ref="Z44:Z45"/>
    <mergeCell ref="AL44:AL45"/>
    <mergeCell ref="AM44:AM45"/>
    <mergeCell ref="AN44:AN45"/>
    <mergeCell ref="S46:S48"/>
    <mergeCell ref="T46:T48"/>
    <mergeCell ref="U46:U48"/>
    <mergeCell ref="AF46:AF48"/>
    <mergeCell ref="H46:H48"/>
    <mergeCell ref="I46:I48"/>
    <mergeCell ref="AL38:AL39"/>
    <mergeCell ref="AM38:AM39"/>
    <mergeCell ref="AN38:AN39"/>
    <mergeCell ref="AO38:AO39"/>
    <mergeCell ref="AP38:AP39"/>
    <mergeCell ref="AR38:AR39"/>
    <mergeCell ref="AS38:AS39"/>
    <mergeCell ref="G42:G43"/>
    <mergeCell ref="V41:V43"/>
    <mergeCell ref="W41:W43"/>
    <mergeCell ref="X41:X43"/>
    <mergeCell ref="Y41:Y43"/>
    <mergeCell ref="Z41:Z43"/>
    <mergeCell ref="AL41:AL43"/>
    <mergeCell ref="AM41:AM43"/>
    <mergeCell ref="AN41:AN43"/>
    <mergeCell ref="AO41:AO43"/>
    <mergeCell ref="AP41:AP43"/>
    <mergeCell ref="AR41:AR43"/>
    <mergeCell ref="AS41:AS43"/>
    <mergeCell ref="T40:T43"/>
    <mergeCell ref="U40:U43"/>
    <mergeCell ref="AF40:AF43"/>
    <mergeCell ref="H40:H43"/>
    <mergeCell ref="I40:I43"/>
    <mergeCell ref="J40:J43"/>
    <mergeCell ref="K40:K43"/>
    <mergeCell ref="L40:L43"/>
    <mergeCell ref="P40:P42"/>
    <mergeCell ref="T36:T39"/>
    <mergeCell ref="U36:U39"/>
    <mergeCell ref="AF36:AF39"/>
    <mergeCell ref="AO31:AO32"/>
    <mergeCell ref="AP31:AP32"/>
    <mergeCell ref="AR31:AR32"/>
    <mergeCell ref="AS31:AS32"/>
    <mergeCell ref="G34:G35"/>
    <mergeCell ref="V34:V35"/>
    <mergeCell ref="W34:W35"/>
    <mergeCell ref="X34:X35"/>
    <mergeCell ref="Y34:Y35"/>
    <mergeCell ref="Z34:Z35"/>
    <mergeCell ref="AL34:AL35"/>
    <mergeCell ref="AM34:AM35"/>
    <mergeCell ref="AN34:AN35"/>
    <mergeCell ref="AO34:AO35"/>
    <mergeCell ref="AP34:AP35"/>
    <mergeCell ref="AR34:AR35"/>
    <mergeCell ref="AS34:AS35"/>
    <mergeCell ref="G31:G32"/>
    <mergeCell ref="V31:V32"/>
    <mergeCell ref="W31:W32"/>
    <mergeCell ref="X31:X32"/>
    <mergeCell ref="Y31:Y32"/>
    <mergeCell ref="Z31:Z32"/>
    <mergeCell ref="AL31:AL32"/>
    <mergeCell ref="AM31:AM32"/>
    <mergeCell ref="AN31:AN32"/>
    <mergeCell ref="G29:G30"/>
    <mergeCell ref="V27:V30"/>
    <mergeCell ref="W27:W30"/>
    <mergeCell ref="X27:X30"/>
    <mergeCell ref="Y27:Y30"/>
    <mergeCell ref="Z27:Z30"/>
    <mergeCell ref="AL27:AL30"/>
    <mergeCell ref="AM27:AM30"/>
    <mergeCell ref="AN27:AN30"/>
    <mergeCell ref="AO27:AO30"/>
    <mergeCell ref="AP27:AP30"/>
    <mergeCell ref="AR27:AR30"/>
    <mergeCell ref="AS27:AS30"/>
    <mergeCell ref="AL19:AL21"/>
    <mergeCell ref="AM19:AM21"/>
    <mergeCell ref="AN19:AN21"/>
    <mergeCell ref="AO19:AO21"/>
    <mergeCell ref="AP19:AP21"/>
    <mergeCell ref="AR19:AR21"/>
    <mergeCell ref="G25:G26"/>
    <mergeCell ref="V22:V26"/>
    <mergeCell ref="W22:W26"/>
    <mergeCell ref="X22:X26"/>
    <mergeCell ref="Y22:Y26"/>
    <mergeCell ref="Z22:Z26"/>
    <mergeCell ref="AL22:AL26"/>
    <mergeCell ref="AM22:AM26"/>
    <mergeCell ref="AN22:AN26"/>
    <mergeCell ref="AO22:AO26"/>
    <mergeCell ref="AP22:AP26"/>
    <mergeCell ref="AR22:AR26"/>
    <mergeCell ref="T27:T30"/>
    <mergeCell ref="AL15:AL16"/>
    <mergeCell ref="AM15:AM16"/>
    <mergeCell ref="AN15:AN16"/>
    <mergeCell ref="AO15:AO16"/>
    <mergeCell ref="AP15:AP16"/>
    <mergeCell ref="AR15:AR16"/>
    <mergeCell ref="AS15:AS16"/>
    <mergeCell ref="G20:G21"/>
    <mergeCell ref="V17:V18"/>
    <mergeCell ref="W17:W18"/>
    <mergeCell ref="X17:X18"/>
    <mergeCell ref="Y17:Y18"/>
    <mergeCell ref="Z17:Z18"/>
    <mergeCell ref="AL17:AL18"/>
    <mergeCell ref="AM17:AM18"/>
    <mergeCell ref="AN17:AN18"/>
    <mergeCell ref="AO17:AO18"/>
    <mergeCell ref="AP17:AP18"/>
    <mergeCell ref="AR17:AR18"/>
    <mergeCell ref="AS17:AS18"/>
    <mergeCell ref="V19:V21"/>
    <mergeCell ref="W19:W21"/>
    <mergeCell ref="X19:X21"/>
    <mergeCell ref="Y19:Y21"/>
    <mergeCell ref="Q12:Q15"/>
    <mergeCell ref="R12:R16"/>
    <mergeCell ref="S12:S16"/>
    <mergeCell ref="AS19:AS21"/>
    <mergeCell ref="G15:G16"/>
    <mergeCell ref="T12:T16"/>
    <mergeCell ref="U12:U16"/>
    <mergeCell ref="AF12:AF16"/>
    <mergeCell ref="AL9:AL11"/>
    <mergeCell ref="AM9:AM11"/>
    <mergeCell ref="AN9:AN11"/>
    <mergeCell ref="AO9:AO11"/>
    <mergeCell ref="AP9:AP11"/>
    <mergeCell ref="AR9:AR11"/>
    <mergeCell ref="AS9:AS11"/>
    <mergeCell ref="G10:G11"/>
    <mergeCell ref="H7:H11"/>
    <mergeCell ref="U154:U156"/>
    <mergeCell ref="AF154:AF156"/>
    <mergeCell ref="I154:I156"/>
    <mergeCell ref="J154:J156"/>
    <mergeCell ref="K154:K156"/>
    <mergeCell ref="L154:L156"/>
    <mergeCell ref="P154:P155"/>
    <mergeCell ref="Q154:Q155"/>
    <mergeCell ref="H146:H150"/>
    <mergeCell ref="I146:I150"/>
    <mergeCell ref="J146:J150"/>
    <mergeCell ref="K146:K150"/>
    <mergeCell ref="L146:L150"/>
    <mergeCell ref="T151:T153"/>
    <mergeCell ref="U151:U153"/>
    <mergeCell ref="AF151:AF153"/>
    <mergeCell ref="P151:P152"/>
    <mergeCell ref="Q151:Q152"/>
    <mergeCell ref="R151:R153"/>
    <mergeCell ref="S151:S153"/>
    <mergeCell ref="R154:R156"/>
    <mergeCell ref="S154:S156"/>
    <mergeCell ref="T154:T156"/>
    <mergeCell ref="V155:V156"/>
    <mergeCell ref="A154:A156"/>
    <mergeCell ref="B154:B156"/>
    <mergeCell ref="C154:C156"/>
    <mergeCell ref="D154:D156"/>
    <mergeCell ref="E154:E156"/>
    <mergeCell ref="F154:F156"/>
    <mergeCell ref="H154:H156"/>
    <mergeCell ref="K151:K153"/>
    <mergeCell ref="L151:L153"/>
    <mergeCell ref="A151:A153"/>
    <mergeCell ref="B151:B153"/>
    <mergeCell ref="C151:C153"/>
    <mergeCell ref="D151:D153"/>
    <mergeCell ref="E151:E153"/>
    <mergeCell ref="F151:F153"/>
    <mergeCell ref="H151:H153"/>
    <mergeCell ref="I151:I153"/>
    <mergeCell ref="J151:J153"/>
    <mergeCell ref="G155:G156"/>
    <mergeCell ref="V152:V153"/>
    <mergeCell ref="R146:R150"/>
    <mergeCell ref="S146:S150"/>
    <mergeCell ref="T146:T150"/>
    <mergeCell ref="U146:U150"/>
    <mergeCell ref="F146:F150"/>
    <mergeCell ref="A144:A145"/>
    <mergeCell ref="B144:B145"/>
    <mergeCell ref="C144:C145"/>
    <mergeCell ref="D144:D145"/>
    <mergeCell ref="E144:E145"/>
    <mergeCell ref="Z149:Z150"/>
    <mergeCell ref="Y149:Y150"/>
    <mergeCell ref="X149:X150"/>
    <mergeCell ref="V149:V150"/>
    <mergeCell ref="A141:A143"/>
    <mergeCell ref="B141:B143"/>
    <mergeCell ref="C141:C143"/>
    <mergeCell ref="D141:D143"/>
    <mergeCell ref="E141:E143"/>
    <mergeCell ref="F141:F143"/>
    <mergeCell ref="H141:H143"/>
    <mergeCell ref="W142:W143"/>
    <mergeCell ref="V142:V143"/>
    <mergeCell ref="A146:A150"/>
    <mergeCell ref="B146:B150"/>
    <mergeCell ref="C146:C150"/>
    <mergeCell ref="D146:D150"/>
    <mergeCell ref="E146:E150"/>
    <mergeCell ref="F144:F145"/>
    <mergeCell ref="H144:H145"/>
    <mergeCell ref="I144:I145"/>
    <mergeCell ref="J144:J145"/>
    <mergeCell ref="K144:K145"/>
    <mergeCell ref="L144:L145"/>
    <mergeCell ref="P141:P142"/>
    <mergeCell ref="Q141:Q142"/>
    <mergeCell ref="B138:B140"/>
    <mergeCell ref="C138:C140"/>
    <mergeCell ref="D138:D140"/>
    <mergeCell ref="E138:E140"/>
    <mergeCell ref="F138:F140"/>
    <mergeCell ref="H138:H140"/>
    <mergeCell ref="I138:I140"/>
    <mergeCell ref="J138:J140"/>
    <mergeCell ref="G142:G143"/>
    <mergeCell ref="I141:I143"/>
    <mergeCell ref="J141:J143"/>
    <mergeCell ref="K141:K143"/>
    <mergeCell ref="L141:L143"/>
    <mergeCell ref="P146:P149"/>
    <mergeCell ref="Q146:Q149"/>
    <mergeCell ref="P126:P127"/>
    <mergeCell ref="Q126:Q127"/>
    <mergeCell ref="R126:R128"/>
    <mergeCell ref="S126:S128"/>
    <mergeCell ref="G127:G128"/>
    <mergeCell ref="F135:F137"/>
    <mergeCell ref="H135:H137"/>
    <mergeCell ref="I135:I137"/>
    <mergeCell ref="J135:J137"/>
    <mergeCell ref="K135:K137"/>
    <mergeCell ref="L135:L137"/>
    <mergeCell ref="R129:R131"/>
    <mergeCell ref="K138:K140"/>
    <mergeCell ref="L138:L140"/>
    <mergeCell ref="P138:P139"/>
    <mergeCell ref="Q138:Q139"/>
    <mergeCell ref="G136:G137"/>
    <mergeCell ref="B135:B137"/>
    <mergeCell ref="C135:C137"/>
    <mergeCell ref="D135:D137"/>
    <mergeCell ref="E135:E137"/>
    <mergeCell ref="A132:A134"/>
    <mergeCell ref="B132:B134"/>
    <mergeCell ref="C132:C134"/>
    <mergeCell ref="D132:D134"/>
    <mergeCell ref="E132:E134"/>
    <mergeCell ref="F132:F134"/>
    <mergeCell ref="H132:H134"/>
    <mergeCell ref="R132:R134"/>
    <mergeCell ref="S132:S134"/>
    <mergeCell ref="T132:T134"/>
    <mergeCell ref="U132:U134"/>
    <mergeCell ref="P132:P133"/>
    <mergeCell ref="A138:A140"/>
    <mergeCell ref="Q132:Q133"/>
    <mergeCell ref="G133:G134"/>
    <mergeCell ref="I132:I134"/>
    <mergeCell ref="J132:J134"/>
    <mergeCell ref="K132:K134"/>
    <mergeCell ref="L132:L134"/>
    <mergeCell ref="A135:A137"/>
    <mergeCell ref="T135:T137"/>
    <mergeCell ref="U135:U137"/>
    <mergeCell ref="U123:U125"/>
    <mergeCell ref="P123:P124"/>
    <mergeCell ref="Q123:Q124"/>
    <mergeCell ref="A129:A131"/>
    <mergeCell ref="B129:B131"/>
    <mergeCell ref="C129:C131"/>
    <mergeCell ref="D129:D131"/>
    <mergeCell ref="E129:E131"/>
    <mergeCell ref="F129:F131"/>
    <mergeCell ref="H129:H131"/>
    <mergeCell ref="I129:I131"/>
    <mergeCell ref="J129:J131"/>
    <mergeCell ref="M123:M124"/>
    <mergeCell ref="N123:N124"/>
    <mergeCell ref="F126:F128"/>
    <mergeCell ref="H126:H128"/>
    <mergeCell ref="I126:I128"/>
    <mergeCell ref="J126:J128"/>
    <mergeCell ref="K126:K128"/>
    <mergeCell ref="L126:L128"/>
    <mergeCell ref="T129:T131"/>
    <mergeCell ref="U129:U131"/>
    <mergeCell ref="A126:A128"/>
    <mergeCell ref="B126:B128"/>
    <mergeCell ref="C126:C128"/>
    <mergeCell ref="D126:D128"/>
    <mergeCell ref="E126:E128"/>
    <mergeCell ref="K129:K131"/>
    <mergeCell ref="L129:L131"/>
    <mergeCell ref="P129:P130"/>
    <mergeCell ref="Q129:Q130"/>
    <mergeCell ref="G130:G131"/>
    <mergeCell ref="Q117:Q118"/>
    <mergeCell ref="R117:R119"/>
    <mergeCell ref="S117:S119"/>
    <mergeCell ref="T117:T119"/>
    <mergeCell ref="I123:I125"/>
    <mergeCell ref="J123:J125"/>
    <mergeCell ref="K123:K125"/>
    <mergeCell ref="L123:L125"/>
    <mergeCell ref="G123:G125"/>
    <mergeCell ref="A123:A125"/>
    <mergeCell ref="B123:B125"/>
    <mergeCell ref="C123:C125"/>
    <mergeCell ref="D123:D125"/>
    <mergeCell ref="E123:E125"/>
    <mergeCell ref="F123:F125"/>
    <mergeCell ref="H123:H125"/>
    <mergeCell ref="R123:R125"/>
    <mergeCell ref="S123:S125"/>
    <mergeCell ref="T123:T125"/>
    <mergeCell ref="U117:U119"/>
    <mergeCell ref="F117:F119"/>
    <mergeCell ref="H117:H119"/>
    <mergeCell ref="I117:I119"/>
    <mergeCell ref="J117:J119"/>
    <mergeCell ref="K117:K119"/>
    <mergeCell ref="L117:L119"/>
    <mergeCell ref="T120:T122"/>
    <mergeCell ref="U120:U122"/>
    <mergeCell ref="A117:A119"/>
    <mergeCell ref="B117:B119"/>
    <mergeCell ref="C117:C119"/>
    <mergeCell ref="D117:D119"/>
    <mergeCell ref="E117:E119"/>
    <mergeCell ref="K120:K122"/>
    <mergeCell ref="L120:L122"/>
    <mergeCell ref="P120:P121"/>
    <mergeCell ref="Q120:Q121"/>
    <mergeCell ref="R120:R122"/>
    <mergeCell ref="S120:S122"/>
    <mergeCell ref="G118:G119"/>
    <mergeCell ref="G121:G122"/>
    <mergeCell ref="A120:A122"/>
    <mergeCell ref="B120:B122"/>
    <mergeCell ref="C120:C122"/>
    <mergeCell ref="D120:D122"/>
    <mergeCell ref="E120:E122"/>
    <mergeCell ref="F120:F122"/>
    <mergeCell ref="H120:H122"/>
    <mergeCell ref="I120:I122"/>
    <mergeCell ref="J120:J122"/>
    <mergeCell ref="P117:P118"/>
    <mergeCell ref="A113:A116"/>
    <mergeCell ref="B113:B116"/>
    <mergeCell ref="C113:C116"/>
    <mergeCell ref="D113:D116"/>
    <mergeCell ref="E113:E116"/>
    <mergeCell ref="F113:F116"/>
    <mergeCell ref="H113:H116"/>
    <mergeCell ref="K109:K112"/>
    <mergeCell ref="L109:L112"/>
    <mergeCell ref="P109:P111"/>
    <mergeCell ref="Q109:Q111"/>
    <mergeCell ref="R109:R112"/>
    <mergeCell ref="S109:S112"/>
    <mergeCell ref="R113:R116"/>
    <mergeCell ref="S113:S116"/>
    <mergeCell ref="G115:G116"/>
    <mergeCell ref="T113:T116"/>
    <mergeCell ref="U113:U116"/>
    <mergeCell ref="P113:P115"/>
    <mergeCell ref="Q113:Q115"/>
    <mergeCell ref="A109:A112"/>
    <mergeCell ref="B109:B112"/>
    <mergeCell ref="C109:C112"/>
    <mergeCell ref="D109:D112"/>
    <mergeCell ref="E109:E112"/>
    <mergeCell ref="F109:F112"/>
    <mergeCell ref="H109:H112"/>
    <mergeCell ref="I109:I112"/>
    <mergeCell ref="J109:J112"/>
    <mergeCell ref="I113:I116"/>
    <mergeCell ref="J113:J116"/>
    <mergeCell ref="K113:K116"/>
    <mergeCell ref="L113:L116"/>
    <mergeCell ref="P104:P107"/>
    <mergeCell ref="Q104:Q107"/>
    <mergeCell ref="R104:R108"/>
    <mergeCell ref="S104:S108"/>
    <mergeCell ref="T104:T108"/>
    <mergeCell ref="U104:U108"/>
    <mergeCell ref="F104:F108"/>
    <mergeCell ref="H104:H108"/>
    <mergeCell ref="I104:I108"/>
    <mergeCell ref="J104:J108"/>
    <mergeCell ref="K104:K108"/>
    <mergeCell ref="L104:L108"/>
    <mergeCell ref="T109:T112"/>
    <mergeCell ref="U109:U112"/>
    <mergeCell ref="A104:A108"/>
    <mergeCell ref="B104:B108"/>
    <mergeCell ref="C104:C108"/>
    <mergeCell ref="D104:D108"/>
    <mergeCell ref="E104:E108"/>
    <mergeCell ref="G107:G108"/>
    <mergeCell ref="A101:A103"/>
    <mergeCell ref="B101:B103"/>
    <mergeCell ref="C101:C103"/>
    <mergeCell ref="D101:D103"/>
    <mergeCell ref="E101:E103"/>
    <mergeCell ref="F101:F103"/>
    <mergeCell ref="H101:H103"/>
    <mergeCell ref="K98:K100"/>
    <mergeCell ref="L98:L100"/>
    <mergeCell ref="P98:P99"/>
    <mergeCell ref="Q98:Q99"/>
    <mergeCell ref="R98:R100"/>
    <mergeCell ref="S98:S100"/>
    <mergeCell ref="R101:R103"/>
    <mergeCell ref="S101:S103"/>
    <mergeCell ref="I101:I103"/>
    <mergeCell ref="J101:J103"/>
    <mergeCell ref="K101:K103"/>
    <mergeCell ref="L101:L103"/>
    <mergeCell ref="T101:T103"/>
    <mergeCell ref="U101:U103"/>
    <mergeCell ref="P101:P102"/>
    <mergeCell ref="Q101:Q102"/>
    <mergeCell ref="A98:A100"/>
    <mergeCell ref="B98:B100"/>
    <mergeCell ref="C98:C100"/>
    <mergeCell ref="T98:T100"/>
    <mergeCell ref="U98:U100"/>
    <mergeCell ref="G99:G100"/>
    <mergeCell ref="D98:D100"/>
    <mergeCell ref="E98:E100"/>
    <mergeCell ref="F98:F100"/>
    <mergeCell ref="H98:H100"/>
    <mergeCell ref="I98:I100"/>
    <mergeCell ref="J98:J100"/>
    <mergeCell ref="G102:G103"/>
    <mergeCell ref="S92:S94"/>
    <mergeCell ref="T92:T94"/>
    <mergeCell ref="U92:U94"/>
    <mergeCell ref="S95:S97"/>
    <mergeCell ref="A95:A97"/>
    <mergeCell ref="B95:B97"/>
    <mergeCell ref="C95:C97"/>
    <mergeCell ref="D95:D97"/>
    <mergeCell ref="E95:E97"/>
    <mergeCell ref="H92:H94"/>
    <mergeCell ref="I92:I94"/>
    <mergeCell ref="J92:J94"/>
    <mergeCell ref="K92:K94"/>
    <mergeCell ref="L92:L94"/>
    <mergeCell ref="P92:P93"/>
    <mergeCell ref="A92:A94"/>
    <mergeCell ref="B92:B94"/>
    <mergeCell ref="C92:C94"/>
    <mergeCell ref="D92:D94"/>
    <mergeCell ref="E92:E94"/>
    <mergeCell ref="F92:F94"/>
    <mergeCell ref="P95:P96"/>
    <mergeCell ref="F95:F97"/>
    <mergeCell ref="H95:H97"/>
    <mergeCell ref="I95:I97"/>
    <mergeCell ref="J95:J97"/>
    <mergeCell ref="K95:K97"/>
    <mergeCell ref="L95:L97"/>
    <mergeCell ref="L89:L91"/>
    <mergeCell ref="P89:P90"/>
    <mergeCell ref="A89:A91"/>
    <mergeCell ref="B89:B91"/>
    <mergeCell ref="C89:C91"/>
    <mergeCell ref="D89:D91"/>
    <mergeCell ref="E89:E91"/>
    <mergeCell ref="F89:F91"/>
    <mergeCell ref="Q86:Q87"/>
    <mergeCell ref="R86:R88"/>
    <mergeCell ref="S86:S88"/>
    <mergeCell ref="A86:A88"/>
    <mergeCell ref="B86:B88"/>
    <mergeCell ref="C86:C88"/>
    <mergeCell ref="D86:D88"/>
    <mergeCell ref="E86:E88"/>
    <mergeCell ref="F86:F88"/>
    <mergeCell ref="Q89:Q90"/>
    <mergeCell ref="R89:R91"/>
    <mergeCell ref="S89:S91"/>
    <mergeCell ref="G87:G88"/>
    <mergeCell ref="H89:H91"/>
    <mergeCell ref="I89:I91"/>
    <mergeCell ref="J89:J91"/>
    <mergeCell ref="K89:K91"/>
    <mergeCell ref="T86:T88"/>
    <mergeCell ref="U86:U88"/>
    <mergeCell ref="AF86:AF88"/>
    <mergeCell ref="H86:H88"/>
    <mergeCell ref="I86:I88"/>
    <mergeCell ref="J86:J88"/>
    <mergeCell ref="K86:K88"/>
    <mergeCell ref="L86:L88"/>
    <mergeCell ref="P86:P87"/>
    <mergeCell ref="T82:T85"/>
    <mergeCell ref="U82:U85"/>
    <mergeCell ref="AF82:AF85"/>
    <mergeCell ref="H82:H85"/>
    <mergeCell ref="I82:I85"/>
    <mergeCell ref="J82:J85"/>
    <mergeCell ref="K82:K85"/>
    <mergeCell ref="L82:L85"/>
    <mergeCell ref="P82:P84"/>
    <mergeCell ref="A82:A85"/>
    <mergeCell ref="B82:B85"/>
    <mergeCell ref="C82:C85"/>
    <mergeCell ref="D82:D85"/>
    <mergeCell ref="E82:E85"/>
    <mergeCell ref="F82:F85"/>
    <mergeCell ref="Q79:Q80"/>
    <mergeCell ref="R79:R81"/>
    <mergeCell ref="S79:S81"/>
    <mergeCell ref="A79:A81"/>
    <mergeCell ref="B79:B81"/>
    <mergeCell ref="C79:C81"/>
    <mergeCell ref="D79:D81"/>
    <mergeCell ref="E79:E81"/>
    <mergeCell ref="F79:F81"/>
    <mergeCell ref="Q82:Q84"/>
    <mergeCell ref="R82:R85"/>
    <mergeCell ref="S82:S85"/>
    <mergeCell ref="G80:G81"/>
    <mergeCell ref="H79:H81"/>
    <mergeCell ref="I79:I81"/>
    <mergeCell ref="J79:J81"/>
    <mergeCell ref="K79:K81"/>
    <mergeCell ref="L79:L81"/>
    <mergeCell ref="P79:P80"/>
    <mergeCell ref="G84:G85"/>
    <mergeCell ref="J75:J78"/>
    <mergeCell ref="K75:K78"/>
    <mergeCell ref="L75:L78"/>
    <mergeCell ref="P75:P77"/>
    <mergeCell ref="S73:S74"/>
    <mergeCell ref="T73:T74"/>
    <mergeCell ref="U73:U74"/>
    <mergeCell ref="A75:A78"/>
    <mergeCell ref="B75:B78"/>
    <mergeCell ref="C75:C78"/>
    <mergeCell ref="D75:D78"/>
    <mergeCell ref="E75:E78"/>
    <mergeCell ref="F75:F78"/>
    <mergeCell ref="H73:H74"/>
    <mergeCell ref="I73:I74"/>
    <mergeCell ref="J73:J74"/>
    <mergeCell ref="K73:K74"/>
    <mergeCell ref="L73:L74"/>
    <mergeCell ref="R73:R74"/>
    <mergeCell ref="A73:A74"/>
    <mergeCell ref="B73:B74"/>
    <mergeCell ref="C73:C74"/>
    <mergeCell ref="D73:D74"/>
    <mergeCell ref="E73:E74"/>
    <mergeCell ref="F73:F74"/>
    <mergeCell ref="Q75:Q77"/>
    <mergeCell ref="R75:R78"/>
    <mergeCell ref="T69:T72"/>
    <mergeCell ref="U69:U72"/>
    <mergeCell ref="AF69:AF72"/>
    <mergeCell ref="H69:H72"/>
    <mergeCell ref="I69:I72"/>
    <mergeCell ref="J69:J72"/>
    <mergeCell ref="K69:K72"/>
    <mergeCell ref="L69:L72"/>
    <mergeCell ref="P69:P71"/>
    <mergeCell ref="A69:A72"/>
    <mergeCell ref="B69:B72"/>
    <mergeCell ref="C69:C72"/>
    <mergeCell ref="D69:D72"/>
    <mergeCell ref="E69:E72"/>
    <mergeCell ref="F69:F72"/>
    <mergeCell ref="Q64:Q67"/>
    <mergeCell ref="R64:R68"/>
    <mergeCell ref="S64:S68"/>
    <mergeCell ref="A64:A68"/>
    <mergeCell ref="B64:B68"/>
    <mergeCell ref="C64:C68"/>
    <mergeCell ref="D64:D68"/>
    <mergeCell ref="E64:E68"/>
    <mergeCell ref="F64:F68"/>
    <mergeCell ref="Q69:Q71"/>
    <mergeCell ref="R69:R72"/>
    <mergeCell ref="S69:S72"/>
    <mergeCell ref="G71:G72"/>
    <mergeCell ref="T64:T68"/>
    <mergeCell ref="U64:U68"/>
    <mergeCell ref="AF64:AF68"/>
    <mergeCell ref="H64:H68"/>
    <mergeCell ref="I64:I68"/>
    <mergeCell ref="J64:J68"/>
    <mergeCell ref="K64:K68"/>
    <mergeCell ref="L64:L68"/>
    <mergeCell ref="P64:P67"/>
    <mergeCell ref="E58:E59"/>
    <mergeCell ref="F58:F59"/>
    <mergeCell ref="Q60:Q62"/>
    <mergeCell ref="R60:R63"/>
    <mergeCell ref="S60:S63"/>
    <mergeCell ref="T60:T63"/>
    <mergeCell ref="U60:U63"/>
    <mergeCell ref="AF60:AF63"/>
    <mergeCell ref="H60:H63"/>
    <mergeCell ref="I60:I63"/>
    <mergeCell ref="J60:J63"/>
    <mergeCell ref="K60:K63"/>
    <mergeCell ref="L60:L63"/>
    <mergeCell ref="P60:P62"/>
    <mergeCell ref="G62:G63"/>
    <mergeCell ref="W60:W63"/>
    <mergeCell ref="V60:V63"/>
    <mergeCell ref="S58:S59"/>
    <mergeCell ref="T58:T59"/>
    <mergeCell ref="U58:U59"/>
    <mergeCell ref="AF58:AF59"/>
    <mergeCell ref="A60:A63"/>
    <mergeCell ref="B60:B63"/>
    <mergeCell ref="C60:C63"/>
    <mergeCell ref="D60:D63"/>
    <mergeCell ref="E60:E63"/>
    <mergeCell ref="F60:F63"/>
    <mergeCell ref="H58:H59"/>
    <mergeCell ref="I58:I59"/>
    <mergeCell ref="J58:J59"/>
    <mergeCell ref="K58:K59"/>
    <mergeCell ref="L58:L59"/>
    <mergeCell ref="R58:R59"/>
    <mergeCell ref="A58:A59"/>
    <mergeCell ref="B58:B59"/>
    <mergeCell ref="C58:C59"/>
    <mergeCell ref="D58:D59"/>
    <mergeCell ref="A55:A57"/>
    <mergeCell ref="B55:B57"/>
    <mergeCell ref="C55:C57"/>
    <mergeCell ref="D55:D57"/>
    <mergeCell ref="E55:E57"/>
    <mergeCell ref="F55:F57"/>
    <mergeCell ref="S51:S54"/>
    <mergeCell ref="Q55:Q56"/>
    <mergeCell ref="R55:R57"/>
    <mergeCell ref="S55:S57"/>
    <mergeCell ref="T55:T57"/>
    <mergeCell ref="U55:U57"/>
    <mergeCell ref="AF55:AF57"/>
    <mergeCell ref="H55:H57"/>
    <mergeCell ref="I55:I57"/>
    <mergeCell ref="K55:K57"/>
    <mergeCell ref="L55:L57"/>
    <mergeCell ref="P55:P56"/>
    <mergeCell ref="S49:S50"/>
    <mergeCell ref="T49:T50"/>
    <mergeCell ref="U49:U50"/>
    <mergeCell ref="AF49:AF50"/>
    <mergeCell ref="T51:T54"/>
    <mergeCell ref="U51:U54"/>
    <mergeCell ref="A51:A54"/>
    <mergeCell ref="B51:B54"/>
    <mergeCell ref="C51:C54"/>
    <mergeCell ref="D51:D54"/>
    <mergeCell ref="E51:E54"/>
    <mergeCell ref="F51:F54"/>
    <mergeCell ref="H49:H50"/>
    <mergeCell ref="I49:I50"/>
    <mergeCell ref="J49:J50"/>
    <mergeCell ref="K49:K50"/>
    <mergeCell ref="L49:L50"/>
    <mergeCell ref="R49:R50"/>
    <mergeCell ref="A49:A50"/>
    <mergeCell ref="B49:B50"/>
    <mergeCell ref="C49:C50"/>
    <mergeCell ref="D49:D50"/>
    <mergeCell ref="E49:E50"/>
    <mergeCell ref="F49:F50"/>
    <mergeCell ref="P51:P53"/>
    <mergeCell ref="Q51:Q53"/>
    <mergeCell ref="R51:R54"/>
    <mergeCell ref="J46:J48"/>
    <mergeCell ref="K46:K48"/>
    <mergeCell ref="L46:L48"/>
    <mergeCell ref="P46:P47"/>
    <mergeCell ref="S44:S45"/>
    <mergeCell ref="T44:T45"/>
    <mergeCell ref="U44:U45"/>
    <mergeCell ref="AF44:AF45"/>
    <mergeCell ref="A46:A48"/>
    <mergeCell ref="B46:B48"/>
    <mergeCell ref="C46:C48"/>
    <mergeCell ref="D46:D48"/>
    <mergeCell ref="E46:E48"/>
    <mergeCell ref="F46:F48"/>
    <mergeCell ref="H44:H45"/>
    <mergeCell ref="I44:I45"/>
    <mergeCell ref="J44:J45"/>
    <mergeCell ref="K44:K45"/>
    <mergeCell ref="L44:L45"/>
    <mergeCell ref="R44:R45"/>
    <mergeCell ref="A44:A45"/>
    <mergeCell ref="B44:B45"/>
    <mergeCell ref="C44:C45"/>
    <mergeCell ref="D44:D45"/>
    <mergeCell ref="E44:E45"/>
    <mergeCell ref="F44:F45"/>
    <mergeCell ref="Q46:Q47"/>
    <mergeCell ref="R46:R48"/>
    <mergeCell ref="A40:A43"/>
    <mergeCell ref="B40:B43"/>
    <mergeCell ref="C40:C43"/>
    <mergeCell ref="D40:D43"/>
    <mergeCell ref="E40:E43"/>
    <mergeCell ref="F40:F43"/>
    <mergeCell ref="Q36:Q38"/>
    <mergeCell ref="R36:R39"/>
    <mergeCell ref="S36:S39"/>
    <mergeCell ref="A36:A39"/>
    <mergeCell ref="B36:B39"/>
    <mergeCell ref="C36:C39"/>
    <mergeCell ref="D36:D39"/>
    <mergeCell ref="E36:E39"/>
    <mergeCell ref="F36:F39"/>
    <mergeCell ref="Q40:Q42"/>
    <mergeCell ref="R40:R43"/>
    <mergeCell ref="S40:S43"/>
    <mergeCell ref="G38:G39"/>
    <mergeCell ref="H36:H39"/>
    <mergeCell ref="I36:I39"/>
    <mergeCell ref="J36:J39"/>
    <mergeCell ref="K36:K39"/>
    <mergeCell ref="L36:L39"/>
    <mergeCell ref="P36:P38"/>
    <mergeCell ref="V38:V39"/>
    <mergeCell ref="W38:W39"/>
    <mergeCell ref="X38:X39"/>
    <mergeCell ref="Y38:Y39"/>
    <mergeCell ref="Z38:Z39"/>
    <mergeCell ref="S33:S35"/>
    <mergeCell ref="T33:T35"/>
    <mergeCell ref="U33:U35"/>
    <mergeCell ref="AF33:AF35"/>
    <mergeCell ref="H33:H35"/>
    <mergeCell ref="I33:I35"/>
    <mergeCell ref="J33:J35"/>
    <mergeCell ref="K33:K35"/>
    <mergeCell ref="L33:L35"/>
    <mergeCell ref="P33:P34"/>
    <mergeCell ref="S31:S32"/>
    <mergeCell ref="T31:T32"/>
    <mergeCell ref="U31:U32"/>
    <mergeCell ref="AF31:AF32"/>
    <mergeCell ref="A33:A35"/>
    <mergeCell ref="B33:B35"/>
    <mergeCell ref="C33:C35"/>
    <mergeCell ref="D33:D35"/>
    <mergeCell ref="E33:E35"/>
    <mergeCell ref="F33:F35"/>
    <mergeCell ref="H31:H32"/>
    <mergeCell ref="I31:I32"/>
    <mergeCell ref="J31:J32"/>
    <mergeCell ref="K31:K32"/>
    <mergeCell ref="L31:L32"/>
    <mergeCell ref="R31:R32"/>
    <mergeCell ref="A31:A32"/>
    <mergeCell ref="B31:B32"/>
    <mergeCell ref="C31:C32"/>
    <mergeCell ref="D31:D32"/>
    <mergeCell ref="E31:E32"/>
    <mergeCell ref="F31:F32"/>
    <mergeCell ref="Q33:Q34"/>
    <mergeCell ref="R33:R35"/>
    <mergeCell ref="U27:U30"/>
    <mergeCell ref="AF27:AF30"/>
    <mergeCell ref="H27:H30"/>
    <mergeCell ref="I27:I30"/>
    <mergeCell ref="J27:J30"/>
    <mergeCell ref="K27:K30"/>
    <mergeCell ref="L27:L30"/>
    <mergeCell ref="P27:P29"/>
    <mergeCell ref="A27:A30"/>
    <mergeCell ref="B27:B30"/>
    <mergeCell ref="C27:C30"/>
    <mergeCell ref="D27:D30"/>
    <mergeCell ref="E27:E30"/>
    <mergeCell ref="F27:F30"/>
    <mergeCell ref="Q22:Q25"/>
    <mergeCell ref="R22:R26"/>
    <mergeCell ref="S22:S26"/>
    <mergeCell ref="A22:A26"/>
    <mergeCell ref="B22:B26"/>
    <mergeCell ref="C22:C26"/>
    <mergeCell ref="D22:D26"/>
    <mergeCell ref="E22:E26"/>
    <mergeCell ref="F22:F26"/>
    <mergeCell ref="Q27:Q29"/>
    <mergeCell ref="R27:R30"/>
    <mergeCell ref="S27:S30"/>
    <mergeCell ref="T22:T26"/>
    <mergeCell ref="U22:U26"/>
    <mergeCell ref="AF22:AF26"/>
    <mergeCell ref="H22:H26"/>
    <mergeCell ref="I22:I26"/>
    <mergeCell ref="J22:J26"/>
    <mergeCell ref="K22:K26"/>
    <mergeCell ref="L22:L26"/>
    <mergeCell ref="P22:P25"/>
    <mergeCell ref="T17:T21"/>
    <mergeCell ref="U17:U21"/>
    <mergeCell ref="AF17:AF21"/>
    <mergeCell ref="H17:H21"/>
    <mergeCell ref="I17:I21"/>
    <mergeCell ref="J17:J21"/>
    <mergeCell ref="K17:K21"/>
    <mergeCell ref="L17:L21"/>
    <mergeCell ref="P17:P20"/>
    <mergeCell ref="Z19:Z21"/>
    <mergeCell ref="A17:A21"/>
    <mergeCell ref="B17:B21"/>
    <mergeCell ref="C17:C21"/>
    <mergeCell ref="D17:D21"/>
    <mergeCell ref="E17:E21"/>
    <mergeCell ref="F17:F21"/>
    <mergeCell ref="Q17:Q20"/>
    <mergeCell ref="R17:R21"/>
    <mergeCell ref="S17:S21"/>
    <mergeCell ref="X9:X11"/>
    <mergeCell ref="Y9:Y11"/>
    <mergeCell ref="Z9:Z11"/>
    <mergeCell ref="A7:A11"/>
    <mergeCell ref="B7:B11"/>
    <mergeCell ref="C7:C11"/>
    <mergeCell ref="D7:D11"/>
    <mergeCell ref="E7:E11"/>
    <mergeCell ref="F7:F11"/>
    <mergeCell ref="A12:A16"/>
    <mergeCell ref="B12:B16"/>
    <mergeCell ref="C12:C16"/>
    <mergeCell ref="D12:D16"/>
    <mergeCell ref="E12:E16"/>
    <mergeCell ref="F12:F16"/>
    <mergeCell ref="Q7:Q10"/>
    <mergeCell ref="R7:R11"/>
    <mergeCell ref="S7:S11"/>
    <mergeCell ref="T7:T11"/>
    <mergeCell ref="U7:U11"/>
    <mergeCell ref="A5:A6"/>
    <mergeCell ref="B5:B6"/>
    <mergeCell ref="C5:C6"/>
    <mergeCell ref="D5:D6"/>
    <mergeCell ref="E5:E6"/>
    <mergeCell ref="F5:F6"/>
    <mergeCell ref="G5:G6"/>
    <mergeCell ref="I3:K3"/>
    <mergeCell ref="O3:Q3"/>
    <mergeCell ref="R3:T3"/>
    <mergeCell ref="S5:S6"/>
    <mergeCell ref="T5:T6"/>
    <mergeCell ref="U5:U6"/>
    <mergeCell ref="AF5:AF6"/>
    <mergeCell ref="K5:K6"/>
    <mergeCell ref="L5:L6"/>
    <mergeCell ref="R5:R6"/>
    <mergeCell ref="AF7:AF11"/>
    <mergeCell ref="I7:I11"/>
    <mergeCell ref="J7:J11"/>
    <mergeCell ref="K7:K11"/>
    <mergeCell ref="L7:L11"/>
    <mergeCell ref="P7:P10"/>
    <mergeCell ref="G1:AT2"/>
    <mergeCell ref="AS22:AS26"/>
    <mergeCell ref="AS80:AS81"/>
    <mergeCell ref="AS93:AS94"/>
    <mergeCell ref="AS99:AS100"/>
    <mergeCell ref="AS115:AS116"/>
    <mergeCell ref="AU22:AU26"/>
    <mergeCell ref="AT60:AT63"/>
    <mergeCell ref="AT65:AT68"/>
    <mergeCell ref="AT149:AT150"/>
    <mergeCell ref="H5:H6"/>
    <mergeCell ref="I5:I6"/>
    <mergeCell ref="J5:J6"/>
    <mergeCell ref="H12:H16"/>
    <mergeCell ref="I12:I16"/>
    <mergeCell ref="J12:J16"/>
    <mergeCell ref="K12:K16"/>
    <mergeCell ref="L12:L16"/>
    <mergeCell ref="P12:P15"/>
    <mergeCell ref="V15:V16"/>
    <mergeCell ref="W15:W16"/>
    <mergeCell ref="X15:X16"/>
    <mergeCell ref="Y15:Y16"/>
    <mergeCell ref="Z15:Z16"/>
    <mergeCell ref="V9:V11"/>
    <mergeCell ref="W9:W11"/>
    <mergeCell ref="AT152:AT153"/>
    <mergeCell ref="AT155:AT156"/>
    <mergeCell ref="AT9:AT11"/>
    <mergeCell ref="AT15:AT16"/>
    <mergeCell ref="AT17:AT18"/>
    <mergeCell ref="AT19:AT21"/>
    <mergeCell ref="AT22:AT26"/>
    <mergeCell ref="AT27:AT30"/>
    <mergeCell ref="AT31:AT32"/>
    <mergeCell ref="AT34:AT35"/>
    <mergeCell ref="AT38:AT39"/>
    <mergeCell ref="AT41:AT43"/>
    <mergeCell ref="AT44:AT45"/>
    <mergeCell ref="AT46:AT48"/>
    <mergeCell ref="AT49:AT50"/>
    <mergeCell ref="AT53:AT54"/>
    <mergeCell ref="AT56:AT57"/>
    <mergeCell ref="AT58:AT59"/>
    <mergeCell ref="AT70:AT72"/>
    <mergeCell ref="AT73:AT74"/>
    <mergeCell ref="AT76:AT78"/>
    <mergeCell ref="AT80:AT81"/>
    <mergeCell ref="AT84:AT85"/>
    <mergeCell ref="AT87:AT88"/>
    <mergeCell ref="AT117:AT119"/>
    <mergeCell ref="AT121:AT122"/>
    <mergeCell ref="AT144:AT145"/>
    <mergeCell ref="AT142:AT143"/>
    <mergeCell ref="AT138:AT140"/>
    <mergeCell ref="AT135:AT137"/>
    <mergeCell ref="AT133:AT134"/>
    <mergeCell ref="AT129:AT131"/>
  </mergeCells>
  <conditionalFormatting sqref="F4">
    <cfRule type="containsText" dxfId="308" priority="309" operator="containsText" text="Mayor">
      <formula>NOT(ISERROR(SEARCH("Mayor",F4)))</formula>
    </cfRule>
  </conditionalFormatting>
  <conditionalFormatting sqref="K5 T5 K138:K143 T138:T143 K44:K50 T44:T50 K120:K126 T117:T127 K36:K39 T36:T39 K55:K59 T55:T59 K73:K75 T73:T75 T77:T104 K77:K103 K27:K34 T27:T34">
    <cfRule type="containsText" dxfId="307" priority="305" operator="containsText" text="Bajo">
      <formula>NOT(ISERROR(SEARCH("Bajo",K5)))</formula>
    </cfRule>
    <cfRule type="containsText" dxfId="306" priority="306" operator="containsText" text="Moderado">
      <formula>NOT(ISERROR(SEARCH("Moderado",K5)))</formula>
    </cfRule>
    <cfRule type="containsText" dxfId="305" priority="307" operator="containsText" text="Alto">
      <formula>NOT(ISERROR(SEARCH("Alto",K5)))</formula>
    </cfRule>
    <cfRule type="containsText" dxfId="304" priority="308" operator="containsText" text="Extremo">
      <formula>NOT(ISERROR(SEARCH("Extremo",K5)))</formula>
    </cfRule>
  </conditionalFormatting>
  <conditionalFormatting sqref="M155:M156 M99 M128 M133:M134 M136:M137 M139:M140 M145 M101:M103 M87 M37:M38 M152:M153">
    <cfRule type="containsText" dxfId="303" priority="303" operator="containsText" text="Mitigación">
      <formula>NOT(ISERROR(SEARCH("Mitigación",M37)))</formula>
    </cfRule>
    <cfRule type="containsText" dxfId="302" priority="304" operator="containsText" text="Prevención">
      <formula>NOT(ISERROR(SEARCH("Prevención",M37)))</formula>
    </cfRule>
  </conditionalFormatting>
  <conditionalFormatting sqref="K12:K13 K15:K16">
    <cfRule type="containsText" dxfId="301" priority="295" operator="containsText" text="Bajo">
      <formula>NOT(ISERROR(SEARCH("Bajo",K12)))</formula>
    </cfRule>
    <cfRule type="containsText" dxfId="300" priority="296" operator="containsText" text="Moderado">
      <formula>NOT(ISERROR(SEARCH("Moderado",K12)))</formula>
    </cfRule>
    <cfRule type="containsText" dxfId="299" priority="297" operator="containsText" text="Alto">
      <formula>NOT(ISERROR(SEARCH("Alto",K12)))</formula>
    </cfRule>
    <cfRule type="containsText" dxfId="298" priority="298" operator="containsText" text="Extremo">
      <formula>NOT(ISERROR(SEARCH("Extremo",K12)))</formula>
    </cfRule>
  </conditionalFormatting>
  <conditionalFormatting sqref="K40:K43">
    <cfRule type="containsText" dxfId="297" priority="283" operator="containsText" text="Bajo">
      <formula>NOT(ISERROR(SEARCH("Bajo",K40)))</formula>
    </cfRule>
    <cfRule type="containsText" dxfId="296" priority="284" operator="containsText" text="Moderado">
      <formula>NOT(ISERROR(SEARCH("Moderado",K40)))</formula>
    </cfRule>
    <cfRule type="containsText" dxfId="295" priority="285" operator="containsText" text="Alto">
      <formula>NOT(ISERROR(SEARCH("Alto",K40)))</formula>
    </cfRule>
    <cfRule type="containsText" dxfId="294" priority="286" operator="containsText" text="Extremo">
      <formula>NOT(ISERROR(SEARCH("Extremo",K40)))</formula>
    </cfRule>
  </conditionalFormatting>
  <conditionalFormatting sqref="K51:K54">
    <cfRule type="containsText" dxfId="293" priority="279" operator="containsText" text="Bajo">
      <formula>NOT(ISERROR(SEARCH("Bajo",K51)))</formula>
    </cfRule>
    <cfRule type="containsText" dxfId="292" priority="280" operator="containsText" text="Moderado">
      <formula>NOT(ISERROR(SEARCH("Moderado",K51)))</formula>
    </cfRule>
    <cfRule type="containsText" dxfId="291" priority="281" operator="containsText" text="Alto">
      <formula>NOT(ISERROR(SEARCH("Alto",K51)))</formula>
    </cfRule>
    <cfRule type="containsText" dxfId="290" priority="282" operator="containsText" text="Extremo">
      <formula>NOT(ISERROR(SEARCH("Extremo",K51)))</formula>
    </cfRule>
  </conditionalFormatting>
  <conditionalFormatting sqref="K60:K63">
    <cfRule type="containsText" dxfId="289" priority="275" operator="containsText" text="Bajo">
      <formula>NOT(ISERROR(SEARCH("Bajo",K60)))</formula>
    </cfRule>
    <cfRule type="containsText" dxfId="288" priority="276" operator="containsText" text="Moderado">
      <formula>NOT(ISERROR(SEARCH("Moderado",K60)))</formula>
    </cfRule>
    <cfRule type="containsText" dxfId="287" priority="277" operator="containsText" text="Alto">
      <formula>NOT(ISERROR(SEARCH("Alto",K60)))</formula>
    </cfRule>
    <cfRule type="containsText" dxfId="286" priority="278" operator="containsText" text="Extremo">
      <formula>NOT(ISERROR(SEARCH("Extremo",K60)))</formula>
    </cfRule>
  </conditionalFormatting>
  <conditionalFormatting sqref="K7:K11">
    <cfRule type="containsText" dxfId="285" priority="299" operator="containsText" text="Bajo">
      <formula>NOT(ISERROR(SEARCH("Bajo",K7)))</formula>
    </cfRule>
    <cfRule type="containsText" dxfId="284" priority="300" operator="containsText" text="Moderado">
      <formula>NOT(ISERROR(SEARCH("Moderado",K7)))</formula>
    </cfRule>
    <cfRule type="containsText" dxfId="283" priority="301" operator="containsText" text="Alto">
      <formula>NOT(ISERROR(SEARCH("Alto",K7)))</formula>
    </cfRule>
    <cfRule type="containsText" dxfId="282" priority="302" operator="containsText" text="Extremo">
      <formula>NOT(ISERROR(SEARCH("Extremo",K7)))</formula>
    </cfRule>
  </conditionalFormatting>
  <conditionalFormatting sqref="K17:K21">
    <cfRule type="containsText" dxfId="281" priority="291" operator="containsText" text="Bajo">
      <formula>NOT(ISERROR(SEARCH("Bajo",K17)))</formula>
    </cfRule>
    <cfRule type="containsText" dxfId="280" priority="292" operator="containsText" text="Moderado">
      <formula>NOT(ISERROR(SEARCH("Moderado",K17)))</formula>
    </cfRule>
    <cfRule type="containsText" dxfId="279" priority="293" operator="containsText" text="Alto">
      <formula>NOT(ISERROR(SEARCH("Alto",K17)))</formula>
    </cfRule>
    <cfRule type="containsText" dxfId="278" priority="294" operator="containsText" text="Extremo">
      <formula>NOT(ISERROR(SEARCH("Extremo",K17)))</formula>
    </cfRule>
  </conditionalFormatting>
  <conditionalFormatting sqref="K22:K26">
    <cfRule type="containsText" dxfId="277" priority="287" operator="containsText" text="Bajo">
      <formula>NOT(ISERROR(SEARCH("Bajo",K22)))</formula>
    </cfRule>
    <cfRule type="containsText" dxfId="276" priority="288" operator="containsText" text="Moderado">
      <formula>NOT(ISERROR(SEARCH("Moderado",K22)))</formula>
    </cfRule>
    <cfRule type="containsText" dxfId="275" priority="289" operator="containsText" text="Alto">
      <formula>NOT(ISERROR(SEARCH("Alto",K22)))</formula>
    </cfRule>
    <cfRule type="containsText" dxfId="274" priority="290" operator="containsText" text="Extremo">
      <formula>NOT(ISERROR(SEARCH("Extremo",K22)))</formula>
    </cfRule>
  </conditionalFormatting>
  <conditionalFormatting sqref="K64:K68">
    <cfRule type="containsText" dxfId="273" priority="271" operator="containsText" text="Bajo">
      <formula>NOT(ISERROR(SEARCH("Bajo",K64)))</formula>
    </cfRule>
    <cfRule type="containsText" dxfId="272" priority="272" operator="containsText" text="Moderado">
      <formula>NOT(ISERROR(SEARCH("Moderado",K64)))</formula>
    </cfRule>
    <cfRule type="containsText" dxfId="271" priority="273" operator="containsText" text="Alto">
      <formula>NOT(ISERROR(SEARCH("Alto",K64)))</formula>
    </cfRule>
    <cfRule type="containsText" dxfId="270" priority="274" operator="containsText" text="Extremo">
      <formula>NOT(ISERROR(SEARCH("Extremo",K64)))</formula>
    </cfRule>
  </conditionalFormatting>
  <conditionalFormatting sqref="K69:K72">
    <cfRule type="containsText" dxfId="269" priority="267" operator="containsText" text="Bajo">
      <formula>NOT(ISERROR(SEARCH("Bajo",K69)))</formula>
    </cfRule>
    <cfRule type="containsText" dxfId="268" priority="268" operator="containsText" text="Moderado">
      <formula>NOT(ISERROR(SEARCH("Moderado",K69)))</formula>
    </cfRule>
    <cfRule type="containsText" dxfId="267" priority="269" operator="containsText" text="Alto">
      <formula>NOT(ISERROR(SEARCH("Alto",K69)))</formula>
    </cfRule>
    <cfRule type="containsText" dxfId="266" priority="270" operator="containsText" text="Extremo">
      <formula>NOT(ISERROR(SEARCH("Extremo",K69)))</formula>
    </cfRule>
  </conditionalFormatting>
  <conditionalFormatting sqref="T7:T11">
    <cfRule type="containsText" dxfId="265" priority="263" operator="containsText" text="Bajo">
      <formula>NOT(ISERROR(SEARCH("Bajo",T7)))</formula>
    </cfRule>
    <cfRule type="containsText" dxfId="264" priority="264" operator="containsText" text="Moderado">
      <formula>NOT(ISERROR(SEARCH("Moderado",T7)))</formula>
    </cfRule>
    <cfRule type="containsText" dxfId="263" priority="265" operator="containsText" text="Alto">
      <formula>NOT(ISERROR(SEARCH("Alto",T7)))</formula>
    </cfRule>
    <cfRule type="containsText" dxfId="262" priority="266" operator="containsText" text="Extremo">
      <formula>NOT(ISERROR(SEARCH("Extremo",T7)))</formula>
    </cfRule>
  </conditionalFormatting>
  <conditionalFormatting sqref="T12:T13 T15:T16">
    <cfRule type="containsText" dxfId="261" priority="259" operator="containsText" text="Bajo">
      <formula>NOT(ISERROR(SEARCH("Bajo",T12)))</formula>
    </cfRule>
    <cfRule type="containsText" dxfId="260" priority="260" operator="containsText" text="Moderado">
      <formula>NOT(ISERROR(SEARCH("Moderado",T12)))</formula>
    </cfRule>
    <cfRule type="containsText" dxfId="259" priority="261" operator="containsText" text="Alto">
      <formula>NOT(ISERROR(SEARCH("Alto",T12)))</formula>
    </cfRule>
    <cfRule type="containsText" dxfId="258" priority="262" operator="containsText" text="Extremo">
      <formula>NOT(ISERROR(SEARCH("Extremo",T12)))</formula>
    </cfRule>
  </conditionalFormatting>
  <conditionalFormatting sqref="T17:T21">
    <cfRule type="containsText" dxfId="257" priority="255" operator="containsText" text="Bajo">
      <formula>NOT(ISERROR(SEARCH("Bajo",T17)))</formula>
    </cfRule>
    <cfRule type="containsText" dxfId="256" priority="256" operator="containsText" text="Moderado">
      <formula>NOT(ISERROR(SEARCH("Moderado",T17)))</formula>
    </cfRule>
    <cfRule type="containsText" dxfId="255" priority="257" operator="containsText" text="Alto">
      <formula>NOT(ISERROR(SEARCH("Alto",T17)))</formula>
    </cfRule>
    <cfRule type="containsText" dxfId="254" priority="258" operator="containsText" text="Extremo">
      <formula>NOT(ISERROR(SEARCH("Extremo",T17)))</formula>
    </cfRule>
  </conditionalFormatting>
  <conditionalFormatting sqref="T22:T26">
    <cfRule type="containsText" dxfId="253" priority="251" operator="containsText" text="Bajo">
      <formula>NOT(ISERROR(SEARCH("Bajo",T22)))</formula>
    </cfRule>
    <cfRule type="containsText" dxfId="252" priority="252" operator="containsText" text="Moderado">
      <formula>NOT(ISERROR(SEARCH("Moderado",T22)))</formula>
    </cfRule>
    <cfRule type="containsText" dxfId="251" priority="253" operator="containsText" text="Alto">
      <formula>NOT(ISERROR(SEARCH("Alto",T22)))</formula>
    </cfRule>
    <cfRule type="containsText" dxfId="250" priority="254" operator="containsText" text="Extremo">
      <formula>NOT(ISERROR(SEARCH("Extremo",T22)))</formula>
    </cfRule>
  </conditionalFormatting>
  <conditionalFormatting sqref="T40:T43">
    <cfRule type="containsText" dxfId="249" priority="247" operator="containsText" text="Bajo">
      <formula>NOT(ISERROR(SEARCH("Bajo",T40)))</formula>
    </cfRule>
    <cfRule type="containsText" dxfId="248" priority="248" operator="containsText" text="Moderado">
      <formula>NOT(ISERROR(SEARCH("Moderado",T40)))</formula>
    </cfRule>
    <cfRule type="containsText" dxfId="247" priority="249" operator="containsText" text="Alto">
      <formula>NOT(ISERROR(SEARCH("Alto",T40)))</formula>
    </cfRule>
    <cfRule type="containsText" dxfId="246" priority="250" operator="containsText" text="Extremo">
      <formula>NOT(ISERROR(SEARCH("Extremo",T40)))</formula>
    </cfRule>
  </conditionalFormatting>
  <conditionalFormatting sqref="T51:T54">
    <cfRule type="containsText" dxfId="245" priority="243" operator="containsText" text="Bajo">
      <formula>NOT(ISERROR(SEARCH("Bajo",T51)))</formula>
    </cfRule>
    <cfRule type="containsText" dxfId="244" priority="244" operator="containsText" text="Moderado">
      <formula>NOT(ISERROR(SEARCH("Moderado",T51)))</formula>
    </cfRule>
    <cfRule type="containsText" dxfId="243" priority="245" operator="containsText" text="Alto">
      <formula>NOT(ISERROR(SEARCH("Alto",T51)))</formula>
    </cfRule>
    <cfRule type="containsText" dxfId="242" priority="246" operator="containsText" text="Extremo">
      <formula>NOT(ISERROR(SEARCH("Extremo",T51)))</formula>
    </cfRule>
  </conditionalFormatting>
  <conditionalFormatting sqref="T60:T63">
    <cfRule type="containsText" dxfId="241" priority="239" operator="containsText" text="Bajo">
      <formula>NOT(ISERROR(SEARCH("Bajo",T60)))</formula>
    </cfRule>
    <cfRule type="containsText" dxfId="240" priority="240" operator="containsText" text="Moderado">
      <formula>NOT(ISERROR(SEARCH("Moderado",T60)))</formula>
    </cfRule>
    <cfRule type="containsText" dxfId="239" priority="241" operator="containsText" text="Alto">
      <formula>NOT(ISERROR(SEARCH("Alto",T60)))</formula>
    </cfRule>
    <cfRule type="containsText" dxfId="238" priority="242" operator="containsText" text="Extremo">
      <formula>NOT(ISERROR(SEARCH("Extremo",T60)))</formula>
    </cfRule>
  </conditionalFormatting>
  <conditionalFormatting sqref="T64:T68">
    <cfRule type="containsText" dxfId="237" priority="235" operator="containsText" text="Bajo">
      <formula>NOT(ISERROR(SEARCH("Bajo",T64)))</formula>
    </cfRule>
    <cfRule type="containsText" dxfId="236" priority="236" operator="containsText" text="Moderado">
      <formula>NOT(ISERROR(SEARCH("Moderado",T64)))</formula>
    </cfRule>
    <cfRule type="containsText" dxfId="235" priority="237" operator="containsText" text="Alto">
      <formula>NOT(ISERROR(SEARCH("Alto",T64)))</formula>
    </cfRule>
    <cfRule type="containsText" dxfId="234" priority="238" operator="containsText" text="Extremo">
      <formula>NOT(ISERROR(SEARCH("Extremo",T64)))</formula>
    </cfRule>
  </conditionalFormatting>
  <conditionalFormatting sqref="T69:T72">
    <cfRule type="containsText" dxfId="233" priority="231" operator="containsText" text="Bajo">
      <formula>NOT(ISERROR(SEARCH("Bajo",T69)))</formula>
    </cfRule>
    <cfRule type="containsText" dxfId="232" priority="232" operator="containsText" text="Moderado">
      <formula>NOT(ISERROR(SEARCH("Moderado",T69)))</formula>
    </cfRule>
    <cfRule type="containsText" dxfId="231" priority="233" operator="containsText" text="Alto">
      <formula>NOT(ISERROR(SEARCH("Alto",T69)))</formula>
    </cfRule>
    <cfRule type="containsText" dxfId="230" priority="234" operator="containsText" text="Extremo">
      <formula>NOT(ISERROR(SEARCH("Extremo",T69)))</formula>
    </cfRule>
  </conditionalFormatting>
  <conditionalFormatting sqref="M5">
    <cfRule type="containsText" dxfId="229" priority="229" operator="containsText" text="Mitigación">
      <formula>NOT(ISERROR(SEARCH("Mitigación",M5)))</formula>
    </cfRule>
    <cfRule type="containsText" dxfId="228" priority="230" operator="containsText" text="Prevención">
      <formula>NOT(ISERROR(SEARCH("Prevención",M5)))</formula>
    </cfRule>
  </conditionalFormatting>
  <conditionalFormatting sqref="M7">
    <cfRule type="containsText" dxfId="227" priority="227" operator="containsText" text="Mitigación">
      <formula>NOT(ISERROR(SEARCH("Mitigación",M7)))</formula>
    </cfRule>
    <cfRule type="containsText" dxfId="226" priority="228" operator="containsText" text="Prevención">
      <formula>NOT(ISERROR(SEARCH("Prevención",M7)))</formula>
    </cfRule>
  </conditionalFormatting>
  <conditionalFormatting sqref="M8:M10">
    <cfRule type="containsText" dxfId="225" priority="225" operator="containsText" text="Mitigación">
      <formula>NOT(ISERROR(SEARCH("Mitigación",M8)))</formula>
    </cfRule>
    <cfRule type="containsText" dxfId="224" priority="226" operator="containsText" text="Prevención">
      <formula>NOT(ISERROR(SEARCH("Prevención",M8)))</formula>
    </cfRule>
  </conditionalFormatting>
  <conditionalFormatting sqref="M12">
    <cfRule type="containsText" dxfId="223" priority="223" operator="containsText" text="Mitigación">
      <formula>NOT(ISERROR(SEARCH("Mitigación",M12)))</formula>
    </cfRule>
    <cfRule type="containsText" dxfId="222" priority="224" operator="containsText" text="Prevención">
      <formula>NOT(ISERROR(SEARCH("Prevención",M12)))</formula>
    </cfRule>
  </conditionalFormatting>
  <conditionalFormatting sqref="M13 M15">
    <cfRule type="containsText" dxfId="221" priority="221" operator="containsText" text="Mitigación">
      <formula>NOT(ISERROR(SEARCH("Mitigación",M13)))</formula>
    </cfRule>
    <cfRule type="containsText" dxfId="220" priority="222" operator="containsText" text="Prevención">
      <formula>NOT(ISERROR(SEARCH("Prevención",M13)))</formula>
    </cfRule>
  </conditionalFormatting>
  <conditionalFormatting sqref="M17">
    <cfRule type="containsText" dxfId="219" priority="219" operator="containsText" text="Mitigación">
      <formula>NOT(ISERROR(SEARCH("Mitigación",M17)))</formula>
    </cfRule>
    <cfRule type="containsText" dxfId="218" priority="220" operator="containsText" text="Prevención">
      <formula>NOT(ISERROR(SEARCH("Prevención",M17)))</formula>
    </cfRule>
  </conditionalFormatting>
  <conditionalFormatting sqref="M18:M20">
    <cfRule type="containsText" dxfId="217" priority="217" operator="containsText" text="Mitigación">
      <formula>NOT(ISERROR(SEARCH("Mitigación",M18)))</formula>
    </cfRule>
    <cfRule type="containsText" dxfId="216" priority="218" operator="containsText" text="Prevención">
      <formula>NOT(ISERROR(SEARCH("Prevención",M18)))</formula>
    </cfRule>
  </conditionalFormatting>
  <conditionalFormatting sqref="M22">
    <cfRule type="containsText" dxfId="215" priority="215" operator="containsText" text="Mitigación">
      <formula>NOT(ISERROR(SEARCH("Mitigación",M22)))</formula>
    </cfRule>
    <cfRule type="containsText" dxfId="214" priority="216" operator="containsText" text="Prevención">
      <formula>NOT(ISERROR(SEARCH("Prevención",M22)))</formula>
    </cfRule>
  </conditionalFormatting>
  <conditionalFormatting sqref="M23:M25">
    <cfRule type="containsText" dxfId="213" priority="213" operator="containsText" text="Mitigación">
      <formula>NOT(ISERROR(SEARCH("Mitigación",M23)))</formula>
    </cfRule>
    <cfRule type="containsText" dxfId="212" priority="214" operator="containsText" text="Prevención">
      <formula>NOT(ISERROR(SEARCH("Prevención",M23)))</formula>
    </cfRule>
  </conditionalFormatting>
  <conditionalFormatting sqref="M27">
    <cfRule type="containsText" dxfId="211" priority="211" operator="containsText" text="Mitigación">
      <formula>NOT(ISERROR(SEARCH("Mitigación",M27)))</formula>
    </cfRule>
    <cfRule type="containsText" dxfId="210" priority="212" operator="containsText" text="Prevención">
      <formula>NOT(ISERROR(SEARCH("Prevención",M27)))</formula>
    </cfRule>
  </conditionalFormatting>
  <conditionalFormatting sqref="M28:M29">
    <cfRule type="containsText" dxfId="209" priority="209" operator="containsText" text="Mitigación">
      <formula>NOT(ISERROR(SEARCH("Mitigación",M28)))</formula>
    </cfRule>
    <cfRule type="containsText" dxfId="208" priority="210" operator="containsText" text="Prevención">
      <formula>NOT(ISERROR(SEARCH("Prevención",M28)))</formula>
    </cfRule>
  </conditionalFormatting>
  <conditionalFormatting sqref="M31">
    <cfRule type="containsText" dxfId="207" priority="207" operator="containsText" text="Mitigación">
      <formula>NOT(ISERROR(SEARCH("Mitigación",M31)))</formula>
    </cfRule>
    <cfRule type="containsText" dxfId="206" priority="208" operator="containsText" text="Prevención">
      <formula>NOT(ISERROR(SEARCH("Prevención",M31)))</formula>
    </cfRule>
  </conditionalFormatting>
  <conditionalFormatting sqref="M33">
    <cfRule type="containsText" dxfId="205" priority="205" operator="containsText" text="Mitigación">
      <formula>NOT(ISERROR(SEARCH("Mitigación",M33)))</formula>
    </cfRule>
    <cfRule type="containsText" dxfId="204" priority="206" operator="containsText" text="Prevención">
      <formula>NOT(ISERROR(SEARCH("Prevención",M33)))</formula>
    </cfRule>
  </conditionalFormatting>
  <conditionalFormatting sqref="M36">
    <cfRule type="containsText" dxfId="203" priority="203" operator="containsText" text="Mitigación">
      <formula>NOT(ISERROR(SEARCH("Mitigación",M36)))</formula>
    </cfRule>
    <cfRule type="containsText" dxfId="202" priority="204" operator="containsText" text="Prevención">
      <formula>NOT(ISERROR(SEARCH("Prevención",M36)))</formula>
    </cfRule>
  </conditionalFormatting>
  <conditionalFormatting sqref="M41:M42">
    <cfRule type="containsText" dxfId="201" priority="199" operator="containsText" text="Mitigación">
      <formula>NOT(ISERROR(SEARCH("Mitigación",M41)))</formula>
    </cfRule>
    <cfRule type="containsText" dxfId="200" priority="200" operator="containsText" text="Prevención">
      <formula>NOT(ISERROR(SEARCH("Prevención",M41)))</formula>
    </cfRule>
  </conditionalFormatting>
  <conditionalFormatting sqref="M44">
    <cfRule type="containsText" dxfId="199" priority="197" operator="containsText" text="Mitigación">
      <formula>NOT(ISERROR(SEARCH("Mitigación",M44)))</formula>
    </cfRule>
    <cfRule type="containsText" dxfId="198" priority="198" operator="containsText" text="Prevención">
      <formula>NOT(ISERROR(SEARCH("Prevención",M44)))</formula>
    </cfRule>
  </conditionalFormatting>
  <conditionalFormatting sqref="M40">
    <cfRule type="containsText" dxfId="197" priority="201" operator="containsText" text="Mitigación">
      <formula>NOT(ISERROR(SEARCH("Mitigación",M40)))</formula>
    </cfRule>
    <cfRule type="containsText" dxfId="196" priority="202" operator="containsText" text="Prevención">
      <formula>NOT(ISERROR(SEARCH("Prevención",M40)))</formula>
    </cfRule>
  </conditionalFormatting>
  <conditionalFormatting sqref="M46">
    <cfRule type="containsText" dxfId="195" priority="195" operator="containsText" text="Mitigación">
      <formula>NOT(ISERROR(SEARCH("Mitigación",M46)))</formula>
    </cfRule>
    <cfRule type="containsText" dxfId="194" priority="196" operator="containsText" text="Prevención">
      <formula>NOT(ISERROR(SEARCH("Prevención",M46)))</formula>
    </cfRule>
  </conditionalFormatting>
  <conditionalFormatting sqref="M47">
    <cfRule type="containsText" dxfId="193" priority="193" operator="containsText" text="Mitigación">
      <formula>NOT(ISERROR(SEARCH("Mitigación",M47)))</formula>
    </cfRule>
    <cfRule type="containsText" dxfId="192" priority="194" operator="containsText" text="Prevención">
      <formula>NOT(ISERROR(SEARCH("Prevención",M47)))</formula>
    </cfRule>
  </conditionalFormatting>
  <conditionalFormatting sqref="M49">
    <cfRule type="containsText" dxfId="191" priority="191" operator="containsText" text="Mitigación">
      <formula>NOT(ISERROR(SEARCH("Mitigación",M49)))</formula>
    </cfRule>
    <cfRule type="containsText" dxfId="190" priority="192" operator="containsText" text="Prevención">
      <formula>NOT(ISERROR(SEARCH("Prevención",M49)))</formula>
    </cfRule>
  </conditionalFormatting>
  <conditionalFormatting sqref="M51">
    <cfRule type="containsText" dxfId="189" priority="189" operator="containsText" text="Mitigación">
      <formula>NOT(ISERROR(SEARCH("Mitigación",M51)))</formula>
    </cfRule>
    <cfRule type="containsText" dxfId="188" priority="190" operator="containsText" text="Prevención">
      <formula>NOT(ISERROR(SEARCH("Prevención",M51)))</formula>
    </cfRule>
  </conditionalFormatting>
  <conditionalFormatting sqref="M52:M53">
    <cfRule type="containsText" dxfId="187" priority="187" operator="containsText" text="Mitigación">
      <formula>NOT(ISERROR(SEARCH("Mitigación",M52)))</formula>
    </cfRule>
    <cfRule type="containsText" dxfId="186" priority="188" operator="containsText" text="Prevención">
      <formula>NOT(ISERROR(SEARCH("Prevención",M52)))</formula>
    </cfRule>
  </conditionalFormatting>
  <conditionalFormatting sqref="M55">
    <cfRule type="containsText" dxfId="185" priority="185" operator="containsText" text="Mitigación">
      <formula>NOT(ISERROR(SEARCH("Mitigación",M55)))</formula>
    </cfRule>
    <cfRule type="containsText" dxfId="184" priority="186" operator="containsText" text="Prevención">
      <formula>NOT(ISERROR(SEARCH("Prevención",M55)))</formula>
    </cfRule>
  </conditionalFormatting>
  <conditionalFormatting sqref="M56">
    <cfRule type="containsText" dxfId="183" priority="183" operator="containsText" text="Mitigación">
      <formula>NOT(ISERROR(SEARCH("Mitigación",M56)))</formula>
    </cfRule>
    <cfRule type="containsText" dxfId="182" priority="184" operator="containsText" text="Prevención">
      <formula>NOT(ISERROR(SEARCH("Prevención",M56)))</formula>
    </cfRule>
  </conditionalFormatting>
  <conditionalFormatting sqref="M58">
    <cfRule type="containsText" dxfId="181" priority="181" operator="containsText" text="Mitigación">
      <formula>NOT(ISERROR(SEARCH("Mitigación",M58)))</formula>
    </cfRule>
    <cfRule type="containsText" dxfId="180" priority="182" operator="containsText" text="Prevención">
      <formula>NOT(ISERROR(SEARCH("Prevención",M58)))</formula>
    </cfRule>
  </conditionalFormatting>
  <conditionalFormatting sqref="M60">
    <cfRule type="containsText" dxfId="179" priority="179" operator="containsText" text="Mitigación">
      <formula>NOT(ISERROR(SEARCH("Mitigación",M60)))</formula>
    </cfRule>
    <cfRule type="containsText" dxfId="178" priority="180" operator="containsText" text="Prevención">
      <formula>NOT(ISERROR(SEARCH("Prevención",M60)))</formula>
    </cfRule>
  </conditionalFormatting>
  <conditionalFormatting sqref="M61:M62">
    <cfRule type="containsText" dxfId="177" priority="177" operator="containsText" text="Mitigación">
      <formula>NOT(ISERROR(SEARCH("Mitigación",M61)))</formula>
    </cfRule>
    <cfRule type="containsText" dxfId="176" priority="178" operator="containsText" text="Prevención">
      <formula>NOT(ISERROR(SEARCH("Prevención",M61)))</formula>
    </cfRule>
  </conditionalFormatting>
  <conditionalFormatting sqref="M64">
    <cfRule type="containsText" dxfId="175" priority="175" operator="containsText" text="Mitigación">
      <formula>NOT(ISERROR(SEARCH("Mitigación",M64)))</formula>
    </cfRule>
    <cfRule type="containsText" dxfId="174" priority="176" operator="containsText" text="Prevención">
      <formula>NOT(ISERROR(SEARCH("Prevención",M64)))</formula>
    </cfRule>
  </conditionalFormatting>
  <conditionalFormatting sqref="M65:M67">
    <cfRule type="containsText" dxfId="173" priority="173" operator="containsText" text="Mitigación">
      <formula>NOT(ISERROR(SEARCH("Mitigación",M65)))</formula>
    </cfRule>
    <cfRule type="containsText" dxfId="172" priority="174" operator="containsText" text="Prevención">
      <formula>NOT(ISERROR(SEARCH("Prevención",M65)))</formula>
    </cfRule>
  </conditionalFormatting>
  <conditionalFormatting sqref="M69">
    <cfRule type="containsText" dxfId="171" priority="171" operator="containsText" text="Mitigación">
      <formula>NOT(ISERROR(SEARCH("Mitigación",M69)))</formula>
    </cfRule>
    <cfRule type="containsText" dxfId="170" priority="172" operator="containsText" text="Prevención">
      <formula>NOT(ISERROR(SEARCH("Prevención",M69)))</formula>
    </cfRule>
  </conditionalFormatting>
  <conditionalFormatting sqref="M70:M71">
    <cfRule type="containsText" dxfId="169" priority="169" operator="containsText" text="Mitigación">
      <formula>NOT(ISERROR(SEARCH("Mitigación",M70)))</formula>
    </cfRule>
    <cfRule type="containsText" dxfId="168" priority="170" operator="containsText" text="Prevención">
      <formula>NOT(ISERROR(SEARCH("Prevención",M70)))</formula>
    </cfRule>
  </conditionalFormatting>
  <conditionalFormatting sqref="M73">
    <cfRule type="containsText" dxfId="167" priority="167" operator="containsText" text="Mitigación">
      <formula>NOT(ISERROR(SEARCH("Mitigación",M73)))</formula>
    </cfRule>
    <cfRule type="containsText" dxfId="166" priority="168" operator="containsText" text="Prevención">
      <formula>NOT(ISERROR(SEARCH("Prevención",M73)))</formula>
    </cfRule>
  </conditionalFormatting>
  <conditionalFormatting sqref="M11">
    <cfRule type="containsText" dxfId="165" priority="165" operator="containsText" text="Mitigación">
      <formula>NOT(ISERROR(SEARCH("Mitigación",M11)))</formula>
    </cfRule>
    <cfRule type="containsText" dxfId="164" priority="166" operator="containsText" text="Prevención">
      <formula>NOT(ISERROR(SEARCH("Prevención",M11)))</formula>
    </cfRule>
  </conditionalFormatting>
  <conditionalFormatting sqref="M16">
    <cfRule type="containsText" dxfId="163" priority="163" operator="containsText" text="Mitigación">
      <formula>NOT(ISERROR(SEARCH("Mitigación",M16)))</formula>
    </cfRule>
    <cfRule type="containsText" dxfId="162" priority="164" operator="containsText" text="Prevención">
      <formula>NOT(ISERROR(SEARCH("Prevención",M16)))</formula>
    </cfRule>
  </conditionalFormatting>
  <conditionalFormatting sqref="M21">
    <cfRule type="containsText" dxfId="161" priority="161" operator="containsText" text="Mitigación">
      <formula>NOT(ISERROR(SEARCH("Mitigación",M21)))</formula>
    </cfRule>
    <cfRule type="containsText" dxfId="160" priority="162" operator="containsText" text="Prevención">
      <formula>NOT(ISERROR(SEARCH("Prevención",M21)))</formula>
    </cfRule>
  </conditionalFormatting>
  <conditionalFormatting sqref="M26">
    <cfRule type="containsText" dxfId="159" priority="159" operator="containsText" text="Mitigación">
      <formula>NOT(ISERROR(SEARCH("Mitigación",M26)))</formula>
    </cfRule>
    <cfRule type="containsText" dxfId="158" priority="160" operator="containsText" text="Prevención">
      <formula>NOT(ISERROR(SEARCH("Prevención",M26)))</formula>
    </cfRule>
  </conditionalFormatting>
  <conditionalFormatting sqref="M75">
    <cfRule type="containsText" dxfId="157" priority="157" operator="containsText" text="Mitigación">
      <formula>NOT(ISERROR(SEARCH("Mitigación",M75)))</formula>
    </cfRule>
    <cfRule type="containsText" dxfId="156" priority="158" operator="containsText" text="Prevención">
      <formula>NOT(ISERROR(SEARCH("Prevención",M75)))</formula>
    </cfRule>
  </conditionalFormatting>
  <conditionalFormatting sqref="M77">
    <cfRule type="containsText" dxfId="155" priority="155" operator="containsText" text="Mitigación">
      <formula>NOT(ISERROR(SEARCH("Mitigación",M77)))</formula>
    </cfRule>
    <cfRule type="containsText" dxfId="154" priority="156" operator="containsText" text="Prevención">
      <formula>NOT(ISERROR(SEARCH("Prevención",M77)))</formula>
    </cfRule>
  </conditionalFormatting>
  <conditionalFormatting sqref="M79">
    <cfRule type="containsText" dxfId="153" priority="153" operator="containsText" text="Mitigación">
      <formula>NOT(ISERROR(SEARCH("Mitigación",M79)))</formula>
    </cfRule>
    <cfRule type="containsText" dxfId="152" priority="154" operator="containsText" text="Prevención">
      <formula>NOT(ISERROR(SEARCH("Prevención",M79)))</formula>
    </cfRule>
  </conditionalFormatting>
  <conditionalFormatting sqref="M80">
    <cfRule type="containsText" dxfId="151" priority="151" operator="containsText" text="Mitigación">
      <formula>NOT(ISERROR(SEARCH("Mitigación",M80)))</formula>
    </cfRule>
    <cfRule type="containsText" dxfId="150" priority="152" operator="containsText" text="Prevención">
      <formula>NOT(ISERROR(SEARCH("Prevención",M80)))</formula>
    </cfRule>
  </conditionalFormatting>
  <conditionalFormatting sqref="M82">
    <cfRule type="containsText" dxfId="149" priority="149" operator="containsText" text="Mitigación">
      <formula>NOT(ISERROR(SEARCH("Mitigación",M82)))</formula>
    </cfRule>
    <cfRule type="containsText" dxfId="148" priority="150" operator="containsText" text="Prevención">
      <formula>NOT(ISERROR(SEARCH("Prevención",M82)))</formula>
    </cfRule>
  </conditionalFormatting>
  <conditionalFormatting sqref="M83:M84">
    <cfRule type="containsText" dxfId="147" priority="147" operator="containsText" text="Mitigación">
      <formula>NOT(ISERROR(SEARCH("Mitigación",M83)))</formula>
    </cfRule>
    <cfRule type="containsText" dxfId="146" priority="148" operator="containsText" text="Prevención">
      <formula>NOT(ISERROR(SEARCH("Prevención",M83)))</formula>
    </cfRule>
  </conditionalFormatting>
  <conditionalFormatting sqref="M92:M93">
    <cfRule type="containsText" dxfId="145" priority="145" operator="containsText" text="Mitigación">
      <formula>NOT(ISERROR(SEARCH("Mitigación",M92)))</formula>
    </cfRule>
    <cfRule type="containsText" dxfId="144" priority="146" operator="containsText" text="Prevención">
      <formula>NOT(ISERROR(SEARCH("Prevención",M92)))</formula>
    </cfRule>
  </conditionalFormatting>
  <conditionalFormatting sqref="M95">
    <cfRule type="containsText" dxfId="143" priority="143" operator="containsText" text="Mitigación">
      <formula>NOT(ISERROR(SEARCH("Mitigación",M95)))</formula>
    </cfRule>
    <cfRule type="containsText" dxfId="142" priority="144" operator="containsText" text="Prevención">
      <formula>NOT(ISERROR(SEARCH("Prevención",M95)))</formula>
    </cfRule>
  </conditionalFormatting>
  <conditionalFormatting sqref="M96">
    <cfRule type="containsText" dxfId="141" priority="141" operator="containsText" text="Mitigación">
      <formula>NOT(ISERROR(SEARCH("Mitigación",M96)))</formula>
    </cfRule>
    <cfRule type="containsText" dxfId="140" priority="142" operator="containsText" text="Prevención">
      <formula>NOT(ISERROR(SEARCH("Prevención",M96)))</formula>
    </cfRule>
  </conditionalFormatting>
  <conditionalFormatting sqref="M98">
    <cfRule type="containsText" dxfId="139" priority="139" operator="containsText" text="Mitigación">
      <formula>NOT(ISERROR(SEARCH("Mitigación",M98)))</formula>
    </cfRule>
    <cfRule type="containsText" dxfId="138" priority="140" operator="containsText" text="Prevención">
      <formula>NOT(ISERROR(SEARCH("Prevención",M98)))</formula>
    </cfRule>
  </conditionalFormatting>
  <conditionalFormatting sqref="M117">
    <cfRule type="containsText" dxfId="137" priority="137" operator="containsText" text="Mitigación">
      <formula>NOT(ISERROR(SEARCH("Mitigación",M117)))</formula>
    </cfRule>
    <cfRule type="containsText" dxfId="136" priority="138" operator="containsText" text="Prevención">
      <formula>NOT(ISERROR(SEARCH("Prevención",M117)))</formula>
    </cfRule>
  </conditionalFormatting>
  <conditionalFormatting sqref="M118">
    <cfRule type="containsText" dxfId="135" priority="135" operator="containsText" text="Mitigación">
      <formula>NOT(ISERROR(SEARCH("Mitigación",M118)))</formula>
    </cfRule>
    <cfRule type="containsText" dxfId="134" priority="136" operator="containsText" text="Prevención">
      <formula>NOT(ISERROR(SEARCH("Prevención",M118)))</formula>
    </cfRule>
  </conditionalFormatting>
  <conditionalFormatting sqref="M120">
    <cfRule type="containsText" dxfId="133" priority="133" operator="containsText" text="Mitigación">
      <formula>NOT(ISERROR(SEARCH("Mitigación",M120)))</formula>
    </cfRule>
    <cfRule type="containsText" dxfId="132" priority="134" operator="containsText" text="Prevención">
      <formula>NOT(ISERROR(SEARCH("Prevención",M120)))</formula>
    </cfRule>
  </conditionalFormatting>
  <conditionalFormatting sqref="M121">
    <cfRule type="containsText" dxfId="131" priority="131" operator="containsText" text="Mitigación">
      <formula>NOT(ISERROR(SEARCH("Mitigación",M121)))</formula>
    </cfRule>
    <cfRule type="containsText" dxfId="130" priority="132" operator="containsText" text="Prevención">
      <formula>NOT(ISERROR(SEARCH("Prevención",M121)))</formula>
    </cfRule>
  </conditionalFormatting>
  <conditionalFormatting sqref="M123">
    <cfRule type="containsText" dxfId="129" priority="129" operator="containsText" text="Mitigación">
      <formula>NOT(ISERROR(SEARCH("Mitigación",M123)))</formula>
    </cfRule>
    <cfRule type="containsText" dxfId="128" priority="130" operator="containsText" text="Prevención">
      <formula>NOT(ISERROR(SEARCH("Prevención",M123)))</formula>
    </cfRule>
  </conditionalFormatting>
  <conditionalFormatting sqref="M86">
    <cfRule type="containsText" dxfId="127" priority="127" operator="containsText" text="Mitigación">
      <formula>NOT(ISERROR(SEARCH("Mitigación",M86)))</formula>
    </cfRule>
    <cfRule type="containsText" dxfId="126" priority="128" operator="containsText" text="Prevención">
      <formula>NOT(ISERROR(SEARCH("Prevención",M86)))</formula>
    </cfRule>
  </conditionalFormatting>
  <conditionalFormatting sqref="M89">
    <cfRule type="containsText" dxfId="125" priority="125" operator="containsText" text="Mitigación">
      <formula>NOT(ISERROR(SEARCH("Mitigación",M89)))</formula>
    </cfRule>
    <cfRule type="containsText" dxfId="124" priority="126" operator="containsText" text="Prevención">
      <formula>NOT(ISERROR(SEARCH("Prevención",M89)))</formula>
    </cfRule>
  </conditionalFormatting>
  <conditionalFormatting sqref="M90">
    <cfRule type="containsText" dxfId="123" priority="123" operator="containsText" text="Mitigación">
      <formula>NOT(ISERROR(SEARCH("Mitigación",M90)))</formula>
    </cfRule>
    <cfRule type="containsText" dxfId="122" priority="124" operator="containsText" text="Prevención">
      <formula>NOT(ISERROR(SEARCH("Prevención",M90)))</formula>
    </cfRule>
  </conditionalFormatting>
  <conditionalFormatting sqref="M126">
    <cfRule type="containsText" dxfId="121" priority="121" operator="containsText" text="Mitigación">
      <formula>NOT(ISERROR(SEARCH("Mitigación",M126)))</formula>
    </cfRule>
    <cfRule type="containsText" dxfId="120" priority="122" operator="containsText" text="Prevención">
      <formula>NOT(ISERROR(SEARCH("Prevención",M126)))</formula>
    </cfRule>
  </conditionalFormatting>
  <conditionalFormatting sqref="K129:K131 T129:T131">
    <cfRule type="containsText" dxfId="119" priority="117" operator="containsText" text="Bajo">
      <formula>NOT(ISERROR(SEARCH("Bajo",K129)))</formula>
    </cfRule>
    <cfRule type="containsText" dxfId="118" priority="118" operator="containsText" text="Moderado">
      <formula>NOT(ISERROR(SEARCH("Moderado",K129)))</formula>
    </cfRule>
    <cfRule type="containsText" dxfId="117" priority="119" operator="containsText" text="Alto">
      <formula>NOT(ISERROR(SEARCH("Alto",K129)))</formula>
    </cfRule>
    <cfRule type="containsText" dxfId="116" priority="120" operator="containsText" text="Extremo">
      <formula>NOT(ISERROR(SEARCH("Extremo",K129)))</formula>
    </cfRule>
  </conditionalFormatting>
  <conditionalFormatting sqref="M129">
    <cfRule type="containsText" dxfId="115" priority="115" operator="containsText" text="Mitigación">
      <formula>NOT(ISERROR(SEARCH("Mitigación",M129)))</formula>
    </cfRule>
    <cfRule type="containsText" dxfId="114" priority="116" operator="containsText" text="Prevención">
      <formula>NOT(ISERROR(SEARCH("Prevención",M129)))</formula>
    </cfRule>
  </conditionalFormatting>
  <conditionalFormatting sqref="M130:M131">
    <cfRule type="containsText" dxfId="113" priority="113" operator="containsText" text="Mitigación">
      <formula>NOT(ISERROR(SEARCH("Mitigación",M130)))</formula>
    </cfRule>
    <cfRule type="containsText" dxfId="112" priority="114" operator="containsText" text="Prevención">
      <formula>NOT(ISERROR(SEARCH("Prevención",M130)))</formula>
    </cfRule>
  </conditionalFormatting>
  <conditionalFormatting sqref="K132 T132">
    <cfRule type="containsText" dxfId="111" priority="109" operator="containsText" text="Bajo">
      <formula>NOT(ISERROR(SEARCH("Bajo",K132)))</formula>
    </cfRule>
    <cfRule type="containsText" dxfId="110" priority="110" operator="containsText" text="Moderado">
      <formula>NOT(ISERROR(SEARCH("Moderado",K132)))</formula>
    </cfRule>
    <cfRule type="containsText" dxfId="109" priority="111" operator="containsText" text="Alto">
      <formula>NOT(ISERROR(SEARCH("Alto",K132)))</formula>
    </cfRule>
    <cfRule type="containsText" dxfId="108" priority="112" operator="containsText" text="Extremo">
      <formula>NOT(ISERROR(SEARCH("Extremo",K132)))</formula>
    </cfRule>
  </conditionalFormatting>
  <conditionalFormatting sqref="M132">
    <cfRule type="containsText" dxfId="107" priority="107" operator="containsText" text="Mitigación">
      <formula>NOT(ISERROR(SEARCH("Mitigación",M132)))</formula>
    </cfRule>
    <cfRule type="containsText" dxfId="106" priority="108" operator="containsText" text="Prevención">
      <formula>NOT(ISERROR(SEARCH("Prevención",M132)))</formula>
    </cfRule>
  </conditionalFormatting>
  <conditionalFormatting sqref="K135 T135">
    <cfRule type="containsText" dxfId="105" priority="103" operator="containsText" text="Bajo">
      <formula>NOT(ISERROR(SEARCH("Bajo",K135)))</formula>
    </cfRule>
    <cfRule type="containsText" dxfId="104" priority="104" operator="containsText" text="Moderado">
      <formula>NOT(ISERROR(SEARCH("Moderado",K135)))</formula>
    </cfRule>
    <cfRule type="containsText" dxfId="103" priority="105" operator="containsText" text="Alto">
      <formula>NOT(ISERROR(SEARCH("Alto",K135)))</formula>
    </cfRule>
    <cfRule type="containsText" dxfId="102" priority="106" operator="containsText" text="Extremo">
      <formula>NOT(ISERROR(SEARCH("Extremo",K135)))</formula>
    </cfRule>
  </conditionalFormatting>
  <conditionalFormatting sqref="M135">
    <cfRule type="containsText" dxfId="101" priority="101" operator="containsText" text="Mitigación">
      <formula>NOT(ISERROR(SEARCH("Mitigación",M135)))</formula>
    </cfRule>
    <cfRule type="containsText" dxfId="100" priority="102" operator="containsText" text="Prevención">
      <formula>NOT(ISERROR(SEARCH("Prevención",M135)))</formula>
    </cfRule>
  </conditionalFormatting>
  <conditionalFormatting sqref="M138">
    <cfRule type="containsText" dxfId="99" priority="99" operator="containsText" text="Mitigación">
      <formula>NOT(ISERROR(SEARCH("Mitigación",M138)))</formula>
    </cfRule>
    <cfRule type="containsText" dxfId="98" priority="100" operator="containsText" text="Prevención">
      <formula>NOT(ISERROR(SEARCH("Prevención",M138)))</formula>
    </cfRule>
  </conditionalFormatting>
  <conditionalFormatting sqref="M141">
    <cfRule type="containsText" dxfId="97" priority="97" operator="containsText" text="Mitigación">
      <formula>NOT(ISERROR(SEARCH("Mitigación",M141)))</formula>
    </cfRule>
    <cfRule type="containsText" dxfId="96" priority="98" operator="containsText" text="Prevención">
      <formula>NOT(ISERROR(SEARCH("Prevención",M141)))</formula>
    </cfRule>
  </conditionalFormatting>
  <conditionalFormatting sqref="M142">
    <cfRule type="containsText" dxfId="95" priority="95" operator="containsText" text="Mitigación">
      <formula>NOT(ISERROR(SEARCH("Mitigación",M142)))</formula>
    </cfRule>
    <cfRule type="containsText" dxfId="94" priority="96" operator="containsText" text="Prevención">
      <formula>NOT(ISERROR(SEARCH("Prevención",M142)))</formula>
    </cfRule>
  </conditionalFormatting>
  <conditionalFormatting sqref="K144 T144">
    <cfRule type="containsText" dxfId="93" priority="91" operator="containsText" text="Bajo">
      <formula>NOT(ISERROR(SEARCH("Bajo",K144)))</formula>
    </cfRule>
    <cfRule type="containsText" dxfId="92" priority="92" operator="containsText" text="Moderado">
      <formula>NOT(ISERROR(SEARCH("Moderado",K144)))</formula>
    </cfRule>
    <cfRule type="containsText" dxfId="91" priority="93" operator="containsText" text="Alto">
      <formula>NOT(ISERROR(SEARCH("Alto",K144)))</formula>
    </cfRule>
    <cfRule type="containsText" dxfId="90" priority="94" operator="containsText" text="Extremo">
      <formula>NOT(ISERROR(SEARCH("Extremo",K144)))</formula>
    </cfRule>
  </conditionalFormatting>
  <conditionalFormatting sqref="M144">
    <cfRule type="containsText" dxfId="89" priority="89" operator="containsText" text="Mitigación">
      <formula>NOT(ISERROR(SEARCH("Mitigación",M144)))</formula>
    </cfRule>
    <cfRule type="containsText" dxfId="88" priority="90" operator="containsText" text="Prevención">
      <formula>NOT(ISERROR(SEARCH("Prevención",M144)))</formula>
    </cfRule>
  </conditionalFormatting>
  <conditionalFormatting sqref="K146 T146">
    <cfRule type="containsText" dxfId="87" priority="85" operator="containsText" text="Bajo">
      <formula>NOT(ISERROR(SEARCH("Bajo",K146)))</formula>
    </cfRule>
    <cfRule type="containsText" dxfId="86" priority="86" operator="containsText" text="Moderado">
      <formula>NOT(ISERROR(SEARCH("Moderado",K146)))</formula>
    </cfRule>
    <cfRule type="containsText" dxfId="85" priority="87" operator="containsText" text="Alto">
      <formula>NOT(ISERROR(SEARCH("Alto",K146)))</formula>
    </cfRule>
    <cfRule type="containsText" dxfId="84" priority="88" operator="containsText" text="Extremo">
      <formula>NOT(ISERROR(SEARCH("Extremo",K146)))</formula>
    </cfRule>
  </conditionalFormatting>
  <conditionalFormatting sqref="M146">
    <cfRule type="containsText" dxfId="83" priority="83" operator="containsText" text="Mitigación">
      <formula>NOT(ISERROR(SEARCH("Mitigación",M146)))</formula>
    </cfRule>
    <cfRule type="containsText" dxfId="82" priority="84" operator="containsText" text="Prevención">
      <formula>NOT(ISERROR(SEARCH("Prevención",M146)))</formula>
    </cfRule>
  </conditionalFormatting>
  <conditionalFormatting sqref="M147:M150">
    <cfRule type="containsText" dxfId="81" priority="81" operator="containsText" text="Mitigación">
      <formula>NOT(ISERROR(SEARCH("Mitigación",M147)))</formula>
    </cfRule>
    <cfRule type="containsText" dxfId="80" priority="82" operator="containsText" text="Prevención">
      <formula>NOT(ISERROR(SEARCH("Prevención",M147)))</formula>
    </cfRule>
  </conditionalFormatting>
  <conditionalFormatting sqref="K151 T151">
    <cfRule type="containsText" dxfId="79" priority="77" operator="containsText" text="Bajo">
      <formula>NOT(ISERROR(SEARCH("Bajo",K151)))</formula>
    </cfRule>
    <cfRule type="containsText" dxfId="78" priority="78" operator="containsText" text="Moderado">
      <formula>NOT(ISERROR(SEARCH("Moderado",K151)))</formula>
    </cfRule>
    <cfRule type="containsText" dxfId="77" priority="79" operator="containsText" text="Alto">
      <formula>NOT(ISERROR(SEARCH("Alto",K151)))</formula>
    </cfRule>
    <cfRule type="containsText" dxfId="76" priority="80" operator="containsText" text="Extremo">
      <formula>NOT(ISERROR(SEARCH("Extremo",K151)))</formula>
    </cfRule>
  </conditionalFormatting>
  <conditionalFormatting sqref="M151">
    <cfRule type="containsText" dxfId="75" priority="75" operator="containsText" text="Mitigación">
      <formula>NOT(ISERROR(SEARCH("Mitigación",M151)))</formula>
    </cfRule>
    <cfRule type="containsText" dxfId="74" priority="76" operator="containsText" text="Prevención">
      <formula>NOT(ISERROR(SEARCH("Prevención",M151)))</formula>
    </cfRule>
  </conditionalFormatting>
  <conditionalFormatting sqref="K154 T154">
    <cfRule type="containsText" dxfId="73" priority="71" operator="containsText" text="Bajo">
      <formula>NOT(ISERROR(SEARCH("Bajo",K154)))</formula>
    </cfRule>
    <cfRule type="containsText" dxfId="72" priority="72" operator="containsText" text="Moderado">
      <formula>NOT(ISERROR(SEARCH("Moderado",K154)))</formula>
    </cfRule>
    <cfRule type="containsText" dxfId="71" priority="73" operator="containsText" text="Alto">
      <formula>NOT(ISERROR(SEARCH("Alto",K154)))</formula>
    </cfRule>
    <cfRule type="containsText" dxfId="70" priority="74" operator="containsText" text="Extremo">
      <formula>NOT(ISERROR(SEARCH("Extremo",K154)))</formula>
    </cfRule>
  </conditionalFormatting>
  <conditionalFormatting sqref="M154">
    <cfRule type="containsText" dxfId="69" priority="69" operator="containsText" text="Mitigación">
      <formula>NOT(ISERROR(SEARCH("Mitigación",M154)))</formula>
    </cfRule>
    <cfRule type="containsText" dxfId="68" priority="70" operator="containsText" text="Prevención">
      <formula>NOT(ISERROR(SEARCH("Prevención",M154)))</formula>
    </cfRule>
  </conditionalFormatting>
  <conditionalFormatting sqref="M6">
    <cfRule type="containsText" dxfId="67" priority="67" operator="containsText" text="Mitigación">
      <formula>NOT(ISERROR(SEARCH("Mitigación",M6)))</formula>
    </cfRule>
    <cfRule type="containsText" dxfId="66" priority="68" operator="containsText" text="Prevención">
      <formula>NOT(ISERROR(SEARCH("Prevención",M6)))</formula>
    </cfRule>
  </conditionalFormatting>
  <conditionalFormatting sqref="M106">
    <cfRule type="containsText" dxfId="65" priority="61" operator="containsText" text="Mitigación">
      <formula>NOT(ISERROR(SEARCH("Mitigación",M106)))</formula>
    </cfRule>
    <cfRule type="containsText" dxfId="64" priority="62" operator="containsText" text="Prevención">
      <formula>NOT(ISERROR(SEARCH("Prevención",M106)))</formula>
    </cfRule>
  </conditionalFormatting>
  <conditionalFormatting sqref="M108">
    <cfRule type="containsText" dxfId="63" priority="57" operator="containsText" text="Mitigación">
      <formula>NOT(ISERROR(SEARCH("Mitigación",M108)))</formula>
    </cfRule>
    <cfRule type="containsText" dxfId="62" priority="58" operator="containsText" text="Prevención">
      <formula>NOT(ISERROR(SEARCH("Prevención",M108)))</formula>
    </cfRule>
  </conditionalFormatting>
  <conditionalFormatting sqref="M104">
    <cfRule type="containsText" dxfId="61" priority="65" operator="containsText" text="Mitigación">
      <formula>NOT(ISERROR(SEARCH("Mitigación",M104)))</formula>
    </cfRule>
    <cfRule type="containsText" dxfId="60" priority="66" operator="containsText" text="Prevención">
      <formula>NOT(ISERROR(SEARCH("Prevención",M104)))</formula>
    </cfRule>
  </conditionalFormatting>
  <conditionalFormatting sqref="M105">
    <cfRule type="containsText" dxfId="59" priority="63" operator="containsText" text="Mitigación">
      <formula>NOT(ISERROR(SEARCH("Mitigación",M105)))</formula>
    </cfRule>
    <cfRule type="containsText" dxfId="58" priority="64" operator="containsText" text="Prevención">
      <formula>NOT(ISERROR(SEARCH("Prevención",M105)))</formula>
    </cfRule>
  </conditionalFormatting>
  <conditionalFormatting sqref="M107">
    <cfRule type="containsText" dxfId="57" priority="59" operator="containsText" text="Mitigación">
      <formula>NOT(ISERROR(SEARCH("Mitigación",M107)))</formula>
    </cfRule>
    <cfRule type="containsText" dxfId="56" priority="60" operator="containsText" text="Prevención">
      <formula>NOT(ISERROR(SEARCH("Prevención",M107)))</formula>
    </cfRule>
  </conditionalFormatting>
  <conditionalFormatting sqref="K104">
    <cfRule type="containsText" dxfId="55" priority="53" operator="containsText" text="Bajo">
      <formula>NOT(ISERROR(SEARCH("Bajo",K104)))</formula>
    </cfRule>
    <cfRule type="containsText" dxfId="54" priority="54" operator="containsText" text="Moderado">
      <formula>NOT(ISERROR(SEARCH("Moderado",K104)))</formula>
    </cfRule>
    <cfRule type="containsText" dxfId="53" priority="55" operator="containsText" text="Alto">
      <formula>NOT(ISERROR(SEARCH("Alto",K104)))</formula>
    </cfRule>
    <cfRule type="containsText" dxfId="52" priority="56" operator="containsText" text="Extremo">
      <formula>NOT(ISERROR(SEARCH("Extremo",K104)))</formula>
    </cfRule>
  </conditionalFormatting>
  <conditionalFormatting sqref="M112">
    <cfRule type="containsText" dxfId="51" priority="47" operator="containsText" text="Mitigación">
      <formula>NOT(ISERROR(SEARCH("Mitigación",M112)))</formula>
    </cfRule>
    <cfRule type="containsText" dxfId="50" priority="48" operator="containsText" text="Prevención">
      <formula>NOT(ISERROR(SEARCH("Prevención",M112)))</formula>
    </cfRule>
  </conditionalFormatting>
  <conditionalFormatting sqref="M109">
    <cfRule type="containsText" dxfId="49" priority="51" operator="containsText" text="Mitigación">
      <formula>NOT(ISERROR(SEARCH("Mitigación",M109)))</formula>
    </cfRule>
    <cfRule type="containsText" dxfId="48" priority="52" operator="containsText" text="Prevención">
      <formula>NOT(ISERROR(SEARCH("Prevención",M109)))</formula>
    </cfRule>
  </conditionalFormatting>
  <conditionalFormatting sqref="M111">
    <cfRule type="containsText" dxfId="47" priority="49" operator="containsText" text="Mitigación">
      <formula>NOT(ISERROR(SEARCH("Mitigación",M111)))</formula>
    </cfRule>
    <cfRule type="containsText" dxfId="46" priority="50" operator="containsText" text="Prevención">
      <formula>NOT(ISERROR(SEARCH("Prevención",M111)))</formula>
    </cfRule>
  </conditionalFormatting>
  <conditionalFormatting sqref="M113:M115">
    <cfRule type="containsText" dxfId="45" priority="45" operator="containsText" text="Mitigación">
      <formula>NOT(ISERROR(SEARCH("Mitigación",M113)))</formula>
    </cfRule>
    <cfRule type="containsText" dxfId="44" priority="46" operator="containsText" text="Prevención">
      <formula>NOT(ISERROR(SEARCH("Prevención",M113)))</formula>
    </cfRule>
  </conditionalFormatting>
  <conditionalFormatting sqref="M116">
    <cfRule type="containsText" dxfId="43" priority="43" operator="containsText" text="Mitigación">
      <formula>NOT(ISERROR(SEARCH("Mitigación",M116)))</formula>
    </cfRule>
    <cfRule type="containsText" dxfId="42" priority="44" operator="containsText" text="Prevención">
      <formula>NOT(ISERROR(SEARCH("Prevención",M116)))</formula>
    </cfRule>
  </conditionalFormatting>
  <conditionalFormatting sqref="K109">
    <cfRule type="containsText" dxfId="41" priority="39" operator="containsText" text="Bajo">
      <formula>NOT(ISERROR(SEARCH("Bajo",K109)))</formula>
    </cfRule>
    <cfRule type="containsText" dxfId="40" priority="40" operator="containsText" text="Moderado">
      <formula>NOT(ISERROR(SEARCH("Moderado",K109)))</formula>
    </cfRule>
    <cfRule type="containsText" dxfId="39" priority="41" operator="containsText" text="Alto">
      <formula>NOT(ISERROR(SEARCH("Alto",K109)))</formula>
    </cfRule>
    <cfRule type="containsText" dxfId="38" priority="42" operator="containsText" text="Extremo">
      <formula>NOT(ISERROR(SEARCH("Extremo",K109)))</formula>
    </cfRule>
  </conditionalFormatting>
  <conditionalFormatting sqref="K113">
    <cfRule type="containsText" dxfId="37" priority="35" operator="containsText" text="Bajo">
      <formula>NOT(ISERROR(SEARCH("Bajo",K113)))</formula>
    </cfRule>
    <cfRule type="containsText" dxfId="36" priority="36" operator="containsText" text="Moderado">
      <formula>NOT(ISERROR(SEARCH("Moderado",K113)))</formula>
    </cfRule>
    <cfRule type="containsText" dxfId="35" priority="37" operator="containsText" text="Alto">
      <formula>NOT(ISERROR(SEARCH("Alto",K113)))</formula>
    </cfRule>
    <cfRule type="containsText" dxfId="34" priority="38" operator="containsText" text="Extremo">
      <formula>NOT(ISERROR(SEARCH("Extremo",K113)))</formula>
    </cfRule>
  </conditionalFormatting>
  <conditionalFormatting sqref="K117">
    <cfRule type="containsText" dxfId="33" priority="31" operator="containsText" text="Bajo">
      <formula>NOT(ISERROR(SEARCH("Bajo",K117)))</formula>
    </cfRule>
    <cfRule type="containsText" dxfId="32" priority="32" operator="containsText" text="Moderado">
      <formula>NOT(ISERROR(SEARCH("Moderado",K117)))</formula>
    </cfRule>
    <cfRule type="containsText" dxfId="31" priority="33" operator="containsText" text="Alto">
      <formula>NOT(ISERROR(SEARCH("Alto",K117)))</formula>
    </cfRule>
    <cfRule type="containsText" dxfId="30" priority="34" operator="containsText" text="Extremo">
      <formula>NOT(ISERROR(SEARCH("Extremo",K117)))</formula>
    </cfRule>
  </conditionalFormatting>
  <conditionalFormatting sqref="T109">
    <cfRule type="containsText" dxfId="29" priority="27" operator="containsText" text="Bajo">
      <formula>NOT(ISERROR(SEARCH("Bajo",T109)))</formula>
    </cfRule>
    <cfRule type="containsText" dxfId="28" priority="28" operator="containsText" text="Moderado">
      <formula>NOT(ISERROR(SEARCH("Moderado",T109)))</formula>
    </cfRule>
    <cfRule type="containsText" dxfId="27" priority="29" operator="containsText" text="Alto">
      <formula>NOT(ISERROR(SEARCH("Alto",T109)))</formula>
    </cfRule>
    <cfRule type="containsText" dxfId="26" priority="30" operator="containsText" text="Extremo">
      <formula>NOT(ISERROR(SEARCH("Extremo",T109)))</formula>
    </cfRule>
  </conditionalFormatting>
  <conditionalFormatting sqref="T113">
    <cfRule type="containsText" dxfId="25" priority="23" operator="containsText" text="Bajo">
      <formula>NOT(ISERROR(SEARCH("Bajo",T113)))</formula>
    </cfRule>
    <cfRule type="containsText" dxfId="24" priority="24" operator="containsText" text="Moderado">
      <formula>NOT(ISERROR(SEARCH("Moderado",T113)))</formula>
    </cfRule>
    <cfRule type="containsText" dxfId="23" priority="25" operator="containsText" text="Alto">
      <formula>NOT(ISERROR(SEARCH("Alto",T113)))</formula>
    </cfRule>
    <cfRule type="containsText" dxfId="22" priority="26" operator="containsText" text="Extremo">
      <formula>NOT(ISERROR(SEARCH("Extremo",T113)))</formula>
    </cfRule>
  </conditionalFormatting>
  <conditionalFormatting sqref="K14">
    <cfRule type="containsText" dxfId="21" priority="19" operator="containsText" text="Bajo">
      <formula>NOT(ISERROR(SEARCH("Bajo",K14)))</formula>
    </cfRule>
    <cfRule type="containsText" dxfId="20" priority="20" operator="containsText" text="Moderado">
      <formula>NOT(ISERROR(SEARCH("Moderado",K14)))</formula>
    </cfRule>
    <cfRule type="containsText" dxfId="19" priority="21" operator="containsText" text="Alto">
      <formula>NOT(ISERROR(SEARCH("Alto",K14)))</formula>
    </cfRule>
    <cfRule type="containsText" dxfId="18" priority="22" operator="containsText" text="Extremo">
      <formula>NOT(ISERROR(SEARCH("Extremo",K14)))</formula>
    </cfRule>
  </conditionalFormatting>
  <conditionalFormatting sqref="T14">
    <cfRule type="containsText" dxfId="17" priority="15" operator="containsText" text="Bajo">
      <formula>NOT(ISERROR(SEARCH("Bajo",T14)))</formula>
    </cfRule>
    <cfRule type="containsText" dxfId="16" priority="16" operator="containsText" text="Moderado">
      <formula>NOT(ISERROR(SEARCH("Moderado",T14)))</formula>
    </cfRule>
    <cfRule type="containsText" dxfId="15" priority="17" operator="containsText" text="Alto">
      <formula>NOT(ISERROR(SEARCH("Alto",T14)))</formula>
    </cfRule>
    <cfRule type="containsText" dxfId="14" priority="18" operator="containsText" text="Extremo">
      <formula>NOT(ISERROR(SEARCH("Extremo",T14)))</formula>
    </cfRule>
  </conditionalFormatting>
  <conditionalFormatting sqref="M14">
    <cfRule type="containsText" dxfId="13" priority="13" operator="containsText" text="Mitigación">
      <formula>NOT(ISERROR(SEARCH("Mitigación",M14)))</formula>
    </cfRule>
    <cfRule type="containsText" dxfId="12" priority="14" operator="containsText" text="Prevención">
      <formula>NOT(ISERROR(SEARCH("Prevención",M14)))</formula>
    </cfRule>
  </conditionalFormatting>
  <conditionalFormatting sqref="M34">
    <cfRule type="containsText" dxfId="11" priority="11" operator="containsText" text="Mitigación">
      <formula>NOT(ISERROR(SEARCH("Mitigación",M34)))</formula>
    </cfRule>
    <cfRule type="containsText" dxfId="10" priority="12" operator="containsText" text="Prevención">
      <formula>NOT(ISERROR(SEARCH("Prevención",M34)))</formula>
    </cfRule>
  </conditionalFormatting>
  <conditionalFormatting sqref="T76 K76">
    <cfRule type="containsText" dxfId="9" priority="7" operator="containsText" text="Bajo">
      <formula>NOT(ISERROR(SEARCH("Bajo",K76)))</formula>
    </cfRule>
    <cfRule type="containsText" dxfId="8" priority="8" operator="containsText" text="Moderado">
      <formula>NOT(ISERROR(SEARCH("Moderado",K76)))</formula>
    </cfRule>
    <cfRule type="containsText" dxfId="7" priority="9" operator="containsText" text="Alto">
      <formula>NOT(ISERROR(SEARCH("Alto",K76)))</formula>
    </cfRule>
    <cfRule type="containsText" dxfId="6" priority="10" operator="containsText" text="Extremo">
      <formula>NOT(ISERROR(SEARCH("Extremo",K76)))</formula>
    </cfRule>
  </conditionalFormatting>
  <conditionalFormatting sqref="M76">
    <cfRule type="containsText" dxfId="5" priority="5" operator="containsText" text="Mitigación">
      <formula>NOT(ISERROR(SEARCH("Mitigación",M76)))</formula>
    </cfRule>
    <cfRule type="containsText" dxfId="4" priority="6" operator="containsText" text="Prevención">
      <formula>NOT(ISERROR(SEARCH("Prevención",M76)))</formula>
    </cfRule>
  </conditionalFormatting>
  <conditionalFormatting sqref="M127">
    <cfRule type="containsText" dxfId="3" priority="3" operator="containsText" text="Mitigación">
      <formula>NOT(ISERROR(SEARCH("Mitigación",M127)))</formula>
    </cfRule>
    <cfRule type="containsText" dxfId="2" priority="4" operator="containsText" text="Prevención">
      <formula>NOT(ISERROR(SEARCH("Prevención",M127)))</formula>
    </cfRule>
  </conditionalFormatting>
  <conditionalFormatting sqref="M110">
    <cfRule type="containsText" dxfId="1" priority="1" operator="containsText" text="Mitigación">
      <formula>NOT(ISERROR(SEARCH("Mitigación",M110)))</formula>
    </cfRule>
    <cfRule type="containsText" dxfId="0" priority="2" operator="containsText" text="Prevención">
      <formula>NOT(ISERROR(SEARCH("Prevención",M110)))</formula>
    </cfRule>
  </conditionalFormatting>
  <printOptions horizontalCentered="1" verticalCentered="1"/>
  <pageMargins left="0.11811023622047245" right="0.11811023622047245" top="0.74803149606299213" bottom="0.74803149606299213" header="0.31496062992125984" footer="0.31496062992125984"/>
  <pageSetup scale="41" fitToHeight="20" orientation="landscape" r:id="rId1"/>
  <rowBreaks count="4" manualBreakCount="4">
    <brk id="30" max="45" man="1"/>
    <brk id="89" max="45" man="1"/>
    <brk id="95" max="45" man="1"/>
    <brk id="126" max="4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f2n xmlns="b4a76624-bef3-4917-a43b-0a3b46bc7b34" xsi:nil="true"/>
    <_x0068_rb3 xmlns="b4a76624-bef3-4917-a43b-0a3b46bc7b34" xsi:nil="true"/>
    <bheu xmlns="b4a76624-bef3-4917-a43b-0a3b46bc7b34" xsi:nil="true"/>
    <zdyz xmlns="b4a76624-bef3-4917-a43b-0a3b46bc7b34" xsi:nil="true"/>
    <dmjr xmlns="b4a76624-bef3-4917-a43b-0a3b46bc7b34" xsi:nil="true"/>
    <fy1x xmlns="b4a76624-bef3-4917-a43b-0a3b46bc7b34" xsi:nil="true"/>
    <A_x00f1_o xmlns="b4a76624-bef3-4917-a43b-0a3b46bc7b34" xsi:nil="true"/>
    <Periodicidad xmlns="b4a76624-bef3-4917-a43b-0a3b46bc7b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B16FBABC64BC43A70AC7543D6981BE" ma:contentTypeVersion="8" ma:contentTypeDescription="Crear nuevo documento." ma:contentTypeScope="" ma:versionID="c94c276618e56e6440ffe298a0f849af">
  <xsd:schema xmlns:xsd="http://www.w3.org/2001/XMLSchema" xmlns:xs="http://www.w3.org/2001/XMLSchema" xmlns:p="http://schemas.microsoft.com/office/2006/metadata/properties" xmlns:ns2="b4a76624-bef3-4917-a43b-0a3b46bc7b34" targetNamespace="http://schemas.microsoft.com/office/2006/metadata/properties" ma:root="true" ma:fieldsID="888f634d09b72d8e25320696b96b53a6" ns2:_="">
    <xsd:import namespace="b4a76624-bef3-4917-a43b-0a3b46bc7b34"/>
    <xsd:element name="properties">
      <xsd:complexType>
        <xsd:sequence>
          <xsd:element name="documentManagement">
            <xsd:complexType>
              <xsd:all>
                <xsd:element ref="ns2:_x0068_rb3" minOccurs="0"/>
                <xsd:element ref="ns2:bheu" minOccurs="0"/>
                <xsd:element ref="ns2:fy1x" minOccurs="0"/>
                <xsd:element ref="ns2:dmjr" minOccurs="0"/>
                <xsd:element ref="ns2:ef2n" minOccurs="0"/>
                <xsd:element ref="ns2:zdyz" minOccurs="0"/>
                <xsd:element ref="ns2:A_x00f1_o" minOccurs="0"/>
                <xsd:element ref="ns2:Periodic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624-bef3-4917-a43b-0a3b46bc7b34" elementFormDefault="qualified">
    <xsd:import namespace="http://schemas.microsoft.com/office/2006/documentManagement/types"/>
    <xsd:import namespace="http://schemas.microsoft.com/office/infopath/2007/PartnerControls"/>
    <xsd:element name="_x0068_rb3" ma:index="8" nillable="true" ma:displayName="Fecha de creación" ma:internalName="_x0068_rb3">
      <xsd:simpleType>
        <xsd:restriction base="dms:Number"/>
      </xsd:simpleType>
    </xsd:element>
    <xsd:element name="bheu" ma:index="9" nillable="true" ma:displayName="Fecha de publicación" ma:internalName="bheu">
      <xsd:simpleType>
        <xsd:restriction base="dms:Number"/>
      </xsd:simpleType>
    </xsd:element>
    <xsd:element name="fy1x" ma:index="10" nillable="true" ma:displayName="Subcarpeta" ma:internalName="fy1x">
      <xsd:simpleType>
        <xsd:restriction base="dms:Text"/>
      </xsd:simpleType>
    </xsd:element>
    <xsd:element name="dmjr" ma:index="11" nillable="true" ma:displayName="Fecha de creación" ma:format="DateOnly" ma:internalName="dmjr">
      <xsd:simpleType>
        <xsd:restriction base="dms:DateTime"/>
      </xsd:simpleType>
    </xsd:element>
    <xsd:element name="ef2n" ma:index="12" nillable="true" ma:displayName="Fecha de publicación" ma:format="DateOnly" ma:internalName="ef2n">
      <xsd:simpleType>
        <xsd:restriction base="dms:DateTime"/>
      </xsd:simpleType>
    </xsd:element>
    <xsd:element name="zdyz" ma:index="13" nillable="true" ma:displayName="Sección" ma:internalName="zdyz">
      <xsd:simpleType>
        <xsd:restriction base="dms:Text"/>
      </xsd:simpleType>
    </xsd:element>
    <xsd:element name="A_x00f1_o" ma:index="14" nillable="true" ma:displayName="Año" ma:decimals="0" ma:internalName="A_x00f1_o" ma:percentage="FALSE">
      <xsd:simpleType>
        <xsd:restriction base="dms:Number"/>
      </xsd:simpleType>
    </xsd:element>
    <xsd:element name="Periodicidad" ma:index="15" nillable="true" ma:displayName="Periodicidad" ma:internalName="Periodicida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792EF-1893-4886-8364-648D59752871}"/>
</file>

<file path=customXml/itemProps2.xml><?xml version="1.0" encoding="utf-8"?>
<ds:datastoreItem xmlns:ds="http://schemas.openxmlformats.org/officeDocument/2006/customXml" ds:itemID="{45CE258F-F974-4820-9F1C-DB13B79DE2B5}"/>
</file>

<file path=customXml/itemProps3.xml><?xml version="1.0" encoding="utf-8"?>
<ds:datastoreItem xmlns:ds="http://schemas.openxmlformats.org/officeDocument/2006/customXml" ds:itemID="{CC8A0B04-8E42-438D-A5B5-321F107F6B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dc:creator>
  <cp:keywords/>
  <dc:description/>
  <cp:lastModifiedBy>Martha Lucia Hurtado Bedoya</cp:lastModifiedBy>
  <cp:revision/>
  <dcterms:created xsi:type="dcterms:W3CDTF">2020-05-04T17:14:07Z</dcterms:created>
  <dcterms:modified xsi:type="dcterms:W3CDTF">2020-08-13T16:09:38Z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0x0101005DB16FBABC64BC43A70AC7543D6981BE</vt:lpwstr>
  </property>
</Properties>
</file>