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https://jepcolombia.sharepoint.com/sites/EquipoCalidadSFI/Documentos compartidos/General/Indicadores de proceso/2022/"/>
    </mc:Choice>
  </mc:AlternateContent>
  <xr:revisionPtr revIDLastSave="3181" documentId="8_{268CF457-8E14-452D-AA95-0BBAA344F386}" xr6:coauthVersionLast="47" xr6:coauthVersionMax="47" xr10:uidLastSave="{FABB1F5B-9C1F-4C2E-B988-2A106C6A0029}"/>
  <bookViews>
    <workbookView xWindow="-120" yWindow="-120" windowWidth="29040" windowHeight="15840" tabRatio="810" firstSheet="2" activeTab="2" xr2:uid="{519275AC-13DE-4779-9949-836679AAAE75}"/>
  </bookViews>
  <sheets>
    <sheet name="INDICADORES DE PROCESO " sheetId="2" state="hidden" r:id="rId1"/>
    <sheet name="Hoja3" sheetId="51" state="hidden" r:id="rId2"/>
    <sheet name="INDICADORES DE PROCESO  2022" sheetId="50" r:id="rId3"/>
    <sheet name="Fuente" sheetId="40" state="hidden" r:id="rId4"/>
    <sheet name="Hoja1" sheetId="52" state="hidden" r:id="rId5"/>
    <sheet name="listas" sheetId="3" state="hidden" r:id="rId6"/>
  </sheets>
  <externalReferences>
    <externalReference r:id="rId7"/>
  </externalReferences>
  <definedNames>
    <definedName name="_xlnm._FilterDatabase" localSheetId="0" hidden="1">'INDICADORES DE PROCESO '!$B$1:$AQ$74</definedName>
    <definedName name="_xlnm._FilterDatabase" localSheetId="2" hidden="1">'INDICADORES DE PROCESO  2022'!$A$2:$V$44</definedName>
    <definedName name="_xlnm._FilterDatabase" localSheetId="5" hidden="1">listas!$A$1:$E$18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3" i="50" l="1"/>
  <c r="D4" i="51" l="1"/>
  <c r="D5" i="51"/>
  <c r="D6" i="51"/>
  <c r="D7" i="51"/>
  <c r="D8" i="51"/>
  <c r="D9" i="51"/>
  <c r="D10" i="51"/>
  <c r="D11" i="51"/>
  <c r="D12" i="51"/>
  <c r="D13" i="51"/>
  <c r="D14" i="51"/>
  <c r="D15" i="51"/>
  <c r="D16" i="51"/>
  <c r="D17" i="51"/>
  <c r="D18" i="51"/>
  <c r="D19" i="51"/>
  <c r="D20" i="51"/>
  <c r="D21" i="51"/>
  <c r="D22" i="51"/>
  <c r="D23" i="51"/>
  <c r="D24" i="51"/>
  <c r="D25" i="51"/>
  <c r="D26" i="51"/>
  <c r="D27" i="51"/>
  <c r="D28" i="51"/>
  <c r="D29" i="51"/>
  <c r="D30" i="51"/>
  <c r="D31" i="51"/>
  <c r="D32" i="51"/>
  <c r="D33" i="51"/>
  <c r="D34" i="51"/>
  <c r="D35" i="51"/>
  <c r="D36" i="51"/>
  <c r="D37" i="51"/>
  <c r="D38" i="51"/>
  <c r="D39" i="51"/>
  <c r="D40" i="51"/>
  <c r="D41" i="51"/>
  <c r="D42" i="51"/>
  <c r="D43" i="51"/>
  <c r="D44" i="51"/>
  <c r="D45" i="51"/>
  <c r="D46" i="51"/>
  <c r="D3" i="51"/>
  <c r="A43" i="50"/>
  <c r="A42" i="50"/>
  <c r="A41" i="50"/>
  <c r="A40" i="50"/>
  <c r="A39" i="50"/>
  <c r="A38" i="50"/>
  <c r="A37" i="50"/>
  <c r="A36" i="50"/>
  <c r="A35" i="50"/>
  <c r="A34" i="50"/>
  <c r="A32" i="50"/>
  <c r="A31" i="50"/>
  <c r="A30" i="50"/>
  <c r="A29" i="50"/>
  <c r="A28" i="50"/>
  <c r="A27" i="50"/>
  <c r="A26" i="50"/>
  <c r="A25" i="50"/>
  <c r="A24" i="50"/>
  <c r="A23" i="50"/>
  <c r="A22" i="50"/>
  <c r="A21" i="50"/>
  <c r="B2" i="40" l="1"/>
  <c r="B3" i="40"/>
  <c r="B4" i="40"/>
  <c r="B5" i="40"/>
  <c r="B6" i="40"/>
  <c r="B7" i="40"/>
  <c r="B8" i="40"/>
  <c r="B9" i="40"/>
  <c r="B10" i="40"/>
  <c r="B11" i="40"/>
  <c r="B12" i="40"/>
  <c r="B13" i="40"/>
  <c r="B14" i="40"/>
  <c r="B15" i="40"/>
  <c r="B16" i="40"/>
  <c r="B17" i="40"/>
  <c r="B18" i="40"/>
  <c r="B19" i="40"/>
  <c r="B20" i="40"/>
  <c r="B21" i="40"/>
  <c r="B22" i="40"/>
  <c r="B23" i="40"/>
  <c r="B24" i="40"/>
  <c r="B25" i="40"/>
  <c r="B26" i="40"/>
  <c r="B27" i="40"/>
  <c r="B28" i="40"/>
  <c r="B29" i="40"/>
  <c r="B30" i="40"/>
  <c r="B31" i="40"/>
  <c r="B32" i="40"/>
  <c r="AK44" i="2" l="1"/>
  <c r="AK42" i="2"/>
</calcChain>
</file>

<file path=xl/sharedStrings.xml><?xml version="1.0" encoding="utf-8"?>
<sst xmlns="http://schemas.openxmlformats.org/spreadsheetml/2006/main" count="2550" uniqueCount="1387">
  <si>
    <t>Actualizacion</t>
  </si>
  <si>
    <t xml:space="preserve">ITEM </t>
  </si>
  <si>
    <t>DEPENDENCIA</t>
  </si>
  <si>
    <t xml:space="preserve">PROCESO </t>
  </si>
  <si>
    <t>LINEA</t>
  </si>
  <si>
    <t xml:space="preserve">OBJETIVO ESTRATÉGICO JEP </t>
  </si>
  <si>
    <t>NOMBRE DE INDICADOR</t>
  </si>
  <si>
    <t xml:space="preserve">FORMULA DEL INDICADOR </t>
  </si>
  <si>
    <t>ACLARACIONES/OBSERVACIONES</t>
  </si>
  <si>
    <t>PERIODICIDAD</t>
  </si>
  <si>
    <t>Línea base 2020</t>
  </si>
  <si>
    <t>META -2021</t>
  </si>
  <si>
    <t>Tendencia</t>
  </si>
  <si>
    <t>R2</t>
  </si>
  <si>
    <t>R3</t>
  </si>
  <si>
    <t>R4</t>
  </si>
  <si>
    <t>Análisis cuantitativo</t>
  </si>
  <si>
    <t>Análisis cualitativo</t>
  </si>
  <si>
    <t>Seguimiento</t>
  </si>
  <si>
    <t>Evaluación</t>
  </si>
  <si>
    <t>si</t>
  </si>
  <si>
    <t>Subdirección de Planeación</t>
  </si>
  <si>
    <t xml:space="preserve">DIRECCIONAMIENTO ESTRATEGICO Y PLANEACIÓN </t>
  </si>
  <si>
    <t>GESTIÓN</t>
  </si>
  <si>
    <t xml:space="preserve">Consolidar el fortalecimiento institucional que garantice la eficacia y la eficiencia en el cumplimiento de la misión de la Jurisdicción.
</t>
  </si>
  <si>
    <t>Porcentaje de ejecución del POA</t>
  </si>
  <si>
    <t>Total de actividades dentro del POA cumplidas/Total de actividades programadas dentro del POA</t>
  </si>
  <si>
    <r>
      <t xml:space="preserve">Se entiende por actividades cumplidas dentro del POA aquellas que alcanzan la meta establecida en la vigencia. 
</t>
    </r>
    <r>
      <rPr>
        <sz val="11"/>
        <color theme="9"/>
        <rFont val="Arial"/>
        <family val="2"/>
      </rPr>
      <t xml:space="preserve">*El reporte de la medición del indicador se realizará en el primer trimestre de la siguiente vigencia, una vez sea concluido la labor de seguimiento y evaluación de las actividades cumplidas. </t>
    </r>
  </si>
  <si>
    <t>Anual</t>
  </si>
  <si>
    <t xml:space="preserve">
95%</t>
  </si>
  <si>
    <t>Creciente</t>
  </si>
  <si>
    <t>El indicador tiene periodicidad anual, estamos avanzando en su implementación (sensibilizando al equipo), nos preparamos para el primer reporte al corte correspondiente.</t>
  </si>
  <si>
    <t>Se espera la medición del presente indicador "Porcentaje de ejecución del POA" ,por parte del proceso, para el próximo monitoreo toda vez que el indicador tiene un periodicidad anual.</t>
  </si>
  <si>
    <t>Porcentaje de instrumentos  avalados y adoptados para la implementación del modelo de gestión de la JEP</t>
  </si>
  <si>
    <t>Número de instrumentos del modelo de gestión adoptados y avalados para su implementación/Numero de instrumentos del modelo de gestión previstos o preidentificados</t>
  </si>
  <si>
    <t xml:space="preserve">Los instrumentos considerados avalados para la implementación son aquellos que se aprueban en el comité de gestión. 
Los instrumentos considerados adoptados son aquellos que con avalados por el comité y aprobados por el órgano de gobierno. 
Los instrumentos también se pueden considerar aprobados por competencia de la secretaria ejecutiva.  
Los instrumentos considerados como preidentificados son aquellos que se programaron en la concepción del modelo de gestión.
Los instrumentos considerados como previstos son aquellos que surgen como necesidades o requerimientos de los miembros del comité y/o directivos que puedan incidir directamente en el modelo de gestión. 
Este indicador es considerado variable debido a que su denominador puede aumentar o disminuir de acuerdo con las decisiones tomadas en comité. </t>
  </si>
  <si>
    <r>
      <t xml:space="preserve">Anual
</t>
    </r>
    <r>
      <rPr>
        <sz val="11"/>
        <color theme="5"/>
        <rFont val="Arial"/>
        <family val="2"/>
      </rPr>
      <t>Semestral</t>
    </r>
  </si>
  <si>
    <t>N/A</t>
  </si>
  <si>
    <t>Se espera la medición del presente indicador "Porcentaje de instrumentos  avalados y adoptados para la implementación del modelo de gestión de la JEP", por parte del proceso para el próximo monitoreo toda vez que el indicador tiene un periodicidad anual.</t>
  </si>
  <si>
    <t>Porcentaje de la apropiación presupuestal sin restricción (leyenda previo concepto) para la ejecución en el periodo</t>
  </si>
  <si>
    <t xml:space="preserve">Total de proyectos de inversión de la JEP sin leyenda previo concepto/total de proyectos de inversión de la JEP del Presupuesto General de la Nación </t>
  </si>
  <si>
    <r>
      <t xml:space="preserve">*No mide recursos sujetos a variables exógenas  como aplazamientos o recortes.
</t>
    </r>
    <r>
      <rPr>
        <sz val="11"/>
        <color rgb="FF00B050"/>
        <rFont val="Arial"/>
        <family val="2"/>
      </rPr>
      <t>*La medición del indicador se realiza a partir del decreto de liquidación del presupuesto para la siguiente vigencia</t>
    </r>
  </si>
  <si>
    <t>Se espera la medición del presente indicador "Porcentaje de la apropiación presupuestal sin restricción para la ejecución en el periodo", por parte del proceso, para el próximo monitoreo toda vez que el indicador tiene un periodicidad anual.</t>
  </si>
  <si>
    <t>Subdirección de Fortalecimiento Institucional</t>
  </si>
  <si>
    <t xml:space="preserve">GESTIÓN DE CALIDAD </t>
  </si>
  <si>
    <t>Consolidar el fortalecimiento institucional que garantice la eficacia y la eficiencia en el cumplimiento de la misión de la Jurisdicción.</t>
  </si>
  <si>
    <t>Oportunidad en la ejecución de los seguimientos (riesgos, indicadores y planes de mejora)</t>
  </si>
  <si>
    <t>Total de seguimientos ejecutados oportunamente / Total de seguimientos planeados</t>
  </si>
  <si>
    <t>1.Los seguimientos a ejecutar son: 
*Riesgos de gestión (seguimiento cuatrimestral)
*Indicadores (seguimiento trimestral)
*Planes de mejora (trimestral)
2. Los plazos establecidos para el  seguimientos se realizarán tomando como base  los documentos metodológicos (Manual de administración de riesgos de gestión y corrupción de la JEP, Guía metodológica para la formulación de indicadores y el procedimiento de acciones correctivas y de mejora)</t>
  </si>
  <si>
    <t xml:space="preserve">Semestral </t>
  </si>
  <si>
    <t>0-69%</t>
  </si>
  <si>
    <t>70-89%</t>
  </si>
  <si>
    <t>90% - 100%</t>
  </si>
  <si>
    <t xml:space="preserve">GESTIÓN DEL CONOCIMIENTO E INNOVACIÓN </t>
  </si>
  <si>
    <t>Consolidar el fortalecimiento institucional que garantice la eficacia y la eficiencia en el cumplimiento de la misión de la Jurisdicción</t>
  </si>
  <si>
    <t>Satisfacción de los servidores de la JEP respecto de los eventos de capacitación.</t>
  </si>
  <si>
    <t xml:space="preserve">Promedio de la evaluación asignada por todos los servidores que evaluaron la capacitación.
</t>
  </si>
  <si>
    <r>
      <t xml:space="preserve">*El total de servidores que se considera para esta medición son todos aquellos que evalúan las capacitaciones. 
*Los servidores podrán evaluar todas las capacitaciones que reciben, y cada evaluación será tomada en cuenta para el calculo del indicador. 
*El rango de calificación es de 1 a 5, en caso de presentarse una escala de calificación distinta, se realiza su equivalencia a la escala de 1 a 5
</t>
    </r>
    <r>
      <rPr>
        <sz val="11"/>
        <color theme="1"/>
        <rFont val="Arial"/>
        <family val="2"/>
      </rPr>
      <t>*El promedio corresponde a un promedio simple (integral) de la evaluación final de la capacitación</t>
    </r>
  </si>
  <si>
    <t>1 - 2,9</t>
  </si>
  <si>
    <t>3 - 3,9</t>
  </si>
  <si>
    <t>4,0 - 5</t>
  </si>
  <si>
    <t>NUEVO</t>
  </si>
  <si>
    <r>
      <t xml:space="preserve">Satisfacción de las personas que participan en las actividades pedagógicas de la JEP
</t>
    </r>
    <r>
      <rPr>
        <sz val="11"/>
        <color rgb="FF00B050"/>
        <rFont val="Arial"/>
        <family val="2"/>
      </rPr>
      <t xml:space="preserve">
</t>
    </r>
  </si>
  <si>
    <r>
      <t xml:space="preserve">Promedio de la evaluación asignada por las personas que evaluan en las actividades pedagógicas de la JEP
</t>
    </r>
    <r>
      <rPr>
        <sz val="11"/>
        <color rgb="FF00B050"/>
        <rFont val="Arial"/>
        <family val="2"/>
      </rPr>
      <t xml:space="preserve">
</t>
    </r>
  </si>
  <si>
    <r>
      <t xml:space="preserve">
*El total de personas que se considera para esta medición son todas aquellos que evalúan el evento pedagógico 
*El rango de calificación es de 1 a 5, en caso de presentarse una escala de calificación distinta, se realiza su equivalencia a la escala de 1 a 5
</t>
    </r>
    <r>
      <rPr>
        <sz val="11"/>
        <color theme="1"/>
        <rFont val="Arial"/>
        <family val="2"/>
      </rPr>
      <t>*El promedio corresponde a un promedio simple (integral) de la ev
*El total de personas que se considera para esta medición son todas aquellos que evalúan el evento pedagógico 
*El rango de calificación es de 1 a 5, en caso de presentarse una escala de calificación distinta, se realiza su equivalencia a la escala de 1 a 5</t>
    </r>
    <r>
      <rPr>
        <sz val="11"/>
        <color rgb="FF00B050"/>
        <rFont val="Arial"/>
        <family val="2"/>
      </rPr>
      <t xml:space="preserve">
</t>
    </r>
    <r>
      <rPr>
        <sz val="11"/>
        <color theme="1"/>
        <rFont val="Arial"/>
        <family val="2"/>
      </rPr>
      <t>*El promedio corresponde a un promedio simple (integral) de la evaluación final del evento de formación en pedagogía</t>
    </r>
    <r>
      <rPr>
        <sz val="11"/>
        <color rgb="FF00B050"/>
        <rFont val="Arial"/>
        <family val="2"/>
      </rPr>
      <t xml:space="preserve">
</t>
    </r>
  </si>
  <si>
    <t xml:space="preserve">Anual
</t>
  </si>
  <si>
    <t xml:space="preserve">N/A
</t>
  </si>
  <si>
    <r>
      <t xml:space="preserve">4
</t>
    </r>
    <r>
      <rPr>
        <b/>
        <sz val="11"/>
        <color rgb="FF00B050"/>
        <rFont val="Arial"/>
        <family val="2"/>
      </rPr>
      <t xml:space="preserve">
</t>
    </r>
  </si>
  <si>
    <t xml:space="preserve">Creciente
</t>
  </si>
  <si>
    <r>
      <t>1 - 2,9</t>
    </r>
    <r>
      <rPr>
        <b/>
        <sz val="11"/>
        <color rgb="FF00B050"/>
        <rFont val="Arial"/>
        <family val="2"/>
      </rPr>
      <t xml:space="preserve">
</t>
    </r>
  </si>
  <si>
    <r>
      <t>3 - 3,9</t>
    </r>
    <r>
      <rPr>
        <b/>
        <sz val="11"/>
        <color rgb="FF00B050"/>
        <rFont val="Arial"/>
        <family val="2"/>
      </rPr>
      <t xml:space="preserve">
</t>
    </r>
  </si>
  <si>
    <r>
      <t>4 - 5</t>
    </r>
    <r>
      <rPr>
        <b/>
        <sz val="11"/>
        <color rgb="FF00B050"/>
        <rFont val="Arial"/>
        <family val="2"/>
      </rPr>
      <t xml:space="preserve">
</t>
    </r>
  </si>
  <si>
    <t>Porcentaje de actividades pedagógicas evaluadas</t>
  </si>
  <si>
    <t>*Número  de acitividades evaluadas  / número de actividades realizadas</t>
  </si>
  <si>
    <t>*Las actividades pedagógicas la realizan diferentes dependencias de la JEP y se busca incetivar la medición del grado de satisfacción de la mismas, por parte de los grupos de interes
* La medición del presente indicador se realizará una vez sean soclalizados los intrumentos de medición.
*Por tratarse de un indicador recientemenre formulado la meta se proyecta como 50%.</t>
  </si>
  <si>
    <t>Trimestral</t>
  </si>
  <si>
    <t>0-20%</t>
  </si>
  <si>
    <t>21%-45</t>
  </si>
  <si>
    <t>46% - 100%</t>
  </si>
  <si>
    <t>no</t>
  </si>
  <si>
    <t>Dirección de Tecnologías de la Información</t>
  </si>
  <si>
    <t xml:space="preserve">GOBIERNO Y GESTIÓN DE LAS TECNOLOGIAS  </t>
  </si>
  <si>
    <r>
      <t xml:space="preserve">Porcentaje de disponibilidad de los servicios de infraestructura de TI (Data center Conectividad y telefonía).
</t>
    </r>
    <r>
      <rPr>
        <b/>
        <sz val="11"/>
        <rFont val="Arial"/>
        <family val="2"/>
      </rPr>
      <t>SFI: El presente indicador debido a contingencia COVID fue suspendió… va a continuar?</t>
    </r>
    <r>
      <rPr>
        <sz val="11"/>
        <rFont val="Arial"/>
        <family val="2"/>
      </rPr>
      <t>, se pueden hacer mediciones con los servicios que están operando?</t>
    </r>
  </si>
  <si>
    <t xml:space="preserve">(Tiempo de servicio acordado en el periodo- Tiempo de inactividad en minutos en el periodo) / Tiempo de servicio acordado en el periodo *100 </t>
  </si>
  <si>
    <t>Medición mensual - Una vez se tenga implementado la totalidad de servicios de infraestructura de TI.</t>
  </si>
  <si>
    <t>Mensual</t>
  </si>
  <si>
    <r>
      <t xml:space="preserve">90%
</t>
    </r>
    <r>
      <rPr>
        <b/>
        <sz val="11"/>
        <color theme="9"/>
        <rFont val="Arial"/>
        <family val="2"/>
      </rPr>
      <t>95%</t>
    </r>
  </si>
  <si>
    <r>
      <t xml:space="preserve">69%
</t>
    </r>
    <r>
      <rPr>
        <sz val="11"/>
        <color theme="9"/>
        <rFont val="Calibri (Cuerpo)"/>
      </rPr>
      <t>89%</t>
    </r>
  </si>
  <si>
    <r>
      <t xml:space="preserve">89%
</t>
    </r>
    <r>
      <rPr>
        <sz val="11"/>
        <color theme="9"/>
        <rFont val="Calibri (Cuerpo)"/>
      </rPr>
      <t>94%</t>
    </r>
  </si>
  <si>
    <t>Servicio en proceso de implementación</t>
  </si>
  <si>
    <t>Se paró la implementación por emergencia sanitaria.  esta planerado la  implementación total para el mes de junio del 2020</t>
  </si>
  <si>
    <t xml:space="preserve">Conforme al monitoreo realizado por el  proceso, no ha podido empezar a medir el indicador por la emergencia sanitaria. </t>
  </si>
  <si>
    <t>En atención a que los servicios de infraestructura de TI se encuentran en proceso de implementación, la evaluación por parte de la SCI, no aplica.</t>
  </si>
  <si>
    <t>Se paró la implementación por emergencia sanitaria.  esta planeado la  implementación total para el mes de junio del 2020</t>
  </si>
  <si>
    <t>Se cumplió la meta en el mes de junio de 2020, respecto a la disponibilidad de los servicios de Datacenter, Conectividad (Internet y hacia Datacenter), LAN gestionada, Copias de seguridad, Seguridad Perimetral y Contact Center.
Se adjunta Reporte de Disponibilidad correspondiente a junio-2020, presentado por CLARO.</t>
  </si>
  <si>
    <t>Conforme al monitoreo realizado por el proceso y las evidencias registradas en el one drive, se ha cumplido con los criterios de medición del indicador y la  meta esperada para el periodo 30 de junio del 2020;
toda vez que se ha asegurado la disponibilidad de los servicios de data center, conectividad, LAN gestionada, copias de seguridad, seguridad perimetral y contact center, evidencia de ello se encuentra revisado por CLARO en el cual se detalla servicios prestados, disponibilidad, detalle del incidente y las posibles reincidencias o ocurrencias.</t>
  </si>
  <si>
    <r>
      <rPr>
        <b/>
        <sz val="10"/>
        <rFont val="Palatino Linotype"/>
        <family val="1"/>
      </rPr>
      <t>EVALUACIÓN I LINEA DE DEFENSA:</t>
    </r>
    <r>
      <rPr>
        <sz val="10"/>
        <rFont val="Palatino Linotype"/>
        <family val="1"/>
      </rPr>
      <t xml:space="preserve"> De acuerdo al coreo electronico de fecha 20 de agosto de 2020, por parte de la DTI a la SCI, no es posible realizar la medición del indicicador por cuanto a la fecha no se han implementado los servicios de infraestructura de TI (Data center Conectividad y telefonia) en un 100%.  Se estima iniciar la medicion del indicador con corte al 31 de diciembre de 2020 previo cumplimiento de las obligaciones contractuales del contratista CLARO.
Por lo anterior, se hace necesario que la DTI realice la solicitud formal ante la Subdirección de Control Interno
</t>
    </r>
  </si>
  <si>
    <t>Se solicitó a Fortalecimiento Institucional y a Control Interno la suspensión de la medición de este indicador durante el año 2020.
Se sube como soporte el correo enviado por la Dirección de TI</t>
  </si>
  <si>
    <t>Se solicitó a Fortalecimiento Institucional y a Control Interno la suspensión de la medición de este indicador durante el año 2020.Se sube como soporte el correo enviado por la Dirección de TI</t>
  </si>
  <si>
    <t>El presente indicador, en atención a  la solicitud realizada por la Dirección de Tecnología a esta Subdirección con copia a la Subdirección de Control Interno mediante correo del 21 de septiembre de 2020, se suspende para la vigencia. En el correo cargado como evidencia, el proceso argumenta la solicitud informando que: (...) la llegada del COVID-19 ha imposibilitado la puesta en operación de todos los servicios contratados, por las limitaciones para efectuar la instalación física en el edificio de los componentes de conectividad, la instalación y entrega a cada uno de los usuarios de su respectivo teléfono y la puesta operación del Datacenter alterno entre otros. Esta condición de no poder contar con la totalidad de servicios que hacen parte de del indicador, por causa de la fuerza mayor provocada por el COVID-19. nos ha afectado su medición y cálculo y por ende su reporte, ya que los datos de los que disponemos no son representativos del servicio (...)</t>
  </si>
  <si>
    <r>
      <t xml:space="preserve">Porcentaje de solicitudes de soporte técnico con la mesa de ayuda atendidas de manera efectiva (Desde que se recibe la solicitud hasta que se cierra) 
</t>
    </r>
    <r>
      <rPr>
        <b/>
        <sz val="11"/>
        <rFont val="Arial"/>
        <family val="2"/>
      </rPr>
      <t xml:space="preserve">SFI: Se debe indagar con el proceso si para la vigencia 2021 se va a contar con ANS para todos los servicios, situación que permitiría la correcta medición de oportunidad en la atención de solicitudes de la mesa de ayuda, toda vez que durante la vigencia 2020 no se pudo por ausencia parcial de los ANS en mención / ajustar la meta a 100%. No superar cifras entre incidentes y solicitudes. </t>
    </r>
    <r>
      <rPr>
        <b/>
        <sz val="11"/>
        <color theme="9"/>
        <rFont val="Arial"/>
        <family val="2"/>
      </rPr>
      <t>Línea base 97%</t>
    </r>
  </si>
  <si>
    <r>
      <t xml:space="preserve">Total de solicitudes de soporte técnico que son atendidas y </t>
    </r>
    <r>
      <rPr>
        <sz val="11"/>
        <color theme="9"/>
        <rFont val="Arial"/>
        <family val="2"/>
      </rPr>
      <t>solucionadas</t>
    </r>
    <r>
      <rPr>
        <sz val="11"/>
        <rFont val="Arial"/>
        <family val="2"/>
      </rPr>
      <t xml:space="preserve"> </t>
    </r>
    <r>
      <rPr>
        <sz val="11"/>
        <color rgb="FFFF0000"/>
        <rFont val="Arial"/>
        <family val="2"/>
      </rPr>
      <t>cerradas</t>
    </r>
    <r>
      <rPr>
        <sz val="11"/>
        <rFont val="Arial"/>
        <family val="2"/>
      </rPr>
      <t xml:space="preserve"> / Total de solicitudes de soporte técnico recibidas </t>
    </r>
    <r>
      <rPr>
        <sz val="11"/>
        <color theme="9"/>
        <rFont val="Arial"/>
        <family val="2"/>
      </rPr>
      <t>*100</t>
    </r>
  </si>
  <si>
    <r>
      <t xml:space="preserve">Los criterios de medición para este indicador serán los consignados en el documentos referente a los ANS de mesa de ayuda. </t>
    </r>
    <r>
      <rPr>
        <sz val="11"/>
        <color theme="9"/>
        <rFont val="Arial"/>
        <family val="2"/>
      </rPr>
      <t xml:space="preserve">Las atenciones que no son solucionadas se excluyen de la medición. </t>
    </r>
  </si>
  <si>
    <r>
      <t xml:space="preserve">60%
</t>
    </r>
    <r>
      <rPr>
        <b/>
        <sz val="11"/>
        <color theme="9"/>
        <rFont val="Arial"/>
        <family val="2"/>
      </rPr>
      <t>95%</t>
    </r>
  </si>
  <si>
    <r>
      <t xml:space="preserve">49%
</t>
    </r>
    <r>
      <rPr>
        <sz val="11"/>
        <color theme="9"/>
        <rFont val="Calibri (Cuerpo)"/>
      </rPr>
      <t>89%</t>
    </r>
  </si>
  <si>
    <r>
      <t xml:space="preserve">59%
</t>
    </r>
    <r>
      <rPr>
        <sz val="11"/>
        <color theme="9"/>
        <rFont val="Calibri (Cuerpo)"/>
      </rPr>
      <t>94%</t>
    </r>
  </si>
  <si>
    <t>Se cumplio la meta establecida en la hoja de vida del indicador</t>
  </si>
  <si>
    <t>Conforme al monitoreo realizado por el proceso y las evidencias registradas en el one drive, se han cumplido los criterios de medición del indicador y la  meta esperada para el periodo.</t>
  </si>
  <si>
    <r>
      <t xml:space="preserve">
Conforme al monitoreo correspondiente a los meses de enero, febrero, marzo y el cargue de evidencias por parte del proceso, se observa cumplimiento parcial de la meta del 60% establecida para el indicador "Porcentaje de solicitudes de soporte técnico con la mesa de ayuda atendidas de manera efectiva (Desde que se recibe la solicitud hasta que se cierra)", cuya periodicidad está definida como Mensual, toda vez que: 
El proceso suministra un documento en power point mediante el cual se indica 
-En el mes de enero, se recibieron 124  solicitudes y se tramitaron el 100%
-En el mes de febrero se recibieron 287  solicitudes y se tramitaron el 100%
-En marzo se recibieron 468  solicitudes y se tramitaron el 100%
Toda vez que, el proceso no aporta las evidencias "base de datos" correspondiente al reporte del mes de marzo,  no es posible determinar por parte de la  SCI  el cumplimiento de la meta. </t>
    </r>
    <r>
      <rPr>
        <u/>
        <sz val="10"/>
        <rFont val="Palatino Linotype"/>
        <family val="1"/>
      </rPr>
      <t xml:space="preserve"> </t>
    </r>
    <r>
      <rPr>
        <sz val="10"/>
        <rFont val="Palatino Linotype"/>
        <family val="1"/>
      </rPr>
      <t xml:space="preserve">Asi mismo, es necesario que se establezcan los ANS de los servicios para determinar la oportunidad en el cierre de la solicitud, de manera efectiva.
Se recomienda al proceso ampliar el reporte del monitoreo, en el cual se incluya la información del comportamiento del indicador.
 </t>
    </r>
  </si>
  <si>
    <t>Se cumplio la meta establecida en la hoja de vida del indicador
Medición manual, debido a que la herramienta de gestión de Cherwell se encuentra en proceso de implementación.
Se adjunta presentación y el reporte CASOS ABRIL 2020,con base en el cual se generó el indicador.</t>
  </si>
  <si>
    <t>Se cumplio la meta establecida en la hoja de vida del indicador
Medición manual, debido a que la herramienta de gestión de Cherwell se encuentra en proceso de implementación.
Se adjunta presentación y el reporte CASOS MAYO 2020,con base en el cual se generó el indicador.</t>
  </si>
  <si>
    <t xml:space="preserve">implementación.
Medición a través de Cherwell  a partir del 16 de junio del 2020, desde esta fecha la herramienta esta en un proceso de estabilización.
Se adjunta presentación y el reporte CASOS JUNIO 2020, con en el cual se generó el indicador.
Los casos abiertos por los que no se cumple el 100%  fueron creados los últimos días del mes y se encuentran en estado asignado, pendiente y en curso. </t>
  </si>
  <si>
    <t xml:space="preserve">
Este indicador  ha tenido un cumplimiento parcial en el mes de junio toda vez que, el criterio de oportunidad de Acuerdos de Niveles de Servicio (ANS) se inició a aplicar a partir del 16 de junio del 2020, tal como se evidencia en la carpeta denominada " Mesa de ayuda atendidas efectivamente” subcarpeta mes de junio archivo “Priorización de incidentes y requerimientos”. Para los meses de abril y mayo se justifica por parte del líder del proceso, mediante correo electrónico del 17 de julio remitido a la SFI que, la herramienta Cherwell de mesa de ayuda base para la medición del indicador,inició operación el 16 de junio del 2020, por tanto las mediciones del indicador desde el  01 de enero de 2020 hasta el 16 de junio de 2020 se realizaron de forma manual, con base en la cantidad de solicitudes cerradas en el mes sobre la cantidad de solicitudes recibidas, sin tener en cuenta los ANS que permiten verificar la oportunidad de mejora, en la prestación del servicio de soporte.</t>
  </si>
  <si>
    <r>
      <rPr>
        <b/>
        <sz val="10"/>
        <rFont val="Palatino Linotype"/>
        <family val="1"/>
      </rPr>
      <t>EVALUACIÓN I LINEA DE DEFENSA:</t>
    </r>
    <r>
      <rPr>
        <sz val="10"/>
        <rFont val="Palatino Linotype"/>
        <family val="1"/>
      </rPr>
      <t xml:space="preserve">  Conforme al monitoreo correspondiente a los meses de abril, mayo y junio y al cargue de evidencias por parte del proceso, se observa el cumplimiento de la meta establecida  60% “Porcentaje de solicitudes de soporte técnico con la mesa de ayuda atendidas de manera efectiva (Desde que se recibe la solicitud hasta que se cierra)” cuya periodicidad está definida mensual, toda vez que:
El proceso suministra los documentos en power point y Excel, mediante el cual se verifica.
-En el mes de abril se recibieron 876 solicitudes y se tramitaron el 100%.
-En el mes de mayo se recibieron 380 solicitudes y se tramitaron un 97,6%.
-En el mes de junio se recibieron 740 solicitudes y se tramitaron un 91, %.
Este registro se ha venido realizando de manera manual, sin embargo, desde el 16 de junio del 2020, la herramienta de gestión cherwell fue puesta en operación, por lo tanto, se gestionarán las solicitudes de acuerdo a su prioridad definidos en el documento Priorización de requerimientos e incidentes según sea su impacto y urgencia.
</t>
    </r>
    <r>
      <rPr>
        <b/>
        <sz val="10"/>
        <rFont val="Palatino Linotype"/>
        <family val="1"/>
      </rPr>
      <t xml:space="preserve">EVALUACIÓN II LINEA DE DEFENSA: </t>
    </r>
    <r>
      <rPr>
        <sz val="10"/>
        <rFont val="Palatino Linotype"/>
        <family val="1"/>
      </rPr>
      <t>En cuanto al seguimiento de la II línea de defensa, presenta análisis del resultado del monitoreo y con ello brindando aseguramiento de la información reportada por el proceso para la evaluación de la III línea de defensa.</t>
    </r>
  </si>
  <si>
    <t>Por incidentes 100%
Por solicitudes 99,7%</t>
  </si>
  <si>
    <t>Actualmente se miden los indicadores  a través de la herramienta Cherwell, se adjunta reporte del coordinador de la mesa de ayuda con la descripción de los indicadores y ANS acordados del mes.</t>
  </si>
  <si>
    <t>Por incidentes 99,12%
Por solicitudes 100%</t>
  </si>
  <si>
    <t>Por incidentes 100%
Por solicitudes 91.9%</t>
  </si>
  <si>
    <t xml:space="preserve">Conforme al monitoreo realizado por el proceso, se informa que se ha dado cumplimiento a la meta establecida (60%) para los meses de julio, agosto y septiembre discriminados en  indicidentes y solicitudes, así: --
*Julio:  100% de incidentes atendidos y 99,7% de solicitudes atendidas
*Agosto: 99,12% de incidentes atendidos y 100% de solicitudes atendidas
*Septiembre: 100% de incidentes atendidos y 91.9% de solicitudes atendidas
En el one drive se soporta con presentación en power pointo y documento en excel la atención de los incidentes y solicitudes en mención. Sin emgargo, se recomienda al proceso: i) presentar soportes específicos que den cuenta del número de incidentes y solicitudes recibidas, ii) de igual forma en el análisis cualitativo relacionar esta información (con el fin de facilitar el análisis y iii) aclarar cual es el archivo que da cuenta del cumplimiento del criterio de ANS toda vez que no se identificó, por tal motivo el cumplimiento de este criterio no se evidencia. </t>
  </si>
  <si>
    <t xml:space="preserve">
Porcentaje de incidentes de seguridad de la información gestionados oportunamente. 
SFI: ajustar meta a 100%, cual es el criterio de oportunidad, redefinir meta. Línea base 100%</t>
  </si>
  <si>
    <r>
      <t xml:space="preserve">Total de incidentes de seguridad de la información atendidos </t>
    </r>
    <r>
      <rPr>
        <sz val="11"/>
        <color theme="9"/>
        <rFont val="Arial"/>
        <family val="2"/>
      </rPr>
      <t>y solucionados</t>
    </r>
    <r>
      <rPr>
        <sz val="11"/>
        <rFont val="Arial"/>
        <family val="2"/>
      </rPr>
      <t xml:space="preserve"> / Total de incidentes de seguridad de la información reportados </t>
    </r>
    <r>
      <rPr>
        <sz val="11"/>
        <color theme="9"/>
        <rFont val="Arial"/>
        <family val="2"/>
      </rPr>
      <t>*100</t>
    </r>
  </si>
  <si>
    <t>Este indicador debe cumplir los siguientes criterios de medición:
Categoría de incidentes como : código malicioso, manejo inadecuado de la información, incumplimiento de políticas de seguridad de la información, indisponibilidad de activos de información, acceso lógico y físico no autorizado y  seguridad en redes.
El criterio de oportunidad esta determinado por la priorización del incidente (bajo, medio, alto o crítico)</t>
  </si>
  <si>
    <t xml:space="preserve">Trimestral </t>
  </si>
  <si>
    <r>
      <t xml:space="preserve">85%
</t>
    </r>
    <r>
      <rPr>
        <b/>
        <sz val="11"/>
        <color theme="9"/>
        <rFont val="Arial"/>
        <family val="2"/>
      </rPr>
      <t>95%</t>
    </r>
  </si>
  <si>
    <r>
      <t xml:space="preserve">65%
</t>
    </r>
    <r>
      <rPr>
        <sz val="11"/>
        <color theme="9"/>
        <rFont val="Calibri (Cuerpo)"/>
      </rPr>
      <t>89%</t>
    </r>
  </si>
  <si>
    <r>
      <t xml:space="preserve">84%
</t>
    </r>
    <r>
      <rPr>
        <sz val="11"/>
        <color theme="9"/>
        <rFont val="Calibri (Cuerpo)"/>
      </rPr>
      <t>94%</t>
    </r>
  </si>
  <si>
    <t>Conforme al monitoreo correspondiente al I trimestre de 2020 y el cargue de evidencias por parte del proceso, no se logra determinar el cumplimiento de la meta del 85% establecida para el indicador "Porcentaje de incidentes de seguridad de la información gestionados oportunamente", cuya periodicidad está definida como trimestral, toda vez que:
Se aportó un documento pdf denominado "Evento-Incidentes-SGSPI_Corte a Marzo_2020", el cual contiene inconsistencias en la relación de lo eventos, teniendo en cuenta que algunos no conciernen a los tipos de incidentes asociados con la Política de Seguridad de la Información, tale como: falla en la bandeja de entrada, no prende equipo, problemas con adobe, lentitud aplicativo orfeo, entre otros. 
De otra parte, se hace necesario que el proceso fortalezca el reporte de monitoreo indicando la información del número total de incidentes de seguridad de la información atendidos y el número total de incidentes reportados (que sean acordes a la Politica), a fin de poder determinar el cumplimiento de la meta programada. Finalmente, se debe tener en cuenta los criterios de medición contempladas en la columna N, de la matriz de Indicadores de Gestión.</t>
  </si>
  <si>
    <t>Para el II Trimestre se gestionó un (1) incidente relacionado con la indisponibilidad de activos de información para la infraestructura de red, de la siguiente forma:
Se recibe correo con el informe que describe las fallas de conectividad con los servicios de Datacenter, afectando la disponibilidad de los sistemas, es decir los accesos a los aplicativos misionales; se realiza el seguimiento respectivo por el ingeniero de eventos de seguridad y se diligencia el formato de incidentes, tal y como se describe en el numeral 7.5 del archivo 20200605_Incidente de Seguridad JEP-Infraestructura_Claro.xlsx, este soporte y el reporte del incidente, se encuentra en el siguiente link: https://jepcolombia-my.sharepoint.com/personal/ingrid_ochoa_jep_gov_co/_layouts/15/onedrive.aspx?id=%2Fpersonal%2Fingrid%5Fochoa%5Fjep%5Fgov%5Fco%2FDocuments%2FINDICADORES%20DE%20PROCESO%20VIGENCIA%202020%2FGOBIERNO%20Y%20GESTI%C3%93N%20DE%20LAS%20TECNOLOG%C3%8DAS%2FPorcentaje%20de%20incidentes%20gestionados%2F2%2E%20Trimestre
Se consulto a la mesa de ayuda y no se tienen a la fecha reportes de incidentes de seguridad.</t>
  </si>
  <si>
    <t>Conforme al monitoreo realizado por el proceso y las evidencias registradas en el one drive, se ha cumplido con los criterios de medición del indicador y la meta esperada para el periodo 30 de junio del 2020;
toda vez que se ha gestionado oportunamente el incidente de seguridad de la información relacionado con la indisponibilidad de activos de la información, tal como se evidencia en el correo adjunto en drive "solicitud de reporte claro - servicio DATA center y la gestión realizada en el "formato " incidentes de seguridad JEP infraestructura CLARO numeral 7.5 " .</t>
  </si>
  <si>
    <r>
      <rPr>
        <b/>
        <sz val="10"/>
        <rFont val="Palatino Linotype"/>
        <family val="1"/>
      </rPr>
      <t>EVALUACIÓN I LINEA DE DEFENSA:</t>
    </r>
    <r>
      <rPr>
        <sz val="10"/>
        <rFont val="Palatino Linotype"/>
        <family val="1"/>
      </rPr>
      <t xml:space="preserve"> Conforme al monitoreo correspondiente al II trimestre de 2020 y el cargue de evidencias por parte del proceso, se logra determinar el cumplimiento de la meta del 85% establecida para el indicador "Porcentaje de incidentes de seguridad de la información gestionados oportunamente", cuya periodicidad está definida como trimestral, toda vez que:
Se aporto documento en Excel denominado “Incidentes de seguridad JEP-Infraestructura-Claro” en el numeral 7.5, se evidencia la descripción de cómo se dio solución al mismo, de otra parte, se observa correo electrónico “Solicitud Reporte Falla Claro” que contiene la trazabilidad del incidente mayor y la gestión realizada por el proveedor del servicio.
Finalmente se hace necesario que estos incidentes se registren en la herramienta de gestión cherwell.
</t>
    </r>
    <r>
      <rPr>
        <b/>
        <sz val="10"/>
        <rFont val="Palatino Linotype"/>
        <family val="1"/>
      </rPr>
      <t>EVALUACIÓN II LINEA DE DEFENSA:</t>
    </r>
    <r>
      <rPr>
        <sz val="10"/>
        <rFont val="Palatino Linotype"/>
        <family val="1"/>
      </rPr>
      <t xml:space="preserve">  En cuanto al seguimiento de la II línea de defensa, presenta análisis del resultado del monitoreo y con ello brindando aseguramiento de la información reportada por el proceso para la evaluación de la III línea de defensa.
</t>
    </r>
  </si>
  <si>
    <t>Para el III Trimestre se gestionó un (1) incidente relacionado con la indisponibilidad de activos de información en la infraestructura de red para el aplicativo de LEGALI, de la siguiente forma:
Se recibe correo con el informe técnico del incidente con fecha del 24/08/2019, se describe las fallas de conectividad identificando la caída del servicio de Kubernetes, debido al cambio de tarjetas que afectó la interfaz, razón por la cual causa el incidente de indisponibilidad, para su resolución se realizó la configuración del servicio Kubernetes desde cero nuevamente, con lo que consigue operatividad en la solución. Se realiza el seguimiento respectivo por el ingeniero de eventos de seguridad diligenciando el formato de incidentes como soporte: 20200824_Incidente de Seguridad JEP-Caída_Aplicativo_LEGALI.</t>
  </si>
  <si>
    <t xml:space="preserve">Conforme al monitoreo realizado por el proceso y las evidencias cargadas en el one drive "20200824_Incidente de Seguridad JEP-Caída_Aplicativo_LEGALI", se denota que el proceso  gestionó un (1) incidente relacionado con la indisponibilidad de activos de información en la infraestructura de red para el aplicativo de LEGALI, indicando lo siguiente: "se recibe correo con el informe técnico del incidente con fecha del 24/08/2019, se describe las fallas de conectividad identificando la caída del servicio de Kubernetes, debido al cambio de tarjetas que afectó la interfaz, razón por la cual causa el incidente de indisponibilidad, para su resolución se realizó la configuración del servicio Kubernetes desde cero nuevamente, con lo que consigue operatividad en la solución. Se realiza el seguimiento respectivo por el ingeniero de eventos de seguridad diligenciando el formato de incidentes como soporte: 20200824_Incidente de Seguridad JEP-Caída_Aplicativo_LEGALI, por tal motivo se da cumplimiento a la meta establecida con un porcentaje de gestión del indicidente en mención del 100%, con relación a la meta planetada del 85%.
Se recomienda al proceso seguir continuar con las acciones tendientes a  la atención y gestión de la totalidad  de incidentes en ateria de seguridad de la información, con el fin de mantener el cumplimiento de la meta planeada. </t>
  </si>
  <si>
    <t>Garantizar las medidas de control para mitigar la perdida de confidencialidad, disponibilidad e integridad de los activos de información.</t>
  </si>
  <si>
    <t xml:space="preserve">Porcentaje de necesidades (sistemas de información) implementadas y puestas en producción a partir de las necesidades aprobadas
SFI: Se sugiere analizar la pertinencia de incluir este indicador para la vigencia 2021 toda vez que obedece a un conteo de las soluciones implementadas, adicional a ello se analice la pertinencia de contar con un indicador con periodicidad "Anual". </t>
  </si>
  <si>
    <r>
      <t xml:space="preserve">Total de necesidades (sistema de información) implementadas y puestas en producción / Total de necesidades (sistema de información) aprobadas </t>
    </r>
    <r>
      <rPr>
        <sz val="11"/>
        <color theme="9"/>
        <rFont val="Arial"/>
        <family val="2"/>
      </rPr>
      <t>*100</t>
    </r>
  </si>
  <si>
    <t xml:space="preserve">Medición anual. Este indicador se podrá medir una vez se tenga implementado el servicio de MESA DE AYUDA </t>
  </si>
  <si>
    <t>Se espera la medición del presente indicador para el monitoreo del próximo trimestre, toda vez que el indicador tiene definida una periodicidad anual</t>
  </si>
  <si>
    <t>Subdirección de Talento Humano</t>
  </si>
  <si>
    <t xml:space="preserve">GESTIÓN DEL TALENTO HUMANO </t>
  </si>
  <si>
    <t>Porcentaje de personas que se posesionan con postulaciones fuera de tiempo
SFI: se sugiere cambiar la meta de 20% a 10% 
Porcentaje de personas que se vinculan por fuera de tiempo.</t>
  </si>
  <si>
    <t>Total de personas postuladas por fuera del tiempo establecido/Total de personas posesionadas en el periodo</t>
  </si>
  <si>
    <t>Solo serán medidas las personas que se posesionen en el periodo, por fuera de los tiempos de postulación establecidos._x000B_</t>
  </si>
  <si>
    <t>Decreciente</t>
  </si>
  <si>
    <t xml:space="preserve">En el mes de enero se posesionaron 3 servidores en la JEP de los cuales 2 se postularon por fuera del tiempo establecido, dicha novedad se entiende, toda vez que en el mes de Diciembre y Enero se autorizaron los turnos compensatorios para los servidores de la JEP, lo que conllevo a postulaciones extemporaneas.  </t>
  </si>
  <si>
    <t xml:space="preserve">En el mes de febrero se posesionaron 10 servidores en la JEP de los cuales 0 se postularon por fuera del tiempo establecido. 
Todos los funcionarios autorizados postularon en tiempo a los servidores que se posesionaron en el mes de febrero. </t>
  </si>
  <si>
    <t xml:space="preserve">En el mes de marzo, se posesionaron 24 servidores, para dicho mes 13 postulaciones fueron producto de cambios  a cargo superior, lo que conllevo a que 14 personas se postularan por fuera de los tiempos establecidos. </t>
  </si>
  <si>
    <t xml:space="preserve">Conforme al monitoreo realizado por el proceso Se observa que en el promedio trimestral  del compartamiento de este indicador  fue del 41%  evidenciando  que en el mes de febrero todos los funcionarios se posesionarón en los tiempos de postulación  establecidos , sin embargo se denota que existen debilidade en los controles asocionados al cumplimiento en los tiempos de postulación. </t>
  </si>
  <si>
    <t xml:space="preserve">
Conforme al monitoreo correspondiente a los meses de enero, febrero, marzo y el cargue de evidencias por parte del proceso, se observa cumplimiento parcial de la meta del 20% establecida para el indicador "Porcentaje de personas que se posesionan con postulaciones fuera de tiempo",  cuya periodicidad está definida como mensual, toda vez que, se evidenciaron pantallazos de bases de datos que muestran lo siguiente:
-Enero: 2 de 3 servidores se posesionaron fuera de tiempo para un 66%.
-Febrero: el total de 10 servidores se posesionaron a tiempo para un 0% fuera de términos.
-Marzo: 14 de 24 servidores se posesionaron fuera de tiempo para 58%.
De otra parte, se recomienda al proceso fortalecer el monitoreo, teniendo en cuenta que, en el caso del mes de febrero se debió reportar en el monitoreo la cantidad de posesiones que se llevaron a cabo durante el periodo dentro y fuera de términos, a fin de identificar los datos utilizados en el cálculo del análisis cuantitativo. Así mismo, suministrar en las evidencias los Actos Administrativos correspondientes a cada periodo evaluado.
</t>
  </si>
  <si>
    <t xml:space="preserve">En el mes de abril se posesionaron 4 servidores en la JEP de los cuales 0 se postularon por fuera del tiempo establecido.
Todos los funcionairios postularon en tiempo a los servidores que se posesionaron en el mes de abril. </t>
  </si>
  <si>
    <t xml:space="preserve">En el mes de mayo se posesionaron 8 servidores en la JEP de los cuales 0 se postularon por fuera del tiempo establecido.
Todos los funcionarios  postularon en tiempo a los servidores que se posesionaron en el mes de mayo </t>
  </si>
  <si>
    <t>En el mes de junio se posesionaron 7 servidores en la JEP de los cuales 1 se postuló por fuera del tiempo establecido, dicha novedad se entiende, toda vez que la persona postulada en tiempo en su momento no cumplió requisitos y el Magistrado tuvo que postular a una persona diferente.
Se puede evidenciar en el one drive de indicadores en el proceso de gestión del talento humano en la carpeta N° 1 denominada " Porcentaje de personas que se posesionan con postulaciones fuera de tiempo " y adicionalmente  se tiene un informe detallado llamado " reporte de indicadores junio ", donde se puede evidenciar la gestión del proceso.</t>
  </si>
  <si>
    <t>Conforme al monitoreo realizado por el proceso se observa que en el promedio trimestral  del comportamiento de este indicador se cumplió con la meta establecida. El proceso informa que  en el monitoreo  que en el mes de abril y mayo no se presentaron posesión por fuera del tiempo establecido. Para el mes de junio se postuló  un candidato por fuera del tiempo establecido, esta información no se puede  corroborada en el drive de indicadores en la carpeta denominada "  0.1 Porcentaje de personas que se posesionaron sin cumplir los tiempos de postulación".
 En los meses de abril, mayo y junio se suben las actas de posesión, las cuales no evidencian el  cumplimiento de  los tiempos de postulación, sin embargo, en el archivo denominado " reporte de indicadores de los meses de abril, mayo y junio " si se puede verificar el cumplimiento de los tiempos de cada periodo en la matriz PDF. Por lo tanto se recomiendo que en los futuros reportes se evindencia las matrices en la cada periodo reportado.</t>
  </si>
  <si>
    <r>
      <rPr>
        <b/>
        <sz val="10"/>
        <rFont val="Palatino Linotype"/>
        <family val="1"/>
      </rPr>
      <t xml:space="preserve">
EVALUACIÓN I LINEA DE DEFENSA</t>
    </r>
    <r>
      <rPr>
        <sz val="10"/>
        <rFont val="Palatino Linotype"/>
        <family val="1"/>
      </rPr>
      <t xml:space="preserve">: Conforme al monitoreo correspondiente a los meses de abril, mayo y junio, y el cargue de evidencias por parte del proceso y cuya periodicidad está definida como mensual, se observa cumplimiento de la meta del 20% establecida para el indicador </t>
    </r>
    <r>
      <rPr>
        <i/>
        <sz val="10"/>
        <rFont val="Palatino Linotype"/>
        <family val="1"/>
      </rPr>
      <t>"Porcentaje de personas que se posesionan con postulaciones fuera de tiempo"</t>
    </r>
    <r>
      <rPr>
        <sz val="10"/>
        <rFont val="Palatino Linotype"/>
        <family val="1"/>
      </rPr>
      <t xml:space="preserve">, toda vez que, del 20% que se determinó como cifra máxima para postulaciones fuera de tiempo. Se presentó solo el 14% fuera de términos para el mes de junio de 2020, así mismo, se evidenciaron las actas de posesión de los servidores relacionados y pantallazos de las bases de datos que muestran la fecha en la cual se realizaron las respectivas postulaciones, observando lo siguiente:
-Abril: el total de 4 servidores se posesionaron a tiempo para un 0% fuera de términos.
-Mayo: el total de 8 servidores se posesionaron a tiempo para un 0% fuera de términos.
-Junio: 1 de 7 servidores se posesionó fuera de tiempo para un 14%.
</t>
    </r>
    <r>
      <rPr>
        <b/>
        <sz val="10"/>
        <rFont val="Palatino Linotype"/>
        <family val="1"/>
      </rPr>
      <t xml:space="preserve">EVALUACIÓN II LINEA DE DEFENSA: </t>
    </r>
    <r>
      <rPr>
        <sz val="10"/>
        <rFont val="Palatino Linotype"/>
        <family val="1"/>
      </rPr>
      <t>Respecto del seguimiento realizado por la II línea de defensa, se insta a fortalecer el análisis y verificaciones requeridas, de tal forma que brinde a la III línea de defensa el aseguramiento necesario para efectuar una evaluación objetiva, toda vez que, no se evidencia en dicho seguimiento la siguiente descripción:</t>
    </r>
    <r>
      <rPr>
        <i/>
        <sz val="10"/>
        <rFont val="Palatino Linotype"/>
        <family val="1"/>
      </rPr>
      <t xml:space="preserve"> "Para el mes de junio se postuló  un candidato por fuera del tiempo establecido, esta información </t>
    </r>
    <r>
      <rPr>
        <b/>
        <i/>
        <u/>
        <sz val="10"/>
        <rFont val="Palatino Linotype"/>
        <family val="1"/>
      </rPr>
      <t>no</t>
    </r>
    <r>
      <rPr>
        <i/>
        <sz val="10"/>
        <rFont val="Palatino Linotype"/>
        <family val="1"/>
      </rPr>
      <t xml:space="preserve">se puede  corroborada en el drive de indicadores en la carpeta denominada "  0.1 Porcentaje de personas que se posesionaron sin cumplir los tiempos de postulación", </t>
    </r>
    <r>
      <rPr>
        <sz val="10"/>
        <rFont val="Palatino Linotype"/>
        <family val="1"/>
      </rPr>
      <t>teniendo en cuenta que Control Interno pudo realizar la verificación eficaz y completa de la información en la ruta anteriormente mencionada. (subrayado fuera de texto).</t>
    </r>
    <r>
      <rPr>
        <i/>
        <sz val="10"/>
        <rFont val="Palatino Linotype"/>
        <family val="1"/>
      </rPr>
      <t xml:space="preserve">
</t>
    </r>
    <r>
      <rPr>
        <sz val="10"/>
        <rFont val="Palatino Linotype"/>
        <family val="1"/>
      </rPr>
      <t xml:space="preserve">
</t>
    </r>
  </si>
  <si>
    <t xml:space="preserve">50%_x000D_
</t>
  </si>
  <si>
    <t xml:space="preserve">"Para el mes de julio se tuvieron dos  (2) posesiones de servidores públicos, de los cuales un (1) servidor se postuló por fuera del tiempo establecido. Dicha novedad se entiende, toda vez que en el Despacho del Magistrado postulante se presentó una renuncia posterior a la fecha de cierre para la presentación de postulaciones. 
Se cargaron los actos administrativos (actas de posesión) correspondientes al mes."_x000D_
</t>
  </si>
  <si>
    <t xml:space="preserve">"Para el mes de agosto se tuvieron cuatro (4) posesiones de servidores, de los cuales un (1) servidor se postuló por fuera del tiempo establecido, dicha novedad se entiende, toda vez que la persona postulada se encontraba ocupando otro cargo en el mismo despacho y fue postulada para ""ascenso"".
Se cargaron los actos administrativos (actas de posesión) correspondientes al mes."_x000D_
</t>
  </si>
  <si>
    <t xml:space="preserve">"Para el mes de septiembre se tuvieron siete (7) posesiones de servidores de los cuales dos (2) se posturalon fuera del tiempo establecido. Las postulaciones correspondieron a necesidades propias de provisión en la Entidad. 
Se cargaron los actos administrativos (actas de posesión) correspondientes al mes."_x000D_
</t>
  </si>
  <si>
    <t xml:space="preserve">"Conforme al monitoreo realizado por el proceso se observa que en el promedio trimestral  del comportamiento de este indicador se incumplió con la meta establecida.  
Para el mes de julio se postularon 2 candidato de los cuales uno se postulo  por fuera del tiempo establecido, toda  vez que en el despacho del Magistrado postulante se presentó una renuncia posterior a la fecha de cierre para la presentación de postulaciones,  incumpliendo las fechas de postulación establecidas en los criterios de medición del indicador.  
Se evidencia  en el one drive de indicadores en la carpeta denominada ""  0.1 Porcentaje de personas que se posesionaron sin cumplir los tiempos de postulación"". las dos actas de posesión de los servidores del mes de julio realizadas.
 Para el mes de agosto se postularon 4 candidatos de los cuales uno se postulo por fuera del tiempo establecido, incumpliendo los criterios de medición del indicador, se verifica en el one darive las 4 actas de posesión de los servidores en el mes de agosto.
Para el mes de septiembre  se postularon 7 candidatos de los cuales dos se postulo por fuera del tiempo establecido, incumpliendo los criterios de medición del indicador, no es claro por parte del monitoreo del proceso cuando dice " necesidades propias de la entidad " se verifica en el one drive  las 7 actas de posesión de los servidores en el mes de septiembre.
Se alerta al proceso, toda vez que durante el tercer trimestre no se ha dado cumplimiento a la meta establecida, se deben implementar acciones para dar cumplimiento a los tiempos establecidos en la postulación de los candidatos. "
</t>
  </si>
  <si>
    <r>
      <t xml:space="preserve">Porcentaje de situaciones administrativas de la Secretaria Ejecutiva y Presidencia (Magistrados y Magistradas Titulares) que  son atendidas en términos 
</t>
    </r>
    <r>
      <rPr>
        <b/>
        <sz val="11"/>
        <rFont val="Arial"/>
        <family val="2"/>
      </rPr>
      <t>SFI: se sugiere ajustar meta al 100%</t>
    </r>
  </si>
  <si>
    <t>Total de situaciones administrativas de la Secretaria Ejecutiva y Presidencia (Magistrados y Magistradas Titulares) que  son atendidas en términos /Total de situaciones administrativas de la Secretaria Ejecutiva y Presidencia (Magistrados y Magistradas Titulares) recibidas</t>
  </si>
  <si>
    <t>Los trámites administrativos de la Unidad de Investigación y Acusación, son atendidos directamente por el Director, por tanto en este indicador no se contempla la situaciones administrativas solicitadas por la UIA. Criterio de medición seis (6) días hábiles.</t>
  </si>
  <si>
    <t xml:space="preserve">Se atendieron siete (7) situaciones administrativas (1 Licencia de Luto - 1 Licencia por enfermedad – 1 Permiso compensado de docencia – 4 Permisos compensados de estudio), cumpliendo con el 100% del porcentaje y atendiendo en tiempo las siete (7) situaciones administrativas. </t>
  </si>
  <si>
    <t>Se atendieron catorce situaciones administrativas (1 Licencia de Maternidad – 7 Licencias por Enfermedad - 2 Licencias por Luto – 4 Permisos compensados de estudio), cumpliendo con el 100% del porcentaje y atendiendo en tiempo las catorce (14) situaciones administrativas</t>
  </si>
  <si>
    <t xml:space="preserve">Se atendieron dos (2) situaciones administrativas (1 Licencia por Luto - 1 Licencia por enfermedad), cumpliendo con el 100 % del porcentaje y atendiendo en tiempo las dos (2) situaciones administrativas. </t>
  </si>
  <si>
    <t xml:space="preserve">Conforme al monitoreo correspondiente a los meses de enero, febrero, marzo y el cargue de evidencias por parte del proceso, se observa cumplimiento de la meta del 95% establecida para el indicador "Porcentaje de situaciones administrativas de la Secretaria Ejecutiva y Presidencia (Magistrados y Magistradas Titulares) que  son atendidas en términos", cuya periodicidad está definida como mensual, toda vez que, en los pantallazos de bases de datos del I trimestre de 2020 se verificó la atención  del 100% de las situaciones administrativas dentro de los términos definidos, así: 
-Enero: siete (7) situaciones administrativas atendidas en un máximo de tres (3) días, relacionadas con licencias de maternidad, enfermedad y luto, y permisos compensados de estudio. 
-Febrero: trece (13) situaciones administrativas atendidas en un máximo de seis (6) días relacionadas con licencias de luto y enfermedad, y permisos compensados de docencia y de estudio. 
-Marzo: una (1) situación administrativa atendida en un (1) día, correspondiente a un permiso compensado de estudio. 
De otra parte, se recomienda al proceso suministrar las evidencias correspondientes a los documentos que permitan verificar la contestación de las mencionadas situaciones administrativas. Así mismo, revisar lo registrado en el monitoreo, teniendo en cuenta que se reportó información diferente para los meses de febrero (monitoreo 14 – evidencias 13) y marzo (monitoreo 2 – evidencias 1). El proceso en el mes de marzo sobre las evidencias indicó: "La base de datos donde se registran las situaciones administrativas se encuentra en el computador del funcionario que la administra, por lo tanto esta será entregada al regresar a las instalaciones."
</t>
  </si>
  <si>
    <t>No se recibieron solicitudes de situaciones administrativas para el mes de abril de 2020</t>
  </si>
  <si>
    <t xml:space="preserve">Se atendieron tres (3) situaciones administrativas (3 Licencias), cumpliendo con el 100 % del porcentaje y atendiendo en tiempo las tres (3) situaciones administrativas. </t>
  </si>
  <si>
    <t>Se atendieron tres (3)  situaciones administrativas (2 Licencias - 1 Permiso de Estudio), cumpliendo con el 100 % del porcentaje en el tiempo establecido y la oportunidad ( 8 días habiles  ) .
Se puede evidenciar en el one drive de indicadores en el proceso de gestión del talento humano en la carpeta N° 2 denominada " Porcentaje de situaciones administrativas de la Secretaria Ejecutiva y Presidencia (Magistrados y Magistradas Titulares) que  son atendidas en términos " y adicionalmente  se tiene un informe detallado llamado " reporte de indicadores junio ", donde se puede evidenciar la gestión del proceso.</t>
  </si>
  <si>
    <t>Conforme al monitoreo realizado por el proceso y las evidencias registradas en el one drive, se han cumplido los criterios de medición del indicador y la  meta esperada para el segundo trimestre del 2020.
Se evidencia en el drive en la carpeta denominada " 02. Porcentaje  de situaciones administrativas del a SE y presidencia atendidas en terminos" en las carpetas de los meses de mayo y junio los documentos que permiten verificar las respuestas de las situaciones administrativas. Durante el mes de abril no se presentaron solicitudes.</t>
  </si>
  <si>
    <r>
      <rPr>
        <b/>
        <sz val="10"/>
        <rFont val="Palatino Linotype"/>
        <family val="1"/>
      </rPr>
      <t xml:space="preserve">EVALUACIÓN I LINEA DE DEFENSA: </t>
    </r>
    <r>
      <rPr>
        <sz val="10"/>
        <rFont val="Palatino Linotype"/>
        <family val="1"/>
      </rPr>
      <t xml:space="preserve"> Conforme al monitoreo correspondiente a los meses de abril, mayo, junio y el cargue de evidencias por parte del proceso, se observa cumplimiento de la meta del 95% establecida para el indicador </t>
    </r>
    <r>
      <rPr>
        <i/>
        <sz val="10"/>
        <rFont val="Palatino Linotype"/>
        <family val="1"/>
      </rPr>
      <t>"Porcentaje de situaciones administrativas de la Secretaria Ejecutiva y Presidencia (Magistrados y Magistradas Titulares) que  son atendidas en términos"</t>
    </r>
    <r>
      <rPr>
        <sz val="10"/>
        <rFont val="Palatino Linotype"/>
        <family val="1"/>
      </rPr>
      <t xml:space="preserve">, cuya periodicidad está definida como mensual, toda vez que, en los pantallazos de bases de datos del II trimestre de 2020 se verificó la atención  del 100% de las situaciones administrativas dentro de los términos definidos y así mismo, se remitieron los actos administrativos respectivos y correos electrónicos que contienen adjunto el proyecto de acto administrativo, así: 
-Abril: se presentaron cero (0) situaciones administrativas.
-Mayo: tres (3) situaciones administrativas atendidas el mismo día en que se radicaron y relacionadas con licencias de luto, enfermedad y maternidad.
-Junio: tres (3) situaciones administrativas atendidas en un máximo de (7) días hábiles y relacionadas con licencias de enfermedad y maternidad, y permiso de estudio.
</t>
    </r>
    <r>
      <rPr>
        <b/>
        <sz val="10"/>
        <rFont val="Palatino Linotype"/>
        <family val="1"/>
      </rPr>
      <t>EVALUACIÓN II LINEA DE DEFENSA:</t>
    </r>
    <r>
      <rPr>
        <sz val="10"/>
        <rFont val="Palatino Linotype"/>
        <family val="1"/>
      </rPr>
      <t xml:space="preserve">   En cuanto al seguimiento de la II línea de defensa, presenta análisis del resultado del monitoreo y con ello brindando aseguramiento de la información reportada por el proceso para la evaluación de la III línea de defensa.
</t>
    </r>
  </si>
  <si>
    <t xml:space="preserve">"Para el mes de julio se dio respuesta a cinco (5) situaciones administrativas (1 Licencias por enfermedad, 2 licencias por luto y 2 licencias por maternidad), dando cumplimiento a la meta establecida en el indicador y al criterio de medición.
Se cargaron los actos administrativos y la base de datos correspondiente al mes de julio, donde se evidencia el cumplimiento de los 8 días hábiles: (columna A - fecha de radicación) y  (Columna I - Fecha de expedición del acto administrativo)."_x000D_
</t>
  </si>
  <si>
    <t xml:space="preserve">"Para el mes de agosto se dio respuesta a  doce (12) situaciones administrativas (2 Licencias por luto,  1 licencia de maternidad, 1 licencia de paternidad, 2 licencias por enfermedad , 1 licencia ordinaria no remunerada y 5 Permiso de Estudio), dando cumplimiento a la meta establecida en el indicador y al criterio de medición.
Se cargaron los actos administrativos y la base de datos correspondiente al mes de agosto, donde se evidencia el cumplimiento de los 8 días hábiles: (columna A - fecha de radicación) y  (Columna I - Fecha de expedición del acto administrativo)."_x000D_
</t>
  </si>
  <si>
    <t xml:space="preserve">"Para el mes de septiembre se dio respuesta a  doce (12) situaciones administrativas (2 Licencias por luto, 1 licencia de paternidad, 8 licencias por enfermedad , y 1 Permiso de Estudio), dando cumplimiento a la meta establecida en el indicador y al criterio de medición.
Se cargaron los actos administrativos y la base de datos correspondiente al mes de septiembre, donde se evidencia el cumplimiento de los 8 días hábiles: (columna A - fecha de radicación) y  (Columna I - Fecha de expedición del acto administrativo)."_x000D_
</t>
  </si>
  <si>
    <t xml:space="preserve">Conforme al monitoreo realizado por el proceso y las evidencias registradas en el one drive, se han cumplido los criterios de medición del indicador y la  meta esperada para el tercer trimestre del 2020.
En el mes de julio se presentaron 5 situaciones administrativas dando cumplimiento al criterio de medición, lo que indica un cumplimiento del 100%
En el mes de agosto se presentaron 12 situaciones administrativas dando cumplimiento al criterio de medición, lo que indica un cumplimiento del 100%
En el mes de septiembre se presentaron 12 situaciones administrativas dando cumplimiento al criterio de medición, lo que indica un cumplimiento del 100%
Se evidencia en el one drive en la carpeta denominada " 02. Porcentaje  de situaciones administrativas del a SE y presidencia atendidas en terminos" en las carpetas de los meses de julio, agosto y septiembre  los actos administrativos de las respuestas a las situaciones administrativas presentadas en dichos periodos y la base de situaciones administrativas julio, agosto y septiembre  2020, donde se evidencia el cumplimiento de los 8 dias habiles para dar respuesta. Columna A fecha de radicación  y la Columna I fecha de respuesta de la situación administrativa."
</t>
  </si>
  <si>
    <r>
      <t xml:space="preserve">Porcentaje de accidentalidad laboral 
</t>
    </r>
    <r>
      <rPr>
        <b/>
        <sz val="11"/>
        <rFont val="Arial"/>
        <family val="2"/>
      </rPr>
      <t>SFI: este indicador legal y se mide en otra instancia</t>
    </r>
  </si>
  <si>
    <t xml:space="preserve">Total de servidores que reportan un accidente de trabajo/Total de servidores de la JEP </t>
  </si>
  <si>
    <t>En el mes de enero de 2020, se presentó un accidente de trabajo reportado a la ARL. La forma del accidente fue por pinchazo, el cual no generó incapacidad. Con relación al nivel de referencia (3%) la medición fue del (0,11), razón por la cual se cumplió con la meta esperada para el periodo.</t>
  </si>
  <si>
    <t>En el mes de febrero de 2020, con relación al nivel de referencia (3%) la medición fue del (0%), razón por la cual se cumplió con la meta esperada para el periodo.</t>
  </si>
  <si>
    <t>En el mes de marzo de 2020, con relación al nivel de referencia (3%) la medición fue del (0%), razón por la cual se cumplió con la meta esperada para el periodo.</t>
  </si>
  <si>
    <t xml:space="preserve">Conforme al monitoreo correspondiente a los meses de enero, febrero, marzo y el cargue de evidencias por parte del proceso, se observa cumplimiento de la meta del 3% establecida para el indicador "Porcentaje de accidentalidad laboral ",  cuya periodicidad está definida como mensual, toda vez que, conforme con los reportes generados por la plataforma positiva compañía de seguros, se evidenció durante el I trimestre, lo siguiente:
-Enero: un (1) accidente de trabajo reportado de los 870 servidores de la JEP para un 0,11%.
-Febrero y marzo: cero (0) accidentes de trabajo reportados para un 0%. 
Se recomienda al proceso indicar en el monitoreo, el dato correspondiente al número de la población que se tuvo en cuenta para el cálculo del análisis cuantitativo.
</t>
  </si>
  <si>
    <t>Para el mes de abril no se reportaron accidentes de trabajo de los 862 servidores de planta de la JEP, es decir el porcentaje de accidentalidad laboral es del 0%.</t>
  </si>
  <si>
    <t>Para el mes de mayo no se reportaron accidentes de trabajo de los 864 servidores de planta de la JEP, es decir el porcentaje de accidentalidad laboral es del 0%.</t>
  </si>
  <si>
    <t>Para el mes de junio no se reportaron accidentes de trabajo de los 867 servidores de planta de la JEP, es decir el porcentaje de accidentalidad laboral es del 0%.
Se puede evidenciar en el one drive de indicadores en el proceso de gestión del talento humano en la carpeta N° 3 denominada " Porcentaje de  accidentabilidad laboral " y adicionalmente  se tiene un informe detallado llamado " reporte de indicadores junio ", donde se puede evidenciar la gestión del proceso.</t>
  </si>
  <si>
    <t>Conforme al monitoreo de los meses de abril, mayo y junio realizado por el proceso y las evidencias registradas en el one drive, se han cumplido los criterios de medición del indicador y la meta esperada para el periodo, conforme a los reportes generados por la plataforma positiva compañía de seguros, se puede evidencia en el drive en los archivos en Word denominados " Reporte de indicadores meses de abril, mayo y junio STH".</t>
  </si>
  <si>
    <r>
      <rPr>
        <b/>
        <sz val="10"/>
        <rFont val="Palatino Linotype"/>
        <family val="1"/>
      </rPr>
      <t xml:space="preserve">EVALUACIÓN I LINEA DE DEFENSA: </t>
    </r>
    <r>
      <rPr>
        <sz val="10"/>
        <rFont val="Palatino Linotype"/>
        <family val="1"/>
      </rPr>
      <t xml:space="preserve">Conforme al monitoreo correspondiente a los meses de abril, mayo, junio y el cargue de evidencias por parte del proceso, se observa cumplimiento de la meta del 3% establecida para el indicador </t>
    </r>
    <r>
      <rPr>
        <i/>
        <sz val="10"/>
        <rFont val="Palatino Linotype"/>
        <family val="1"/>
      </rPr>
      <t>"Porcentaje de accidentalidad laboral"</t>
    </r>
    <r>
      <rPr>
        <sz val="10"/>
        <rFont val="Palatino Linotype"/>
        <family val="1"/>
      </rPr>
      <t xml:space="preserve">,  cuya periodicidad está definida como mensual, toda vez que, conforme con los reportes generados por la plataforma positiva compañía de seguros (FURAT), se observó durante el II trimestre, lo siguiente:
-Abril: cero (0) accidentes de trabajo reportados frente a 862 servidores de planta para un 0%. 
-Mayo: cero (0) accidentes de trabajo reportados frente a 864 servidores de planta para un 0%. 
-Junio: cero (0) accidentes de trabajo reportados frente a 867 servidores de planta para un 0%. 
</t>
    </r>
    <r>
      <rPr>
        <b/>
        <sz val="10"/>
        <rFont val="Palatino Linotype"/>
        <family val="1"/>
      </rPr>
      <t>EVALUACIÓN II LINEA DE DEFENSA:</t>
    </r>
    <r>
      <rPr>
        <sz val="10"/>
        <rFont val="Palatino Linotype"/>
        <family val="1"/>
      </rPr>
      <t xml:space="preserve">
En cuanto al seguimiento de la II línea de defensa, presenta análisis del resultado del monitoreo y con ello brindando aseguramiento de la información reportada por el proceso para la evaluación de la III línea de defensa.</t>
    </r>
  </si>
  <si>
    <t xml:space="preserve">"Para el mes de julio de 2020, no se reportaron accidentes de trabajo de los 868 servidores de planta de la JEP, es decir el porcentaje de accidentalidad laboral es del 0%.
Se cargo en el drive el reporte de POSTIVA ARL donde se evidencia que no presentaron accidentes laborales."_x000D_
</t>
  </si>
  <si>
    <t xml:space="preserve">"Para el mes de agosto de 2020, no se reportaron accidentes de trabajo de los 867 servidores de planta de la JEP, es decir el porcentaje de accidentalidad laboral es del 0%.
Se cargo en el drive el reporte de POSTIVA ARL donde se evidencia que no presentaron accidentes laborales."_x000D_
</t>
  </si>
  <si>
    <t xml:space="preserve">"Para el mes de septiembre de 2020, no se reportaron accidentes de trabajo de los 865 servidores de planta de la JEP, es decir el porcentaje de accidentalidad laboral es del 0%.
Se cargo en el drive el reporte de POSTIVA ARL donde se evidencia que no presentaron accidentes laborales."_x000D_
</t>
  </si>
  <si>
    <t xml:space="preserve">Conforme al monitoreo realizado por el proceso para los meses de julio, agosto y septiembre no se tuvo reporte de  accidentes de trabajo por parte de los servidores públicos. 
</t>
  </si>
  <si>
    <r>
      <t xml:space="preserve">Porcentaje de ausentismo laboral 
</t>
    </r>
    <r>
      <rPr>
        <b/>
        <sz val="11"/>
        <rFont val="Arial"/>
        <family val="2"/>
      </rPr>
      <t>SFI: este indicador legal y se mide en otra instancia</t>
    </r>
  </si>
  <si>
    <t xml:space="preserve">Total de días de ausencia por incapacidad común o laboral en el periodo/ Total de días de trabajo programados por trabajadores en el mes </t>
  </si>
  <si>
    <t xml:space="preserve">Los reportes de este indicador se realizaran en el mes siguiente, teniendo en cuenta el calendario de novedad.
El total de días de trabajo por funcionarios programados en el mes se calcula tomando en cuenta la cantidad total de personal en nomina dentro del periodo por los días hábiles laborales. </t>
  </si>
  <si>
    <t>2.4%</t>
  </si>
  <si>
    <t>En el mes de enero de 2020, se presentaron 430 días de ausencia laboral correspondiente a incapacidades de origen común reportadas por los funcionarios. Con relación al nivel de referencia (2%) la medición fue del (2,4%), razón por la cual no cumplió con la meta esperada para el periodo.</t>
  </si>
  <si>
    <t>1.8%</t>
  </si>
  <si>
    <t>En el mes de febrero de 2020, se presentaron 318 días de ausencia laboral correspondiente a incapacidades de origen común reportadas por los funcionarios. Con relación al nivel de referencia (2%) la medición fue del (1,8%), razón por la cual se cumplió con la meta esperada para el periodo.</t>
  </si>
  <si>
    <t>1.3%</t>
  </si>
  <si>
    <t>En el mes de marzo de 2020, se presentaron 244 días de ausencia laboral correspondiente a incapacidades de origen común reportadas por los funcionarios. Con relación al nivel de referencia (2%) la medición fue del (1,3%), razón por la cual se cumplió con la meta esperada para el periodo.</t>
  </si>
  <si>
    <t xml:space="preserve">Conforme al monitoreo correspondiente a los meses de enero, febrero, marzo y el cargue de evidencias,  hay cumplimiento parcial de la meta del 2% establecida para el indicador "Porcentaje de ausentismo laboral", cuya periodicidad está definida como mensual, toda vez que,  durante el I trimestre en lo que respecta al ausentismo por enfermedades de origen común y/o laboral, se relacionó lo siguiente:
-Enero: de 18.228 días programados se presentó un ausentismo de 430 días, para un 2,4% de ausencias. (Evidencia pantallazo de base de datos).
-Febrero: se presentó un ausentismo de 318 días, para un 1,8% de ausencias. (No se suministró evidencia).
-Marzo: el proceso registró en el monitoreo que se presentó un ausentismo de 244 días, para un 1,3% de ausencias, sin embargo, en el documento aportado como evidencia se indicó: “(…) El indicador correspondiente a ausentismo su periodicidad es mensual, pero se calcula bimensual”, lo anterior debido a que se debe esperar terminar los procesos de nómina del mes siguiente al cálculo del indicador, con el fin de obtener un dato preciso de incapacidades reportadas por los servidores de la JEP, por lo anterior este indicador se reportara a finales del mes de abril.”.    De acuerdo con la información reportada se presentan  inconsistencias entre el monitoreo y las evidencias aportadas.
Se recomienda al proceso fortalecer el monitoreo con la descripción del análisis cualitativo de los datos asociados al número de días programados en el mes, a fin de identificar los datos utilizados en el cálculo del análisis cuantitativo.
</t>
  </si>
  <si>
    <t xml:space="preserve">
En el mes de abril de 2020, se presentaron 106 días de ausencia laboral correspondiente a incapacidades de origen común reportadas por los funcionarios. Con relación a los veinte (20) días programados del mes y el nivel de referencia (2%) la medición fue del (0,61%), razón por la cual se cumplió con la meta esperada para el periodo.</t>
  </si>
  <si>
    <t>0.75%</t>
  </si>
  <si>
    <t>En el mes de mayo de 2020, se presentaron 123 días de ausencia laboral correspondiente a incapacidades de origen común reportadas por los funcionarios. Con relación a los diecinueve (19) días programados del mes y el nivel de referencia (2%) la medición fue del (0,75%), razón por la cual se cumplió con la meta esperada para el periodo.</t>
  </si>
  <si>
    <t xml:space="preserve">En cuanto al indicador “Porcentaje de ausentismo laboral”, se acordó que: “El indicador correspondiente a ausentismo su periodicidad es mensual, pero se calcula bimensual”, lo anterior debido a que se debe esperar terminar los procesos de nómina del mes siguiente al cálculo del indicador, con el fin de obtener un dato preciso de incapacidades reportadas por los servidores de la JEP, por lo anterior este indicador se reportara a finales del mes de junio. </t>
  </si>
  <si>
    <t>Conforme al monitoreo realizado los meses de abril, mayo y junio por el proceso y las evidencias registradas en el one drive, se han cumplido los criterios de medición del indicador y la meta esperada para el periodo.
En los monitoreos se puede evidenciar el número de días de ausencia laboral de esta manera se puede determinar la medición del indicador.
Esta información se verifico en el drive en la carpeta denominada " 04. Porcentaje de ausentismo laboral" en las carpetas de los meses de abril, mayo y junio en un Excel denominado " Control de las incapacidades base de datos".</t>
  </si>
  <si>
    <r>
      <rPr>
        <b/>
        <sz val="10"/>
        <rFont val="Palatino Linotype"/>
        <family val="1"/>
      </rPr>
      <t xml:space="preserve">
EVALUACIÓN I LINEA DE DEFENSA: </t>
    </r>
    <r>
      <rPr>
        <sz val="10"/>
        <rFont val="Palatino Linotype"/>
        <family val="1"/>
      </rPr>
      <t xml:space="preserve"> Conforme al monitoreo correspondiente a los meses de abril, mayo, junio y el cargue de evidencias,  hay cumplimiento de la meta del 2% establecida para el indicador </t>
    </r>
    <r>
      <rPr>
        <i/>
        <sz val="10"/>
        <rFont val="Palatino Linotype"/>
        <family val="1"/>
      </rPr>
      <t>"Porcentaje de ausentismo laboral"</t>
    </r>
    <r>
      <rPr>
        <sz val="10"/>
        <rFont val="Palatino Linotype"/>
        <family val="1"/>
      </rPr>
      <t xml:space="preserve">, cuya periodicidad está definida como mensual, toda vez que,  durante el II trimestre en lo que respecta al ausentismo por enfermedades de origen común y/o laboral, se relacionó la base de datos con la relación de los servidores que presentaron ausentismo e informes que relacionan los cálculos respectivos, así:
-Abril: de 17.240 días programados se presentó un ausentismo de 106 días, para un 0,6% de ausencias. 
-Mayo: de 16.416 días programados se presentó un ausentismo de 123 días, para un 0,7% de ausencias. 
-Junio:  de 16.473 días programados se presentó un ausentismo de 182 días, para un 1,1% de ausencias. 
</t>
    </r>
    <r>
      <rPr>
        <b/>
        <sz val="10"/>
        <rFont val="Palatino Linotype"/>
        <family val="1"/>
      </rPr>
      <t>EVALUACIÓN II LINEA DE DEFENSA:</t>
    </r>
    <r>
      <rPr>
        <sz val="10"/>
        <rFont val="Palatino Linotype"/>
        <family val="1"/>
      </rPr>
      <t xml:space="preserve"> Respecto al seguimiento realizado por la II linea de defensa,  este describe en forma breve el analisis del monitoreo y las evidencias aportadas  por el proceso, y con ello brindando aseguramiento de la información reportada por el proceso para la  evaluación de la III linea de defensa. </t>
    </r>
    <r>
      <rPr>
        <b/>
        <sz val="10"/>
        <rFont val="Palatino Linotype"/>
        <family val="1"/>
      </rPr>
      <t/>
    </r>
  </si>
  <si>
    <t xml:space="preserve">1,6%_x000D_
</t>
  </si>
  <si>
    <t xml:space="preserve">"En el mes de julio de 2020, se presentaron 301 días de ausencia laboral correspondiente a incapacidades de origen común y laboral reportadas por los servidores. 
El cumplimiento para este periodo del 1,6% dando cumplimiento a la meta establecida (2%); y dando cumplimiento al criterio establecido que dice ""El total de días de trabajo por funcionarios programados en el mes se calcula tomando en cuenta la cantidad total de personal en nomina dentro del periodo por los días hábiles laborales"" 
Se carga en el drive autorizado la Matriz de Seguimiento de Incapacidades Julio 2020."_x000D_
</t>
  </si>
  <si>
    <t xml:space="preserve">2,4%_x000D_
</t>
  </si>
  <si>
    <t xml:space="preserve">"En el mes de agosto de 2020, se presentaron 399 días de ausencia laboral correspondiente a incapacidades de origen común y laboral reportadas por los servidores. 
El indicador para este periodo es de 2,4% para la meta establecida del (2%); de acuerdo al criterio establecido que dice ""El total de días de trabajo por funcionarios programados en el mes se calcula tomando en cuenta la cantidad total de personal en nomina dentro del periodo por los días hábiles laborales"" 
Se carga en el drive autorizado la Matriz de Seguimiento de Incapacidades agosto 2020."_x000D_
</t>
  </si>
  <si>
    <t xml:space="preserve">En cuanto al indicador “Porcentaje de ausentismo laboral”, se acordó que: “El indicador correspondiente a ausentismo su periodicidad es mensual, pero se calcula bimensual”, lo anterior debido a que se debe esperar terminar los procesos de nómina del mes siguiente al cálculo del indicador, con el fin de obtener un dato preciso de incapacidades reportadas por los servidores de la JEP, por lo anterior este indicador se reportara a finales del mes de octubre._x000D_
</t>
  </si>
  <si>
    <t xml:space="preserve">Conforme al monitoreo realizado para los meses de julio, agosto y septiembre por el proceso y las evidencias registradas en el one drive, se han cumplido los criterios de medición del indicador y la meta esperada para el mes de julio.
En el mes de agosto se incumplio la meta establecida (2%)  del indicador debido al aumento de las licencias por luto y maternidad.
 Para el mes de septiembre no se realizo reporte por parte del proceso teniendo en cuenta el criterio de medición del indicador definida en la hoja de vida que dice " El total de días de trabajo por funcionarios programados en el mes se calcula tomando en cuenta la cantidad total de personal en nomina dentro del periodo por los días hábiles laborales" el reporte se realizá en el mes seguimente, teniendo en cuenta el calendario de novedad.
Se verifico las eviencia de los meses de julio y agosto y en el one drive en la carpeta denominada " 04. Porcentaje de ausentismo laboral"en las carpetas de los meses de julio, agosto  un  Excel denominado " matriz de seguimiento de incapcidad julio y agosto ", verificando la sumatoria del número de dias de ausentismo laboral."
</t>
  </si>
  <si>
    <t>Porcentaje de funcionarios que presentan novedades fuera del tiempo de cierre del calendario de nomina con respecto a todo el personal  que presentan novedades durante el periodo 
Porcentaje de novedades que se presentan por fuera del tiempo de cierre del calendario de nomina con respecto al total de novedades durante el periodo.</t>
  </si>
  <si>
    <t xml:space="preserve">Total de funcionarios que presentan novedades  fuera del tiempo de cierre del calendario de nomina/Total de funcionarios  que presentan novedades durante el periodo
Total de novedades que se registran fuera de tiempo del calendario de nomina/ Total de novedades durante el periodo </t>
  </si>
  <si>
    <t>Se excluye de la medida las novedades de incapacidades por enfermedad general.</t>
  </si>
  <si>
    <t>Se presenta un incremento en el indicador, debido a que la mayoria de servidores se reintegraba de su semana de receso.</t>
  </si>
  <si>
    <t>Se denota incremento por pronta fecha de cierre de novedades frente al mes anterior
Por ser un mes con menos dias habliles, se adelanto la fecha del cierre de novedades ocosionando incremente de novedades; adicionalmente se tenia que hacer abono de cesantias consolidadas del año 2019.</t>
  </si>
  <si>
    <t>En marzo se presentaron 138 novedades de las cuales 31 se realizaron fuera del cierre del calendario de nómina, por lo que arroja un porcentaje del indicador del 22,46%.
Se observa disminución debido a reiteracion de circular y constante reiteración de la fecha cierre.</t>
  </si>
  <si>
    <t xml:space="preserve">Conforme al monitoreo realizado por el proceso, se observa que en el promedio trimestral  del compartamiento de este indicador  fue del 63%  evidenciando  que el ultimo mes tendio a la dismunición pero no fue suficiente para cumplir la meta propuesta por el proceso , lo cual denota que existen debilidade en los controles asocionados a las  novedades de la nomina. </t>
  </si>
  <si>
    <t xml:space="preserve">
Conforme al monitoreo correspondiente a los meses de enero, febrero, marzo y el cargue de evidencias por parte del proceso, no se logra el cumplimiento de la meta del 5% establecida para el indicador "Porcentaje de funcionarios que presentan novedades fuera del tiempo de cierre del calendario de nomina con respecto a todo el personal  que presentan novedades durante el periodo", cuya periodicidad está definida como mensual, por lo siguiente:.
-Enero: de 94 novedades, 73 se presentaron extemporáneas, para un 78%.
-Febrero: de 132 novedades, 118 se presentaron extemporáneas, para un 89%.
-Marzo: de 138 novedades, 31 se presentaron extemporáneas, para un 22%.
Es necesario fortalecer el monitoreo con el análisis cuantitativo de los datos suministrados para el cálculo de los porcentajes resultantes en el período evaluado.  Así mismo, se requiere que suministren las bases de datos relacionadas en los pantallazos, a fin de evidenciar el control establecido por el proceso en el manejo de la información.
</t>
  </si>
  <si>
    <t xml:space="preserve">
En abril se presentaron 648 novedades de las cuales 593 se realizaron fuera del cierre del calendario de nómina, por lo que arroja un porcentaje del indicador del 92%.
Se evidencia incremento por ajustes de Decreto 558 de 2020 (ajuste en pensión) igualmente reiteración de solicitud de aporte voluntario a Bogota Solidaria en Casa en virtud del Decreto 568 de 2020</t>
  </si>
  <si>
    <t xml:space="preserve">
En mayo se presentaron 89 novedades de las cuales 22 se realizaron  por fuera del cierre del calendario de nómina, por lo que arroja un porcentaje del indicador del 25%.
Se evidencia incremento frente al 5% máximo,  por reiteración de solicitud de aporte solidario voluntario COVID 19 en virtud del Decreto 568 de 2020</t>
  </si>
  <si>
    <t>En junio se presentaron 123 novedades de las cuales 59 se realizaron fuera del cierre del calendario de nómina, por lo que arroja un porcentaje del indicador del 47%.
Se incrementa debido al reconocimiento del rubro Bonificacion por Actividad Judicial (Reconocida a los Fiscales de Apoyo I y II de la UIA, la cual dependen de la certificacion del Director de la UIA)
Se presentan encargos con pago de diferencia salarial, en la UIA los dias 8 y 9 del mismo mes.
Se puede evidenciar en el one drive de indicadores en el proceso de gestión del talento humano en la carpeta N° 5 denominada " Porcentaje de de novedades fuera del tiempo de cierre del calendario de nomina "  y adicionalmente se tienen un informe detallado llamado " reporte de indicadores junio ", donde se puede evidenciar la gestión del proceso.</t>
  </si>
  <si>
    <t xml:space="preserve">
Conforme al monitoreo realizado por el proceso se observa lo siguiente: 
En el mes de abril se presentaron 648 novedades de las cuales 593 se realizaron fuera del tiempo, lo que indica un incumplimiento del 92% frente a la meta definida (5%).
En el mes de mayo  se presentaron 89 novedades de las cuales 22 se realizaron fuera del tiempo, lo que indica un incumplimiento del 25% frente a la meta definida (5%).
En el mes de junio  se presentaron 123 novedades de las cuales 59 se realizaron fuera del tiempo, lo que indica un incumplimiento del 47% frente a la meta definida (5%).
Se puede evidenciar en el drive las bases de datos en excel de las novedades de los meses de abril, mayo y junio en la carpeta denominada "05. Porcentaje de novedades fuera del tiempo de cierre del calendario de nómina".
Se alerta al proceso, toda vez que durante el primer semestre no se ha dado cumplimiento a la meta establecida. Se deben implementar acciones para su cumplimiento. </t>
  </si>
  <si>
    <r>
      <t xml:space="preserve">
</t>
    </r>
    <r>
      <rPr>
        <b/>
        <sz val="10"/>
        <rFont val="Palatino Linotype"/>
        <family val="1"/>
      </rPr>
      <t xml:space="preserve">EVALUACIÓN I LINEA DE DEFENSA: </t>
    </r>
    <r>
      <rPr>
        <sz val="10"/>
        <rFont val="Palatino Linotype"/>
        <family val="1"/>
      </rPr>
      <t xml:space="preserve"> Conforme al monitoreo correspondiente a los meses de abril, mayo, junio y el cargue de evidencias por parte del proceso, no se logró durante el II trimestre de 2020 el cumplimiento de la meta del 5% establecida para el indicador </t>
    </r>
    <r>
      <rPr>
        <i/>
        <sz val="10"/>
        <rFont val="Palatino Linotype"/>
        <family val="1"/>
      </rPr>
      <t>"Porcentaje de funcionarios que presentan novedades fuera del tiempo de cierre del calendario de nomina con respecto a todo el personal  que presentan novedades durante el periodo"</t>
    </r>
    <r>
      <rPr>
        <sz val="10"/>
        <rFont val="Palatino Linotype"/>
        <family val="1"/>
      </rPr>
      <t xml:space="preserve">, cuya periodicidad está definida como mensual, toda vez que, en las matrices que relacionan los radicados de nómina se encontró lo siguiente:.
-Abril: de 648 novedades, 593 se presentaron extemporáneas, para un 92%.
-Mayo: de 89 novedades, 22 se presentaron extemporáneas, para un 25%.
-Junio: de 123 novedades, 59 se presentaron extemporáneas, para un 47%.
Se recomienda al proceso la toma de acciones que conlleven al cumplimiento de la meta establecida, a fin de mitigar las causas que alteran el adecuado comportamiento del indicador conforme lo dispuesto en el procedimiento JEP-PT-02-02 "Acciones correctivas y de mejora" versión 1.0 del 30 de abril de 2020, en su numeral 2. Lineamientos Generales, literal b, </t>
    </r>
    <r>
      <rPr>
        <i/>
        <sz val="10"/>
        <rFont val="Palatino Linotype"/>
        <family val="1"/>
      </rPr>
      <t xml:space="preserve">"Las fuentes que permiten identificar acciones entre otras son:  (...) Medición y seguimiento del proceso (indicadores)" 
</t>
    </r>
    <r>
      <rPr>
        <sz val="10"/>
        <rFont val="Palatino Linotype"/>
        <family val="1"/>
      </rPr>
      <t xml:space="preserve">
</t>
    </r>
    <r>
      <rPr>
        <b/>
        <sz val="10"/>
        <rFont val="Palatino Linotype"/>
        <family val="1"/>
      </rPr>
      <t xml:space="preserve">EVALUACIÓN II LINEA DE DEFENSA: </t>
    </r>
    <r>
      <rPr>
        <sz val="10"/>
        <rFont val="Palatino Linotype"/>
        <family val="1"/>
      </rPr>
      <t>En cuanto al seguimiento de la II línea de defensa, presenta análisis del resultado del monitoreo y con ello brindando aseguramiento de la información reportada por el proceso para la evaluación de la III línea de defensa.</t>
    </r>
    <r>
      <rPr>
        <sz val="10"/>
        <color rgb="FFFF0000"/>
        <rFont val="Palatino Linotype"/>
        <family val="1"/>
      </rPr>
      <t xml:space="preserve">
</t>
    </r>
    <r>
      <rPr>
        <sz val="10"/>
        <rFont val="Palatino Linotype"/>
        <family val="1"/>
      </rPr>
      <t xml:space="preserve">
</t>
    </r>
  </si>
  <si>
    <t xml:space="preserve">"En el mes julio se presentaron 76 novedades de las cuales 35 se realizaron fuera del cierre del calendario de nómina, por lo que arroja un porcentaje del indicador de incumplimiento del 46%.
Las causas principales de las 35 novedades fueron por encargos con pago de diferencia salarial y programación de vacaciones de manera tardía para el pago de la nómina.
Se cargó la base de datos denominada ""matriz de radicado de novedades nomina julio 2020"" y correo electrónico institucional (Fecha límite de reporte de novedades)"_x000D_
</t>
  </si>
  <si>
    <t xml:space="preserve">"En agosto se presentaron 171 novedades de las cuales 50 se realizaron fuera del cierre del calendario de nómina, por lo que arroja un porcentaje del indicador del 29%.
Las causas principales de las 50 novedades fueron por encargos con pago de diferencia salarial y programación de vacaciones de manera tardía para el pago de la nómina.
Se cargó la base de datos denominada ""matriz de radicado de novedades nomina agosto 2020"" y correo electrónico institucional (Fecha límite de reporte de novedades)"_x000D_
</t>
  </si>
  <si>
    <t xml:space="preserve">"En septiembre se presentaron 64 novedades de las cuales 11 se realizaron fuera del cierre del calendario de nómina, por lo que arroja un porcentaje del indicador del 29%.
Las causas principales de las 11 novedades fueron por: i) presentación de incapacidades y ii) licencias de maternidad de manera tardía para el pago de la nómina.
Se cargó la base de datos denominada ""matriz de radicado de novedades nomina septiembre 2020"" y correo electrónico institucional (Fecha límite de reporte de novedades)"_x000D_
</t>
  </si>
  <si>
    <t xml:space="preserve">"Conforme al monitoreo realizado por el proceso se observa que en el promedio trimestral  del comportamiento de este indicador se incumplió con la meta establecida.  
En el mes de julio se presentaron 76 novedades de las cuales 35 se realizaron fuera del tiempo, lo que indica un incumplimiento del 46% frente a la meta definida (5%).
En el mes de agosto se presentaron 171 novedades de las cuales 50 se realizaron fuera del tiempo, lo que indica un incumplimiento del 29% frente a la meta definida (5%).
Las causas principales de incumplimiento por fuera de los tiempo denovedades son: 
-Encargos con pagos de diferencia salarial
-Programación de vacaciones 
En el mes de septiembre se presentaron 64 novedades de las cuales 11 se realizaron fuera del tiempo, lo que indica un incumplimiento del 29% frente a la meta definida (5%).
Se puede evidenciar en el one drive las bases de datos en excel de las novedades de los meses de julio, agosto  y septiembre en la carpeta denominada "05. Porcentaje de novedades fuera del tiempo de cierre del calendario de nómina".
Se alerta nuevamente al proceso, toda vez que durante los tres trimestres no se ha dado cumplimiento a la meta establecida. Se deben implementar acciones para su cumplimiento. "
</t>
  </si>
  <si>
    <t xml:space="preserve">Promedio de satisfacción con las actividades de bienestar social laboral de la JEP </t>
  </si>
  <si>
    <t xml:space="preserve">Promedio de satisfacción de los servidores que participan en  las actividades de bienestar social laboral desarrolladas en el periodo </t>
  </si>
  <si>
    <t xml:space="preserve">Los criterios de medición para este indicador serán: 
-En la escala de medición de la satisfacción se tomará como satisfecho la unidad de medida 4 y 5 los demás como no satisfecho.
-El indicador se empezará a medir una vez se apruebe el plan de bienestar por parte de la secretaría Ejecutiva 
</t>
  </si>
  <si>
    <t>4.5</t>
  </si>
  <si>
    <t>4.4%</t>
  </si>
  <si>
    <t xml:space="preserve">
Se realizaron dos encuestas, la primera de talleres de habilidades comunicativas realizada por 13 servidores y la segunda de talleres de trabajo en equipo por 29 servidores para un total de 42 servidores de los cuales 41 dieron calificación de 4 a 5, arrojando un  indicador de satisfacción de 98%.
El indicador se cumplío a cabalidad, siguiendo los criterios de medición de la hoja de vida del indicador. </t>
  </si>
  <si>
    <t xml:space="preserve">Conforme al monitoreo correspondiente al I trimestre de 2020 y el cargue de evidencias por parte del proceso, se observa cumplimiento de la meta del 90% establecida para el indicador "Porcentaje de satisfacción con las actividades de bienestar social laboral de la JEP ", cuya periodicidad está definida como trimestral, toda vez que, se observó en un documento (Word) un 98% como resultado de la aplicación de las encuestas de satisfacción asociadas a la realización de talleres de trabajo en equipo y habilidades comunicativas durante los meses de febrero y marzo de 2020.
No obstante, se requiere que el proceso verifique y ajuste la fórmula para el cálculo del indicador, teniendo en cuenta que esta presenta diferencias, así:
*Formula registrada en las evidencias: Encuestas con calificación de 4 y 5 (41) / Encuestas diligenciadas (42).
*Formula registrada en la matriz de indicadores (Columna L): Promedio de satisfacción de los servidores que participan en las actividades de bienestar social laboral desarrolladas en el periodo.  
Así mismo, se recomienda fortalecer el monitoreo, toda vez que, no se registraron los datos numéricos correspondientes a la cantidad de eventos realizados, participantes, encuestas diligenciadas que presentaron unidad de medida entre 4 y 5 (satisfecho) y el denominador tenido en cuenta para el cálculo obtenido en relación con el análisis cuantitativo. Además, se sugiere para próximas evaluaciones suministrar las bases de datos relacionadas en los pantallazos “Talleres de habilidades comuni…” y “Talleres de trabajo en equipo. Encuesta”, a fin de evidenciar el control establecido por el proceso en el manejo de la información.
</t>
  </si>
  <si>
    <t>En el II trimestre de esta vigencia, no se llevaron a cabo actividades y/o eventos por parte del procedimiento de Bienestar Social Laboral, toda vez que se hizo necesario reformular el cronograma y las actividades que se tenían previstas inicialmente en el Plan de Bienestar Social Laboral, enfocando las actividades y/o eventos de carácter virtual, lo que contribuye al distanciamiento y propende por un aislamiento social inteligente, protegiendo la salud de todas (os) las (os) servidoras (os) y cumpliendo con las directrices establecidas por el Gobierno Nacional y la Alcaldía Mayor de Bogotá.  Por lo anterior, se realizó la encuesta de actualización en el período comprendido del 28 de abril al 14 de mayo, con el fin de programar las nuevas actividades de acuerdo con las directrices de aislamiento social. El día 26 de mayo se presentó el nuevo Plan de Bienestar a la Secretaria Ejecutiva y el 30 de junio por medio de la Resolución 446 de 2020 "se adopta el Plan Institucional de Bienestar Social Laboral de la Jurisdicción Especial para la Paz- JEP- para la vigencia 2020".</t>
  </si>
  <si>
    <t>Conforme al monitoreo realizado al segundo trimestre por el proceso, se evidencia la reformulación del   cronograma y las actividades que se tenían previstas inicialmente en el Plan de Bienestar Social Laboral, generado por la emergencia sanitaria del país. así las cosas, para este trimestre no se realizaron eventos para medir la satisfacción de los servidores. 
Se evidencia en el one drive las gestiones realizadas por parte del proceso en plan de bienestar social.</t>
  </si>
  <si>
    <r>
      <t xml:space="preserve">
</t>
    </r>
    <r>
      <rPr>
        <b/>
        <sz val="10"/>
        <rFont val="Palatino Linotype"/>
        <family val="1"/>
      </rPr>
      <t>EVALUACIÓN I LINEA DE DEFENSA</t>
    </r>
    <r>
      <rPr>
        <sz val="10"/>
        <rFont val="Palatino Linotype"/>
        <family val="1"/>
      </rPr>
      <t xml:space="preserve">: Conforme al monitoreo correspondiente al II trimestre de 2020 y el cargue de evidencias por parte del proceso, se observan cambios respecto a la planificación preliminar de las actividades de bienestar que se encontraban previstas para ejecutar durante la vigencia 2020 en el cronograma de actividades, toda vez que, en consideración con la situación de emergencia sanitaria COVID-19, el proceso de Talento Humano fundamentó en el PLAN DE BIENESTAR SOCIAL LABORAL 2020 - JURISDICCIÓN ESPECIAL PARA LA PAZ –JEP-Bogotá, D.C., Junio de 2020, que fue necesario reformular y/o ajustar el cronograma y disminuir los eventos de carácter presencial, entre otras medidas; por lo tanto, como resultado de la medición de clima laboral 2019 y el resultado de la encuesta de necesidades de bienestar aplicada del 28 de abril al 14 de mayo de 2020, se llevó a cabo en el mes de junio de 2020 la adopción del Plan de Bienestar mediante </t>
    </r>
    <r>
      <rPr>
        <i/>
        <sz val="10"/>
        <rFont val="Palatino Linotype"/>
        <family val="1"/>
      </rPr>
      <t>*Resolución No. 446 del 30 de junio de 2020 "Por la cual se adopta el Plan Institucional de Bienestar Social Laboral de la Jurisdicción Especial para la Paz-JEP-para la vigencia 2020"</t>
    </r>
    <r>
      <rPr>
        <sz val="10"/>
        <rFont val="Palatino Linotype"/>
        <family val="1"/>
      </rPr>
      <t xml:space="preserve">, de manera que, para el indicador </t>
    </r>
    <r>
      <rPr>
        <i/>
        <sz val="10"/>
        <rFont val="Palatino Linotype"/>
        <family val="1"/>
      </rPr>
      <t>"Porcentaje de satisfacción con las actividades de bienestar social laboral de la JEP "</t>
    </r>
    <r>
      <rPr>
        <sz val="10"/>
        <rFont val="Palatino Linotype"/>
        <family val="1"/>
      </rPr>
      <t xml:space="preserve">, cuya periodicidad está definida como trimestral, no se presentaron datos para su análisis cuantitativo y cualitativo dado que las actividades se encuentran programadas en el cronograma de actividades desde el mes de julio de 2020.
</t>
    </r>
    <r>
      <rPr>
        <b/>
        <sz val="10"/>
        <rFont val="Palatino Linotype"/>
        <family val="1"/>
      </rPr>
      <t xml:space="preserve">EVALUACIÓN II LINEA DE DEFENSA: </t>
    </r>
    <r>
      <rPr>
        <sz val="10"/>
        <rFont val="Palatino Linotype"/>
        <family val="1"/>
      </rPr>
      <t xml:space="preserve">Respecto al seguimiento realizado por la II linea de defensa, se insta a fortalecer el análisis y verificaciones realizadas, toda vez que, no se precisaron las gestiones realizadas con respecto a las evidencias suministradas por el proceso.
</t>
    </r>
  </si>
  <si>
    <t xml:space="preserve">"Para el III trimestre del indicador ""Porcentaje de satisfacción con las actividades de bienestar social laboral de la JEP"" se realizó 24 actividades conformadas así: (Clases de yoga , Acondicionamiento físico Fútbol, Acondicionamiento físico baloncesto, Taller de Fotografía, Tertulia literaria, Charla de cuidado visual, Charla sobre inteligencia emocional, Charla Nomofobia, Taller de cocina, Taller de manualidades, Taller de música, Torneo Bolo virtual, Tertulia Literaria, Charla para prepensionados, Taller manejo de estrés y Torneo Parchis).
A través del correo electrónico institucional se enviaron las encuestas de satisfacción a los(as) servidores(as) que participaron en las actividades planificadas,178 servidores(as) diligenciaron las encuestas de satisfacción, de las cuales 168 se encuentran en la unidad de medida 4 y 5 (satisfecho). Por lo anterior el indicador se cumplió teniendo en cuenta los criterios de medición descritos en la hoja de vida.
Se cargó la base de datos denominada ""Base encuestas de satisfacción III trim"" y las respuestas a las encuestas realizadas por cada una de las actividades."_x000D_
</t>
  </si>
  <si>
    <t xml:space="preserve">Conforme al monitoreo realizado por el proceso se observa que para el tercer  trimestral  el comportamiento de este indicador se cumplió con la meta establecida.
Se realizaron 24 actividades de bienestar social las cuales en el monitoreo se describe el nombre de las actividades realizadas, asegurando el cumplimiento de la acción.
Se puede evidenciar en el one drive matriz excel denominada  "base encuestas  de satisfacción tercer trim" del mes de septiembre en la carpeta denominada "06. Promedio de satisfacción con las actividades de bienestar social laboral de la JEP" y matriz excel  de respuestas a las encuestas realizadas por cada periodo.
El plan de bienestar fue aprobado el 30 de junio con resolución 446 de 2020."
</t>
  </si>
  <si>
    <r>
      <t xml:space="preserve">Porcentaje de accidentes mortales 
</t>
    </r>
    <r>
      <rPr>
        <b/>
        <sz val="11"/>
        <rFont val="Arial"/>
        <family val="2"/>
      </rPr>
      <t>SFI: este indicador legal y se mide en otra instancia</t>
    </r>
  </si>
  <si>
    <t xml:space="preserve">Total de servidores que presentan un accidente mortal / total de accidentes presentados en los servidores de la JEP durante el periodo </t>
  </si>
  <si>
    <t xml:space="preserve">Se tomaran en cuenta los accidente de trabajo  que sean reportados a la Administradora de riesgos laborales por el jefe inmediato de la persona accidentada o fallecida. </t>
  </si>
  <si>
    <t>Subdirección de Contratación</t>
  </si>
  <si>
    <t>GESTIÓN CONTRACTUAL</t>
  </si>
  <si>
    <t>Porcentaje de acta de balance y cierre final suscritas</t>
  </si>
  <si>
    <t>Total de actas de balance y cierre final suscritas / Total de actas de balance y cierre final que cumplen el termino de seis (6) meses de radicada</t>
  </si>
  <si>
    <t>La medición de este indicador se realiza teniendo en cuenta la existencia de las solicitudes de balance y cierre final radicadas ante la Subdirección de Contratación.
* Se entiende por solicitud radicada una vez se allegue la documentación completa.
* Se tomarán los registros que cumplen el término de seis (6) meses en el periodo de medición</t>
  </si>
  <si>
    <t>0% - 69%</t>
  </si>
  <si>
    <t>70% - 84%</t>
  </si>
  <si>
    <t>85% - 100%</t>
  </si>
  <si>
    <t xml:space="preserve">Si bien este indicador se encuentra sujeto a la entrada en operación del sistema, se cuenta con archivo de seguimiento en excel, que permite determinar el nivel de avance del proceso de liquidaciones.
Es importante tener presente que el 90% es el total de la meta anual, y que este informe de cuenta del avance a 30 de mayo. Se espera llegar al cumplimiento de la meta total a partir de la medición de los dos semestres del año.
Lo anterior teniendo en cuenta que la Subdirección se encuentra adelantando el plan de liquidación el cual culmina en el segundo semestre del año.
Se adjunta en el drive el seguimiento a los procesos de liquidación en donde se evidencia el avance en esta actividad.
</t>
  </si>
  <si>
    <t xml:space="preserve">Conforme al monitoreo realizado en el segundo trimestre por el proceso y las evidencias registradas en el one drive, se encontró en una base de datos Excel denominada " soporte liquidaciones a 30 de mayo " encontrando  39 solicitudes de liquidación o balance y cierre ( enero - mayo  contratos 2019)  y 8 solicitudes de liquidación o balance cierre ( contrato 2018 ) de los cuales se registra como efectuadas 30 teniendo un  avance del 64% de cumplimiento con  respecto de la meta del 90%; evidenciando el no cumplimiento de la meta.
Se alerta al proceso para adelantar acciones para mejorar el cumplimiento del indicador.
</t>
  </si>
  <si>
    <r>
      <rPr>
        <b/>
        <sz val="10"/>
        <rFont val="Palatino Linotype"/>
        <family val="1"/>
      </rPr>
      <t xml:space="preserve">EVALUACIÓN I LINEA DE DEFENSA: </t>
    </r>
    <r>
      <rPr>
        <sz val="10"/>
        <rFont val="Palatino Linotype"/>
        <family val="1"/>
      </rPr>
      <t xml:space="preserve">Conforme al monitoreo correspondiente al  primer semeste  de 2020 y el cargue de evidencias por parte del proceso,  no se  dio cumplimiento al 90% de la meta establecida para el indicador “Total de actas de balance y cierre final suscritas en el período/ total de actas de balance y cierre final radicadas durante el período ” cuya periodicidad está definida como semestral.
Se verificó en el documento en excel denominado " soporte liquidaciones a 31 de mayo"  un total  de 24  actas de balance y cierre final suscritas  en el período (enero a mayo de 2020),  frente a un total de 39  actas de balance y cierre final radicadas durante el período (enero a mayo de 2020), que arroja  un cumplimiento del 61.5%,  
La matrriz verificada contiene detalles del trámite dado a cada acta de liquidación , como número de contrato, número de proceso, abogado asignado, modalidad de selección, contratista, estado del proceso, fecha de liquidación, fecha de radicación, entre otros, Este indicador esta sujeto a la implementación del sistema de gestión contractual de la dependencia (2020). 
</t>
    </r>
    <r>
      <rPr>
        <b/>
        <sz val="10"/>
        <rFont val="Palatino Linotype"/>
        <family val="1"/>
      </rPr>
      <t xml:space="preserve">EVALUACIÓN II LINEA DE DEFENSA: </t>
    </r>
    <r>
      <rPr>
        <sz val="10"/>
        <rFont val="Palatino Linotype"/>
        <family val="1"/>
      </rPr>
      <t xml:space="preserve">En cuanto al seguimiento de la II línea de defensa, presenta análisis del resultado del monitoreo y con ello brindando aseguramiento de la información reportada por el proceso para la evaluación de la III línea de defensa.
</t>
    </r>
  </si>
  <si>
    <t xml:space="preserve">Porcentaje de contratos por prestación de servicios y de apoyo adelantados </t>
  </si>
  <si>
    <t>Total de procesos de contratación adelantados / Total de contratos por prestación de servicios y de apoyo</t>
  </si>
  <si>
    <r>
      <t xml:space="preserve">Para la medición de este indicador se tendrán en cuenta los procesos que radiquen las dependencias 
* Se entiende por solicitud radicada una vez se allegue la documentación completa.
</t>
    </r>
    <r>
      <rPr>
        <sz val="11"/>
        <color theme="4"/>
        <rFont val="Arial"/>
        <family val="2"/>
      </rPr>
      <t>El término para dar cumplimiento despues de radicado es de …...</t>
    </r>
  </si>
  <si>
    <t xml:space="preserve">N/A </t>
  </si>
  <si>
    <t>70% - 89%</t>
  </si>
  <si>
    <t xml:space="preserve">Porcentaje de procesos de contratación adelantados para la atención de bienes y servicios requeridos por la JEP </t>
  </si>
  <si>
    <t>Total de procesos de contratación adelantados / Total de actividades planeadas en el Plan Anual de Adquisiciones (PAA)</t>
  </si>
  <si>
    <r>
      <t xml:space="preserve">La medición de este indicador esta sujeta a la programación establecida en el PAA y sus actualizaciones
</t>
    </r>
    <r>
      <rPr>
        <sz val="11"/>
        <color theme="4"/>
        <rFont val="Arial"/>
        <family val="2"/>
      </rPr>
      <t>Se entiende por contratos adelantados a la gestión que …....
* Se entiende por actividades planeadas aquellas necesidades que requieren la contratación de ….
* Para el primer corte de medición de este indicador se tendran en cuenta las solicitudes radicadas ante la Subidrección de Contratación hasta el 30 de abril de 2021, teniendo en cuenta los tiempos requeridos por tipo de proceso contractual</t>
    </r>
  </si>
  <si>
    <r>
      <t xml:space="preserve">Creciente
</t>
    </r>
    <r>
      <rPr>
        <b/>
        <sz val="9"/>
        <rFont val="Arial"/>
        <family val="2"/>
      </rPr>
      <t>(Acumulado)</t>
    </r>
  </si>
  <si>
    <t>70% - 79%</t>
  </si>
  <si>
    <t>80% - 100%</t>
  </si>
  <si>
    <t>Conforme a la periodicidad definida del indicador (Anual) no se realiza reporte de monitoreo por parte del proceso y no aplica seguimiento y evaluación</t>
  </si>
  <si>
    <t>Subdirección de Recursos Físicos e Infraestructura</t>
  </si>
  <si>
    <t xml:space="preserve">ADMINISTRACIÓN DE BIENES Y SERVICIOS </t>
  </si>
  <si>
    <r>
      <t xml:space="preserve">Porcentaje de requerimientos y solicitudes entregados de manera oportuna.
</t>
    </r>
    <r>
      <rPr>
        <b/>
        <sz val="11"/>
        <rFont val="Arial"/>
        <family val="2"/>
      </rPr>
      <t>SFI: se sugiere aumentar la meta</t>
    </r>
  </si>
  <si>
    <t>Total de requerimientos y solicitudes entregados de manera oportuna / Total de requerimientos y solicitudes recibidas</t>
  </si>
  <si>
    <t xml:space="preserve">La oportunidad en la entrega de los bienes e insumos esta dada así: 8 días hábiles a partir de la solicitud formal (acta de única de inventario) </t>
  </si>
  <si>
    <t>Se obtuvo un porcentaje de cumplimiento del 48% correspondiente  a las solicitudes de almacén, bienes e insumos atendidas con oportunidad dentro de los 8 días hábiles contados a partir de la fecha de solicitud.</t>
  </si>
  <si>
    <t>Se obtuvo un porcentaje de cumplimiento del 54% correspondiente  a las solicitudes de almacén, bienes e insumos atendidas con oportunidad dentro de los 8 días hábiles contados a partir de la fecha de solicitud.</t>
  </si>
  <si>
    <t>Se obtuvo un porcentaje de cumplimiento del 76% correspondiente  a las solicitudes de almacén, bienes e insumos atendidas con oportunidad dentro de los 8 días hábiles contados a partir de la fecha de solicitud.</t>
  </si>
  <si>
    <t>Conforme al monitoreo realizado por el proceso, se observa que en el promedio trimestral  del compartamiento de este indicador  fue del 59%  evidenciando  que el ultimo mes tendio al aumento pero no fue suficiente para cumplir la meta propuesta por el proceso , lo cual denota que existen debilidade en los controles asocionados a los tiempos de entrega del bien e insumo.
Se recomienda al proceso realizar un analisis mas especifico de las razones por las cuales no se cumplio la meta.</t>
  </si>
  <si>
    <t>Conforme al monitoreo correspondiente a los meses de enero, febrero y marzo de 2020 y el cargue de evidencias por parte del proceso, no se logra el cumplimiento de la meta del 85% establecida para el indicador "Porcentaje de requerimientos y  solicitudes (bienes e insumos ) que son entregados de manera oportuna", cuya periodicidad está definida como mensual, toda vez que:
Se observó un archivo Excel para cada mes, en el cual se establece el resumen del total de requerimientos y solicitudes entregados de manera oportuna y el total de requerimientos y solicitudes recibidas, con porcentajes de cumplimiento inferiores a la meta establecida para el indicador (85%), así:
-Enero: 48% de cumplimiento (solicitudes tramitadas de manera oportuna 80 y solicitudes recibidas 167).
-Febrero: 54% de cumplimiento (solicitudes tramitadas de manera oportuna 123 y solicitudes recibidas 228).
-Marzo: 75% de cumplimiento (solicitudes tramitadas de manera oportuna 444 y solicitudes recibidas 591).
Por lo anterior, se recomienda el uso de herramientas de análisis de causas y generar un plan de trabajo para cumplir con la meta propuesta. Así mismo, es necesario que el proceso fortalezca el monitoreo indicando el total de requerimientos atendidos de manera oportuna del total de requerimientos recibidos.</t>
  </si>
  <si>
    <t xml:space="preserve">
Se obtuvo un porcentaje de cumplimiento del 100% correspondiente  a 6 solicitudes de almacén, bienes e insumos atendidas con oportunidad dentro de los 8 días hábiles contados a partir de la fecha de solicitud. Se adjunta como evidencia en One Drive, en la carpeta denominada "Porcentaje de requerimientos y solicitudes entregados de manera oportuna" en la carpeta "Abril" y subcarpeta "Almacen Bienes e insumos" el registro de las solicitudes en SharePoint actualizado por el profesional de la SRFI a cargo del reporte de este indicador.</t>
  </si>
  <si>
    <t xml:space="preserve">
En el mes de mayo no se generaron solicitudes de bienes e insumos, debido a la emergencia sanitaria y a las medidas y restricciones que ha adoptado la Entidad. Se adjunta como evidencia en One Drive, en la carpeta denominada "Porcentaje de requerimientos y solicitudes entregados de manera oportuna" en la carpeta "Mayo" el correo remitido por el profesional de la SRFI a cargo del reporte de este indicador con la información antes relacionada.</t>
  </si>
  <si>
    <t xml:space="preserve">
Se atendieron 37 solicitudes de almacén, bienes e insumos con oportunidad dentro de los 8 días hábiles contados a partir de la fecha de solicitud, de 43 allegadas, lo que corresponde a un porcentaje de cumplimiento  del 86%. El restante correspondiente a 6 solicitudes, es decir el 14% fueron atendidas pero no dentro de los 8 dias dispuestos para ello debido a que no se contaba con el personal de manera presencial en la Entidad, lo que afectó la capacidad de respuesta en la oportunidad de las solicitudes. Se adjunta como evidencia en One Drive, en la carpeta denominada "Porcentaje de requerimientos y solicitudes entregados de manera oportuna" en la carpeta "Junio"  el registro de las solicitudes en SharePoint actualizado por el profesional de la SRFI a cargo del reporte de este indicador.</t>
  </si>
  <si>
    <t>Conforme al monitoreo realizado por el proceso y las evidencias registradas en el one drive, se han cumplido los criterios de medición del indicador y la meta esperada para los periodos de abril y junio.
Abril:  Llegaron 6 solicitudes de almacén, bienes e insumos los cuales fueron atendidos con oportunidad (8 días hábiles) contados a partir de la fecha de solicitud. se evidencia en el drive, en la carpeta denominada "Porcentaje de requerimientos y solicitudes entregados de manera oportuna" en la carpeta "Abril" y subcarpeta "Almacén Bienes e insumos".
Junio: Llegaron 43 solicitudes de almacén, bienes e insumos se atendieron 37 con oportunidad (8 días hábiles) contados a partir de la fecha de solicitud, con un porcentaje de cumplimiento del 86%;  Se puede evidenciar en el drive, en la carpeta denominada "Porcentaje de requerimientos y solicitudes entregados de manera oportuna" en la carpeta "Junio".</t>
  </si>
  <si>
    <r>
      <t xml:space="preserve">EVALUACIÓN I LINEA DE DEFENSA:  </t>
    </r>
    <r>
      <rPr>
        <sz val="10"/>
        <rFont val="Palatino Linotype"/>
        <family val="1"/>
      </rPr>
      <t>Conforme al monitoreo correspondiente a los meses de abril, mayo, junio de 2020 y luego de verificar el cargue de evidencias por parte del proceso, para el indicador "Porcentaje de requerimientos y solicitudes (bienes e insumos) que son entregados de manera oportuna”, cuya periodicidad está definida como mensual. se evidenció mediante los documentos denominados “Almacén Bienes e Insumos” e  “Indicador Bienes e Insumos” documentos en formato Excel para los meses de abril y junio respectivamente, que se estableció en ellos el resumen del total de requerimientos y solicitudes entregados de manera oportuna y el total de requerimientos y solicitudes recibidas, ambos con porcentajes de cumplimiento superiores a la meta establecida para el indicador (85%), así:
-Abril: 100% de cumplimiento (solicitudes tramitadas de manera oportuna 6 y solicitudes recibidas 6).
-Junio: 86% de cumplimiento (solicitudes tramitadas de manera oportuna 37 y solicitudes recibidas 43).
De acuerdo con la información aportada por el indicador para estos dos meses y haciendo uso de su función valorativa se observa un avance en el logro del objetivo.
Ahora bien, con relación al mes de mayo no se presento reporte por cuanto no se generaron solicitudes de bienes e insumos para dicho mes.</t>
    </r>
    <r>
      <rPr>
        <b/>
        <sz val="10"/>
        <rFont val="Palatino Linotype"/>
        <family val="1"/>
      </rPr>
      <t xml:space="preserve">
EVALUACIÓN II LINEA DE DEFENSA: </t>
    </r>
    <r>
      <rPr>
        <sz val="10"/>
        <rFont val="Palatino Linotype"/>
        <family val="1"/>
      </rPr>
      <t>Respecto del seguimiento realizado por la II línea de defensa, se insta a fortalecer el análisis y verificaciones requeridas, de tal forma que brinde a la III línea de defensa el aseguramiento necesario para efectuar una evaluación objetiva, toda vez que, no se evidencia en dicho seguimiento el análisis del cumplimiento de la meta al 30 de junio de 2020 frente a la evidencia suministrada, se debe incluir la evaluación porcentual por parte de esta.</t>
    </r>
    <r>
      <rPr>
        <b/>
        <sz val="10"/>
        <rFont val="Palatino Linotype"/>
        <family val="1"/>
      </rPr>
      <t xml:space="preserve">  De otra parte se requiere complementar la información en la columna K nombre del indicador.</t>
    </r>
  </si>
  <si>
    <t xml:space="preserve">Se atendieron 28 solicitudes de almacén, bienes e insumos con oportunidad dentro de los 8 días hábiles contados a partir de la fecha de solicitud, de 33 allegadas, lo que corresponde a un porcentaje de cumplimiento  del 85%. El restante correspondiente a 5 solicitudes, es decir el 15% fueron atendidas pero no dentro de los 8 dias dispuestos para ello debido a que no se contaba con el personal de manera presencial en la Entidad, lo que afectó la capacidad de respuesta en la oportunidad de las solicitudes. Se adjunta como evidencia en One Drive, en la carpeta denominada "Porcentaje de requerimientos y solicitudes entregados de manera oportuna" en la carpeta "Julio"  el registro de las solicitudes en SharePoint actualizado por el profesional de la SRFI a cargo del reporte de este indicador._x000D_
</t>
  </si>
  <si>
    <t xml:space="preserve">Se atendieron 19 solicitudes de almacén, bienes e insumos con oportunidad dentro de los 8 días hábiles contados a partir de la fecha de solicitud, de 22 allegadas, lo que corresponde a un porcentaje de cumplimiento  del 86%. El restante correspondiente a 3 solicitudes, es decir el 14% fueron atendidas pero no dentro de los 8 dias dispuestos para ello debido a que no se contaba con el personal de manera presencial en la Entidad, lo que afectó la capacidad de respuesta en la oportunidad de las solicitudes. Se adjunta como evidencia en One Drive, en la carpeta denominada "Porcentaje de requerimientos y solicitudes entregados de manera oportuna" en la carpeta "Agosto"  el registro de las solicitudes en SharePoint actualizado por el profesional de la SRFI a cargo del reporte de este indicador._x000D_
</t>
  </si>
  <si>
    <t xml:space="preserve">Se atendieron 66 solicitudes de almacén, bienes e insumos con oportunidad dentro de los 8 días hábiles contados a partir de la fecha de solicitud, de 72 allegadas, lo que corresponde a un porcentaje de cumplimiento  del 92%. El restante correspondiente a 6 solicitudes, es decir el 8% fueron atendidas pero no dentro de los 8 dias dispuestos para ello debido a que no se contaba con el personal de manera presencial en la Entidad, lo que afectó la capacidad de respuesta en la oportunidad de las solicitudes. Se adjunta como evidencia en One Drive, en la carpeta denominada "Porcentaje de requerimientos y solicitudes entregados de manera oportuna" en la carpeta "septiembre"  el registro de las solicitudes en SharePoint actualizado por el profesional de la SRFI a cargo del reporte de este indicador._x000D_
</t>
  </si>
  <si>
    <t xml:space="preserve">Conforme al monitoreo realizado por el proceso y las evidencias registradas en el one drive, se han cumplido los criterios de medición del indicador y la meta esperada (85%) para los periodos de julio, agosto y septiembre.
Julio:  Llegaron 33 solicitudes de almacén, bienes e insumos los cuales fueron atendidos con oportunidad (8 días hábiles) 28 solicitudes contados a partir de la fecha de solicitud, con un porcentaje de cumplimiento de 85%.
Agosto:  Llegaron 22 solicitudes de almacén, bienes e insumos los cuales fueron atendidos con oportunidad (8 días hábiles) 19 solicitudes contados a partir de la fecha de solicitud, con un porcentaje de cumplimiento de 86%.
Septiembre:  Llegaron 72 solicitudes de almacén, bienes e insumos los cuales fueron atendidos con oportunidad (8 días hábiles) 66 solicitudes contados a partir de la fecha de solicitud, con un porcentaje de cumplimiento de 92%.
Se puede evidenciar en el drive, en la carpeta denominada "Porcentaje de requerimientos y solicitudes entregados de manera oportuna" en la carpeta "Julio, agosto y septiembre".
</t>
  </si>
  <si>
    <r>
      <t xml:space="preserve">Porcentaje de satisfacción con los eventos realizados 
</t>
    </r>
    <r>
      <rPr>
        <b/>
        <sz val="11"/>
        <rFont val="Arial"/>
        <family val="2"/>
      </rPr>
      <t xml:space="preserve">SFI: se sugiere enfocar y delimitar el indicador al cumplimiento de las actividades de logística del proveedor, el instrumento de medición toma otros aspectos de percepción </t>
    </r>
  </si>
  <si>
    <t>Promedio de calificación de la satisfacción de los usuarios que desarrollan y participan en los eventos</t>
  </si>
  <si>
    <t>los criterios de medición para este indicador serán: 
-En la escala de medición de la satisfacción se tomará como satisfecho la unidad de medida 4 y 5 los demás como no satisfecho. 
- El denominador de este indicador será el número de servidores que diligencien el instrumento de medición.
-La encuesta se enviara con los ítems que apliquen para la actividad ejecutada.</t>
  </si>
  <si>
    <t>Se obtuvo un porcentaje de cumplimiento del 98% correspondiente  al resultado  de la totalidad de encuestas de satisfacción de los eventos realizados en el mes</t>
  </si>
  <si>
    <t>Se obtuvo un porcentaje de cumplimiento del 100% correspondiente  al resultado  de la totalidad de encuestas de satisfacción de los eventos realizados en el mes</t>
  </si>
  <si>
    <r>
      <t xml:space="preserve">Conforme al monitoreo correspondiente a los meses de enero, febrero y marzo de 2020  y el  cargue de evidencias por parte del proceso, se observa cumplimiento de la meta del 80% establecida para el indicador "porcentaje de satisfacción con los eventos realizados" , cuya periodicidad está definida como mensual, toda vez que:
</t>
    </r>
    <r>
      <rPr>
        <b/>
        <sz val="10"/>
        <rFont val="Palatino Linotype"/>
        <family val="1"/>
      </rPr>
      <t xml:space="preserve">
</t>
    </r>
    <r>
      <rPr>
        <sz val="10"/>
        <rFont val="Palatino Linotype"/>
        <family val="1"/>
      </rPr>
      <t>En</t>
    </r>
    <r>
      <rPr>
        <b/>
        <sz val="10"/>
        <rFont val="Palatino Linotype"/>
        <family val="1"/>
      </rPr>
      <t xml:space="preserve"> </t>
    </r>
    <r>
      <rPr>
        <sz val="10"/>
        <rFont val="Palatino Linotype"/>
        <family val="1"/>
      </rPr>
      <t>archivo Excel se resumen los eventos generados con sus respectivos soportes y con los porcentajes de satisfacción de acuerdo con los criterios establecidos, donde se evidencia el cumplimiento de la meta establecida del 80%:
-Enero: 96% de cumplimiento (número de evaluados 46). 
-Febrero: 100% de cumplimiento (número de evaluados 90).
-Marzo: 100% de cumplimiento (número de evaluados 31).
No obstante, se hace necesario que el proceso fortalezca el monitoreo, de tal forma que se describan los datos utilizados en el cálculo del análisis cuantitativo en cada mes, por cuanto no es clara la información sobre el reporte de los porcentajes de los indicadores, teniendo en cuenta que la fórmula establecida  es "Promedio de calificación de la satisfacción de los usuarios que desarrollan y participan en los eventos".  Finalmente el cálculo para el mes de enero está registrado como 98% y la evidencia con un 96%.</t>
    </r>
    <r>
      <rPr>
        <b/>
        <sz val="10"/>
        <rFont val="Palatino Linotype"/>
        <family val="1"/>
      </rPr>
      <t xml:space="preserve">
</t>
    </r>
  </si>
  <si>
    <t xml:space="preserve">
En el mes de abril no se efectuaron eventos debido a la emergencia sanitaria y a las medidas y restricciones que ha adoptado la Entidad mediante las Circulares 013, 014, 015 y 019 de 2020 y el Acuerdo 014 del 13 de abril de 2020.Se adjunta como evidencia en One Drive, en la carpeta denominada "Porcentaje de satisfacción de eventos", en la carpeta "Abril" y subcarpeta "Eventos" el correo remitido por la profesional de la SRFI a cargo del reporte de este indicador con la información antes relacionada.</t>
  </si>
  <si>
    <t xml:space="preserve">
En el mes de mayo no se efectuaron eventos debido a la emergencia sanitaria y a las medidas y restricciones que ha adoptado la Entidad mediante las Circulares 013, 014, 015 y 019 de 2020 y el Acuerdo 014 del 13 de abril de 2020.Se adjunta como evidencia en One Drive, en la carpeta denominada "Porcentaje de satisfacción de eventos", en la carpeta "Mayo" el correo remitido por la profesional de la SRFI a cargo del reporte de este indicador con la información antes relacionada.</t>
  </si>
  <si>
    <t xml:space="preserve">
En el mes de junio no se efectuaron eventos debido a la emergencia sanitaria y a las medidas y restricciones que ha adoptado la Entidad mediante las Circulares 013, 014, 015 y 019 de 2020 y el Acuerdo 014 del 13 de abril de 2020. Se adjunta como evidencia en One Drive, en la carpeta denominada "Porcentaje de satisfacción de eventos", en la carpeta "Junio" el correo remitido por la profesional de la SRFI a cargo del reporte de este indicador con la información antes relacionada.</t>
  </si>
  <si>
    <t>Conforme al monitoreo realizado por el proceso en los meses de abril, mayo y junio, no se realizaron eventos debido a la emergencia sanitaria y a las medidas y restricciones que han adoptado.</t>
  </si>
  <si>
    <r>
      <rPr>
        <b/>
        <sz val="10"/>
        <rFont val="Palatino Linotype"/>
        <family val="1"/>
      </rPr>
      <t xml:space="preserve">EVALUACIÓN I LINEA DE DEFENSA:  </t>
    </r>
    <r>
      <rPr>
        <sz val="10"/>
        <rFont val="Palatino Linotype"/>
        <family val="1"/>
      </rPr>
      <t>Conforme al monitoreo correspondiente a los meses de abril, mayo, junio de 2020 y luego de verificar el cargue de evidencias por parte del proceso, para el indicador "Porcentaje de satisfacción con los eventos realizados “, cuya periodicidad está definida como mensual. se evidenciaron tres documentos denominados "Eventos abril 2020", "Correo electrónico" y "Correo electrónico".
Una vez analizados estos tres documentos, se evidencia que no se presentó reporte por cuanto se indica que debido a la emergencia sanitaria y a las medidas y restricciones que ha adoptado la Entidad mediante las Circulares 013, 014, 015 y 019 de 2020 y el Acuerdo 014 del 13 de abril de 2020, no se realizaron eventos (Versiones voluntarias, ruedas de prensa entre otros), razón por la cual, no aplica la evaluación por parte de la SCI para este periodo.</t>
    </r>
  </si>
  <si>
    <t xml:space="preserve">En el mes de julio no se efectuaron eventos debido a la emergencia sanitaria y a las medidas y restricciones que ha adoptado la Entidad mediante las Circulares 013, 014, 015 y 019 de 2020 y el Acuerdo 014 del 13 de abril de 2020. Se adjunta como evidencia en One Drive, en la carpeta denominada "Porcentaje de satisfacción de eventos", en la carpeta "Julio" el correo remitido por la profesional de la SRFI a cargo del reporte de este indicador con la información antes relacionada._x000D_
</t>
  </si>
  <si>
    <t xml:space="preserve">En el mes de agosto no se efectuaron eventos debido a la emergencia sanitaria y a las medidas y restricciones que ha adoptado la Entidad mediante las Circulares 013, 014, 015 y 019 de 2020 y el Acuerdo 014 del 13 de abril de 2020. Se adjunta como evidencia en One Drive, en la carpeta denominada "Porcentaje de satisfacción de eventos", en la carpeta "agosto" el correo remitido por la profesional de la SRFI a cargo del reporte de este indicador con la información antes relacionada._x000D_
</t>
  </si>
  <si>
    <r>
      <t>Se realizó un evento, sin embargo es importante tener en cuenta lo reportado por la profesional de la SRFI a cargo de este indicador: "e</t>
    </r>
    <r>
      <rPr>
        <i/>
        <sz val="11"/>
        <color rgb="FF000000"/>
        <rFont val="Arial"/>
        <family val="2"/>
      </rPr>
      <t xml:space="preserve">n el mes de septiembre, específicamente el 28 y 29 de septiembre se realizó un evento en el marco del caso 05, el operador logístico no ha legalizado el mismo dado que aún se encuentra dentro de los plazos establecidos en el anexo técnico del contrato JEP-195-2019, por lo que a la fecha no contamos con la tabulación de las encuestas". </t>
    </r>
    <r>
      <rPr>
        <sz val="11"/>
        <color rgb="FF000000"/>
        <rFont val="Arial"/>
        <family val="2"/>
      </rPr>
      <t>De acuerdo con lo anterior este indicador se reportara en el siguiente mes.</t>
    </r>
  </si>
  <si>
    <t xml:space="preserve">Conforme al monitoreo realizado por el proceso en los meses de julio y agosto, no se realizaron eventos debido a la emergencia sanitaria y a las medidas y restricciones que han adoptado.
En el mes de septiembre se realizó un evento en el marco del caso 05, pero no se realizó medición, información suministrada en un correo electrónico, lo cual con lleva a incumplir el reporte del mes de septiembre.
Se puede evidenciar en el drive, en la carpeta denominada "Porcentaje de satisfacción de eventos" en la carpeta "Julio, agosto y septiembre", los correos remitidos por la profesional responsable de los eventos."
</t>
  </si>
  <si>
    <r>
      <t xml:space="preserve">Porcentaje de mantenimiento y adecuaciones de infraestructura atendidos correcta y oportunamente 
</t>
    </r>
    <r>
      <rPr>
        <b/>
        <sz val="11"/>
        <rFont val="Arial"/>
        <family val="2"/>
      </rPr>
      <t>SFI: se sugiere aumentar la meta y no generalizar todas las solicitudes a 30 días como oportunidad</t>
    </r>
  </si>
  <si>
    <t xml:space="preserve">Total de mantenimiento y adecuaciones de infraestructura atendidos correcta y oportunamente/ Total de mantenimientos y adecuaciones de infraestructura solicitados </t>
  </si>
  <si>
    <t xml:space="preserve">La atención correcta a los requerimientos de mantenimiento y adecuaciones, se da con la firma de aceptación por parte del funcionario que lo solicite.
Categorías de los servicios:
-Mantenimiento preventivo y correctivo en las áreas de trabajo ( 15 días hábiles)
-Mantenimiento de áreas de servicio (ascensores, cafetería, equipos especiales ) 30 días hábiles
-Adecuaciones ( modificaciones a la infraestructura ) 30 días hábiles.          </t>
  </si>
  <si>
    <t>Se obtuvo un porcentaje de cumplimiento del 86% correspondiente a las solicitudes de mantenimiento atendidas a satisfacción del solicitante y con oportunidad dentro de los 30 días calendario contado a partir de la fecha de solicitud.</t>
  </si>
  <si>
    <t>Se obtuvo un porcentaje de cumplimiento del 87% correspondiente a las solicitudes de mantenimiento atendidas a satisfacción del solicitante y con oportunidad dentro de los 30 días calendario contado a partir de la fecha de solicitud.</t>
  </si>
  <si>
    <t>Se obtuvo un porcentaje de cumplimiento del 75% correspondiente a las solicitudes de mantenimiento atendidas a satisfacción del solicitante y con oportunidad dentro de los 30 días calendario contado a partir de la fecha de solicitud.</t>
  </si>
  <si>
    <t>Conforme al monitoreo realizado por el proceso, se observa que en el promedio trimestral  del compartamiento de este indicador  fue del 82%  evidenciando  que el ultimo mes tendio a la disminución afectando la meta esperada para el periodo, lo cual denota que existen debilidades en los controles asociados a los tiempos de  oportunidad en la solicitud de mantenimiento.
Se recomienda al proceso realizar un analisis mas especifico de las razones por las cuales no se cumplio la meta.</t>
  </si>
  <si>
    <t xml:space="preserve">En el monitoreo correspondiente a los meses de enero, febrero y marzo de 2020 y el cargue de evidencias se observa cumplimiento parcial de la meta del 85% establecida para el indicador "Porcentaje de mantenimiento y adecuaciones de infraestructura atendidos correcta y oportunamente ", cuya periodicidad está definida como mensual, toda vez que:
En el mes de marzo se llegó a un 76% de la meta programada (85%), y en los meses de enero y febrero se superó el indicador (86%) y (87%) respectivaamente, tal y como se verificó en el Excel anexado como evidencia:
-Enero: 86% de cumplimiento (número de solicitudes atendidas 57 y número de requerimientos 66).
-Febrero: 87% de cumplimiento (número de solicitudes atendidas 89 y número de requerimientos 102).
-Marzo: 76% de cumplimiento (número de solicitudes atendidas 32 y número de requerimientos 42).   La Subdirección de Control Interno recomienda revisar la pertinencia el porcentae asignado para el mes de marzo pues indican un 75% cuando de acuerdo con la evidencia suministrada el porcentae revela un 76%.
Por lo anterior, se recomienda el uso de herramientas de análisis de causas para determinar las razones que llevaron a la disminución en el mes de marzo y generar un plan de trabajo para cumplir con la meta propuesta.  Así mismo, se requiere que el proceso fortalezca el monitoreo, de tal forma que se describan los datos utilizados en el cálculo del análisis cuantitativo en cada mes, por cuanto no es clara la información de cómo se obtuvieron los porcentajes reportados.AA7
+AA39
</t>
  </si>
  <si>
    <t xml:space="preserve">
Se obtuvo un porcentaje de cumplimiento del 100% correspondiente a 1 solicitud de mantenimiento locativo allegada de la Subdirección de Gestión Documental, la cual fue atendida por la Administración del edificio y el personal de la SRFI a satisfacción  y con oportunidad dentro de los 30 días calendario contado a partir de la fecha de solicitud. Se adjunta como evidencia en OneDrive, en la carpeta denominada "Porcentaje de mantenimiento atendidos oportunamente", en la carpeta "Abril" y subcarpeta "Mantenimiento", el correo remitido por la profesional de la SRFI a cargo del reporte de este indicador con la información antes relacionada. </t>
  </si>
  <si>
    <t xml:space="preserve">Se obtuvo un porcentaje de cumplimiento del 100% correspondiente a 1 solicitud de mantenimiento respecto al funcionamiento del aire acondicionado allegada de la OASP, la cual fue atendida por la Administración del edificio (Subcontratista Aireflex) y el personal de la SRFI a satisfacción  y con oportunidad dentro de los 30 días calendario contado a partir de la fecha de solicitud. Se adjunta como evidencia en OneDrive, en la carpeta denominada "Porcentaje de mantenimiento atendidos oportunamente", en la carpeta "Mayo" el correo y el soporte de realización del mantenimiento,  remitidos por la profesional de la SRFI a cargo del reporte de este indicador con la información antes relacionada. </t>
  </si>
  <si>
    <t xml:space="preserve">
Se atendieron 3 solicitudes de mantenimiento con oportunidad dentro de los 30 días hábiles contados a partir de la fecha de solicitud, de 3 allegadas que realmente son competencia de mantenimiento, lo que corresponde a un porcentaje de cumplimiento  del 100%. Se adjunta como evidencia en OneDrive, en la carpeta denominada "Porcentaje de mantenimiento atendidos oportunamente" en la carpeta "Junio" , el registro de las solicitudes en SharePoint y la planilla firmada como soporte de realización del mantenimiento,  remitidos por la profesional de la SRFI a cargo del reporte de este indicador con la información antes relacionada.</t>
  </si>
  <si>
    <t xml:space="preserve">Conforme al monitoreo realizado por el proceso y las evidencias registradas en el one drive, se han cumplido los criterios de medición del indicador (la oportunidad a la atención de los requerimientos de mantenimiento y adecuaciones se establece en 30 días calendario a partir de la solicitud) y la meta esperada para los periodos de abril, mayo y junio con un cumplimiento del 100%.
Abril: se realizó una solicitud de mantenimiento locativo
Mayo: se realizó una solicitud de mantenimiento ventilador
Junio: se realizaron 3 solicitudes de mantenimiento 
Para los tres periodos se atiende de manera oportuna las solicitudes de mantenimiento, evidenciado en el drive en la carpeta denominada " Porcentaje de mantenimiento atendidos oportunamente" en la carpeta del mes "abril, mayo y junio".
</t>
  </si>
  <si>
    <r>
      <rPr>
        <b/>
        <sz val="10"/>
        <rFont val="Palatino Linotype"/>
        <family val="1"/>
      </rPr>
      <t xml:space="preserve">EVALUACIÓN I LINEA DE DEFENSA: </t>
    </r>
    <r>
      <rPr>
        <sz val="10"/>
        <rFont val="Palatino Linotype"/>
        <family val="1"/>
      </rPr>
      <t xml:space="preserve"> Conforme al monitoreo correspondiente a los meses de abril, mayo, junio de 2020, se evidencia cumplimiento de la meta del 85% establecida para el indicador "Porcentaje de mantenimiento y adecuaciones de infraestructura atendidos correcta y oportunamente ", cuya periodicidad está definida como mensual, toda vez que:
En el mes de abril , mayo y junio se llegó a un 100% sobrepasando la meta programada (85%),  se verificó en  formato Excel  los mantenimientos reportados para el segundo trimestre así como los respectivos correos electrónicos que evidencian el cumplimiento de la gestión, en total se generaron 5 mantenimientos, 1 para el mes de abril, 1 para el mes de mayo y 3 para el mes de junio los cuales cumplieron con los criterios de medición del indicador (oportunidad a la atención de los requerimientos de mantenimiento y adecuaciones dentro de los  30 días calendario siguientes a partir de la solicitud) mediante documentos denominados "Mantenimiento 2020" y “Planillas de Mantenimiento mes Jun-20 (1)" , logrando un avance en el logro del objetivo al cumplir con la meta trazada (85%).
</t>
    </r>
    <r>
      <rPr>
        <b/>
        <sz val="10"/>
        <rFont val="Palatino Linotype"/>
        <family val="1"/>
      </rPr>
      <t xml:space="preserve">
EVALUACIÓN II LINEA DE DEFENSA: </t>
    </r>
    <r>
      <rPr>
        <sz val="10"/>
        <rFont val="Palatino Linotype"/>
        <family val="1"/>
      </rPr>
      <t xml:space="preserve">Respecto del seguimiento realizado por la II línea de defensa,  brinda a la III línea de defensa el aseguramiento necesario para efectuar una evaluación objetiva.
</t>
    </r>
  </si>
  <si>
    <t xml:space="preserve">Se atendió 1 solicitud de mantenimiento con oportunidad dentro de los 30 días hábiles contados a partir de la fecha de solicitud, la cual es competencia de mantenimiento, lo que corresponde a un porcentaje de cumplimiento  del 100%. Se adjunta como evidencia en OneDrive, en la carpeta denominada "Porcentaje de mantenimiento atendidos oportunamente" en la carpeta "Julio" , el registro de las solicitudes en SharePoint y la planilla firmada como soporte de realización del mantenimiento,  remitidos por la profesional de la SRFI a cargo del reporte de este indicador con la información antes relacionada._x000D_
</t>
  </si>
  <si>
    <t xml:space="preserve">Se atendieron 10 solicitudes de mantenimiento con oportunidad dentro de los 30 días hábiles contados a partir de la fecha de solicitud, las cuales son competencia de mantenimiento, lo que corresponde a un porcentaje de cumplimiento  del 100%. Se adjunta como evidencia en OneDrive, en la carpeta denominada "Porcentaje de mantenimiento atendidos oportunamente" en la carpeta "Agosto" , el registro de las solicitudes en SharePoint y la planilla firmada como soporte de realización del mantenimiento,  remitidos por la profesional de la SRFI a cargo del reporte de este indicador con la información antes relacionada._x000D_
</t>
  </si>
  <si>
    <t xml:space="preserve">Se atendieron 19 solicitudes de mantenimiento con oportunidad dentro de los 30 días hábiles contados a partir de la fecha de solicitud, las cuales son competencia de mantenimiento, lo que corresponde a un porcentaje de cumplimiento  del 100%. Se adjunta como evidencia en OneDrive, en la carpeta denominada "Porcentaje de mantenimiento atendidos oportunamente" en la carpeta "Septiembre" , el registro de las solicitudes en SharePoint y la planilla firmada como soporte de realización del mantenimiento,  remitidos por la profesional de la SRFI a cargo del reporte de este indicador con la información antes relacionada._x000D_
</t>
  </si>
  <si>
    <t xml:space="preserve">Conforme al monitoreo realizado por el proceso y las evidencias registradas en el one drive, se han cumplido los criterios de medición del indicador (la oportunidad a la atención de los requerimientos de mantenimiento y adecuaciones se establece en 30 días calendario a partir de la solicitud) y la meta esperada ( 85%) para los periodos de julio, agosto y septiembre con un cumplimiento del 100%.
Julio: se realizó 1 solicitud de mantenimiento 
Agosto: se realizó 10  solicitudes de mantenimiento 
Septiembre: se realizaron 19 solicitudes de mantenimiento 
Para los tres periodos se atiende de manera oportuna las solicitudes de mantenimiento, evidenciado en el drive en la carpeta denominada "Porcentaje de mantenimiento atendidos oportunamente" en la carpeta del mes "julio, agosto y septiembre", el formato de plantilla de mantenimiento preventivo, correctivo y adecuaciones debidamente diligenciada asegurando el cumplimiento de la acción.
 </t>
  </si>
  <si>
    <r>
      <t xml:space="preserve">Porcentaje de comisiones y desplazamientos tramitadas de manera efectiva 
</t>
    </r>
    <r>
      <rPr>
        <b/>
        <sz val="11"/>
        <rFont val="Arial"/>
        <family val="2"/>
      </rPr>
      <t>SFI: se sugiere que se midan todas las comisiones tramitadas así se radiquen de manera extemporánea</t>
    </r>
  </si>
  <si>
    <t>Total de comisiones y desplazamientos tramitadas de manera efectiva/ Total de solicitudes de comisiones y autorización de  desplazamiento</t>
  </si>
  <si>
    <t>La efectividad en el tramite de las comisiones y desplazamientos esta dada por el tiempo de radicación a la subdirección financiera (2 días de antelación al inicio de la comisión, como lo establece la resolución 1119 del 22 de abril de 2019), siempre y cuando se cumpla con los 8 días de antelación hábiles para el interior del país y 15 días hábiles para el exterior del país, a la radicación de la comisión en la subdirección de recursos físicos e infraestructura. 
Se tomaran en cuenta que de acuerdo con el parágrafo primero del articulo 2 (Para el interior del país) y el parágrafo segundo del articulo 15 (Para el exterior del país) de la misma resolución, se podrán solicitar de manera extraordinaria comisiones extemporáneas; están serán radicadas a la subdirección financiera el mismo día que se radiquen en subdirección de recursos físicos e infraestructura.</t>
  </si>
  <si>
    <t>Se obtuvo un porcentaje de cumplimiento del 100% correspondiente a las solicitudes de comisiones y autorizaciones de desplazamiento atendidas con oportunidad radicando en la Subdirección financiera en los tiempos establecidos para ello.</t>
  </si>
  <si>
    <t>Se obtuvo un porcentaje de cumplimiento del 91% correspondiente a las solicitudes de comisiones y autorizaciones de desplazamiento atendidas con oportunidad radicando en la Subdirección financiera en los tiempos establecidos para ello.</t>
  </si>
  <si>
    <t>Se obtuvo un porcentaje de cumplimiento del 81% correspondiente a las solicitudes de comisiones y autorizaciones de desplazamiento atendidas con oportunidad radicando en la Subdirección financiera en los tiempos establecidos para ello.</t>
  </si>
  <si>
    <t>Conforme al monitoreo realizado por el proceso, se observa que en el promedio trimestral  del compartamiento de este indicador  fue del 91%  evidenciando  que el ultimo mes tendio a la disminución afectando la meta esperada para el periodo.
Existen debilidades en los controles asocionados a la oportunidad en la radicación de las comisiones en la Subdirección Financiera.Se recomienda al proceso realizar un analisis mas especifico de las razones por las cuales no se cumplio la meta.</t>
  </si>
  <si>
    <t xml:space="preserve">Conforme al monitoreo correspondiente a los meses de enero, febrero y marzo de 2020 y el cargue de evidencias por parte del proceso se observa cumplimiento parcial de la meta del 90% establecida para el indicador "Porcentaje de comisiones y desplazamientos tramitadas de manera efectiva ",  cuya periodicidad está definida como mensual, toda vez que:
En el mes de marzo no se cumplió con la meta propuesta del 90% al reportarse (81%) . Para los meses de enero y febrero se superó el indicador tal y como se verificó en el archivo Excel reportado:
-Enero: 100% de cumplimiento (número de solicitudes radicadas a tiempo a la Subdirección Financiera 169, número de requerimientos totales 169 ).
-Febrero: 91% de cumplimiento (número de solicitudes radicadas a tiempo a la Subdirección Financiera  134, número de requerimientos totales 147).
-Marzo: 81% de cumplimiento (número de solicitudes radicadas a tiempo a la Subdirección Financiera  115, número de requerimientos totales 142).
Es necesario que se aclare la información reportada  (hoja "Resumen" de Excel), del mes de enero, toda vez que se reportaron 66 comisiones de servidores de públicos tramitadas de manera efectiva con un cumplimiento del 100%. Sin embargo, hay información sobre 103 desplazamientos de contratistas, que no se incluyeron en el resumen para el cálculo del porcentaje, por lo que es necesario que el proceso realice las aclaraciones y/o ajustes a que haya lugar y fortalezca el monitoreo.  Se debe determinar en cada mes, el número total de comisiones y desplazamientos tramitadas de manera efectiva, como el número total de solicitudes recibidas, de tal forma que se logre identificar los datos utilizados para el cálculo del análisis cuantitativo.
</t>
  </si>
  <si>
    <t>Teniendo en cuenta la contingencia generada en el país por el COVID-19 y como consecuencia de la puesta en marcha de la circular 013 del 16 de marzo de 2020 expedida por la JEP, en la que se establece en su artículo 4, la suspensión de comisiones de servicio de servidoras, servidores y contratistas, no se han generado solicitudes de comisiones ni  desplazamientos durante el mes de abri del 2020. Se adjunta como evidencia en One Drive, en la carpeta denominada "Porcentaje de comisiones tramitadas efectivamente", en la carpeta "Abril", el correo remitido por la profesional de la SRFI a cargo del reporte de este indicador con la información antes relacionada.</t>
  </si>
  <si>
    <t xml:space="preserve">
Teniendo en cuenta la contingencia generada en el país por el COVID-19 y como consecuencia de la puesta en marcha de la circular 013 del 16 de marzo de 2020 expedida por la JEP, en la que se establece en su artículo 4, la suspensión de comisiones de servicio de servidoras, servidores y contratistas, no se han generado solicitudes de comisiones ni  desplazamientos durante el mes de mayo del 2020. Se adjunta como evidencia en One Drive, en la carpeta denominada "Porcentaje de comisiones tramitadas efectivamente", en la carpeta "Mayo", el correo remitido por la profesional de la SRFI a cargo del reporte de este indicador con la información antes relacionada.</t>
  </si>
  <si>
    <t>Teniendo en cuenta la contingencia generada en el país por el COVID-19 y como consecuencia de la puesta en marcha de la circular 013 del 16 de marzo de 2020 expedida por la JEP, en la que se establece en su artículo 4, la suspensión de comisiones de servicio de servidoras, servidores y contratistas, no se han generado solicitudes de comisiones ni  desplazamientos durante el mes de junio del 2020. 
Teniendo en cuenta la contingencia generada en el país por el COVID-19 y como consecuencia de la puesta en marcha de la circular 013 del 16 de marzo de 2020 expedida por la JEP, en la que se establece en su artículo 4, la suspensión de comisiones de servicio de servidoras, servidores y contratistas, no se han generado solicitudes de comisiones ni  desplazamientos durante el mes de junio del 2020. Se adjunta como evidencia en One Drive, en la carpeta denominada "Porcentaje de comisiones tramitadas efectivamente", en la carpeta "Junio", el correo remitido por la profesional de la SRFI a cargo del reporte de este indicador con la información antes relacionada.</t>
  </si>
  <si>
    <t>Conforme al monitoreo realizado por el proceso en los meses de abril, mayo y junio, se suspendieron las comisiones de servicios de servidores; debido a la contingencia generada en el país por el COVID-19 y como consecuencia de la puesta en marcha de la circular 013 del 16 de marzo de 2020 expedida por la JEP.</t>
  </si>
  <si>
    <r>
      <rPr>
        <b/>
        <sz val="10"/>
        <rFont val="Palatino Linotype"/>
        <family val="1"/>
      </rPr>
      <t xml:space="preserve">EVALUACIÓN I LINEA DE DEFENSA:  </t>
    </r>
    <r>
      <rPr>
        <sz val="10"/>
        <rFont val="Palatino Linotype"/>
        <family val="1"/>
      </rPr>
      <t xml:space="preserve">Conforme al monitoreo correspondiente a los meses de abril, mayo, junio de 2020 y luego de verificar el cargue de evidencias por parte del proceso para el indicador "Porcentaje de comisiones y desplazamientos tramitadas de manera efectiva “, cuya periodicidad está definida como mensual, se evidenciaron tres documentos denominados "Comisiones y Desplazamientos abril 2020." "Correo electrónico" y "Correo electrónico " los cuales corresponden a correos electrónicos remitidos a la Subdirección de Recursos Físicos e Infraestructura de fechas 7 de mayo, 9 de junio  y 2 de julio de 2020 respectivamente, en los cuales se observa que teniendo en cuenta la contingencia generada en el país por el COVID-19 y como consecuencia de la puesta en marcha de la circular 013 del 16 de marzo de 2020 expedida por la JEP, en la que se establece en su artículo 4, la suspensión de comisiones de servicio de servidoras, servidores y contratistas, no se han generado solicitudes de comisiones ni  desplazamientos.  Por lo anterior,  no aplica la evaluación por parte de la SCI .
</t>
    </r>
  </si>
  <si>
    <t xml:space="preserve">Se atendió 1 solicitud de comisión, siendo radicada en la Subdirección Financiera con oportunidad dentro de los 2 dias de antelación al inicio de la comisión, lo que corresponde a un porcentaje de cumplimiento  del 100%. Es importante mencionar que la citada comisión fue derogada, sin embargo el proceso cumplio con la gestión solicitada y por ende se reporta con la totalidad de soportes. Se adjunta como evidencia en OneDrive, en la carpeta denominada "Porcentaje de comisiones tramitadas efectivamente" en la carpeta "Julio" , la solicitud, la derogacion y soportes del tramite,  remitidos por la profesional de la SRFI a cargo del reporte de este indicador con la información antes relacionada._x000D_
</t>
  </si>
  <si>
    <t xml:space="preserve">Se atendieron 6 solicitudes de comisión asi: 3 fueron radicadas en la Subdirección Financiera con oportunidad dentro de los 2 dias de antelación al inicio de la comisión, como lo establece la resolución 1119  y 3 fueron radicadas extemporaneas, debido a que no fueron radicadas en la SRFI con los 8 días de antelación establecidos y por ende se clasifican dentro de las tramitadas oportunamente, lo que corresponde a un porcentaje de cumplimiento  del 100%. Se adjunta como evidencia en OneDrive, en la carpeta denominada "Porcentaje de comisiones tramitadas efectivamente" en la carpeta "Agosto" , las solicitudes de comision y la medicion del indicador,  remitidos por la profesional de la SRFI a cargo del reporte de este indicador con la información antes relacionada._x000D_
</t>
  </si>
  <si>
    <t xml:space="preserve">Se atendieron 34 solicitudes de comisión asi: 25 fueron radicadas en la Subdirección Financiera con oportunidad dentro de los 2 dias de antelación al inicio de la comisión, como lo establece la resolución 1119  y 9 fueron radicadas extemporaneas, debido a que no fueron radicadas en la SRFI con los 8 días de antelación establecidos y por ende se clasifican dentro de las tramitadas oportunamente, lo que corresponde a un porcentaje de cumplimiento  del 100%.Se adjunta como evidencia en OneDrive, en la carpeta denominada "Porcentaje de comisiones tramitadas efectivamente" en la carpeta "Septiembre" , las solicitudes de comision y la medicion del indicador,  remitidos por la profesional de la SRFI a cargo del reporte de este indicador con la información antes relacionada._x000D_
</t>
  </si>
  <si>
    <t xml:space="preserve">
Conforme al monitoreo realizado por el proceso y las evidencias registradas en el one drive, se han cumplido los criterios de medición del indicador y la meta planificada  (90%) para los periodos de julio, agosto y septiembre.
Julio: Llegó 1 comisión de servicio la cual fue atenda con oportunidad (2 días de antelación) establecido en resolución 1119 del 22 de abril del 2019, con un porcentaje de cumplimiento de 100%.
Agosto: Llegaron  6 comisión de servicio las cuales fueron atendidas con oportunidad (2 días de antelación) 3 comisiones y las otras 3 fuerón radicadas extemporaneamente , con un porcentaje de cumplimiento de 100%.
Septiembre: Llegaron  34 comisión de servicio las cuales fueron atendidas con oportunidad (2 días de antelación) 25 comisiones y las otras 9 fueron radicadas extemporaneamente , con un porcentaje de cumplimiento de 100%.
Para los periodos de agosto y septiembre se radicaron comisiones extemporaneas a la Subdirección de Infraestructura lo cual no afecta la meta del indicador, pero se recomienda al proceso asegurar que todas las comisiones cumplan lo estipulado en la resolución 1119 del 22 de abril del 2019.
Se puede evidenciar en el drive, en la carpeta denominada "Porcentaje de requerimientos y solicitudes entregados de manera oportuna" en la carpeta "Julio, agosto y septiembre" los siguientes documentos " informe indicador julio, agosto y septiembre" que da cuenta del cumplimiento del criterio del indicador " 
</t>
  </si>
  <si>
    <t>Oficina Asesora de Seguridad y Protección</t>
  </si>
  <si>
    <r>
      <t xml:space="preserve">Total de incidentes mayores de seguridad presentados en las instalaciones a nivel central de la JEP  durante el periodo 
</t>
    </r>
    <r>
      <rPr>
        <b/>
        <sz val="11"/>
        <rFont val="Arial"/>
        <family val="2"/>
      </rPr>
      <t>SFI: se sugiere ajustar el indicador para que se incluyan las diferentes acciones que realiza la OASP, posiblemente incluir incidentes moderados o menores... entre otros</t>
    </r>
  </si>
  <si>
    <t xml:space="preserve">Conteo de incidentes mayores de seguridad presentados en las instalaciones a nivel central de la JEP  durante el periodo </t>
  </si>
  <si>
    <t>Se consideran incidentes mayores: 
-Secuestro
-Extorsión
-Terrorismo
-Ingreso de personal no autorizado con afectación a las personas y activos de la entidad 
-Ingreso de objetos o artefactos no autorizados con afectación a las personas y activos de la entidad</t>
  </si>
  <si>
    <t xml:space="preserve">No se presentaron incidentes mayores de seguridad en el mes </t>
  </si>
  <si>
    <t xml:space="preserve">Conforme al monitoreo correspondiente a los meses de enero, febrero, marzo de 2020, se observa cumplimiento de la meta cero (0%) establecida para el indicador "Total de incidentes mayores de seguridad presentados en las instalaciones a nivel central de la JEP  durante el periodo ", cuya periodicidad está definida como mensual, toda vez que, no se presentaron incidentes mayores de seguridad en las instalaciones a nivel central de la JEP durante el periodo.
</t>
  </si>
  <si>
    <t>No se presentaron incidentes mayores de seguridad en el mes.  Se adjunta como evidencia en One Drive, en la carpeta denominada "Total de incidentes mayores de seguridad", en la carpeta "Abril" el correo remitido por el profesional de la SRFI a cargo del reporte de este indicador con la información antes relacionada.</t>
  </si>
  <si>
    <t>No se presentaron incidentes mayores de seguridad en el mes. Se adjunta como evidencia en One Drive, en la carpeta denominada "Total de incidentes mayores de seguridad", en la carpeta "mayo" el correo remitido por el profesional de la SRFI a cargo del reporte de este indicador con la información antes relacionada.</t>
  </si>
  <si>
    <t xml:space="preserve">
No se presentaron incidentes mayores de seguridad en el mes. Se adjunta como evidencia en One Drive, en la carpeta denominada "Total de incidentes mayores de seguridad", en la carpeta "Junio" el correo remitido por el profesional de la SRFI a cargo del reporte de este indicador con la información antes relacionada.</t>
  </si>
  <si>
    <t>Conforme al monitoreo realizado por el proceso de los periodos de abril, mayo y junio no se han presentado incidentes mayores de seguridad en las instalaciones de la JEP.</t>
  </si>
  <si>
    <r>
      <rPr>
        <b/>
        <sz val="10"/>
        <rFont val="Palatino Linotype"/>
        <family val="1"/>
      </rPr>
      <t xml:space="preserve">EVALUACIÓN I LINEA DE DEFENSA:  </t>
    </r>
    <r>
      <rPr>
        <sz val="10"/>
        <rFont val="Palatino Linotype"/>
        <family val="1"/>
      </rPr>
      <t xml:space="preserve">Conforme al monitoreo correspondiente a los meses de abril, mayo, junio de 2020 y luego de verificar el cargue de evidencias por parte del proceso,  aportaron documentos denominados  "Indicadores de la OASP  Abril  2020", "Correo electrónico"," Indicadores de la OASP  Mayo  2020 " e " Indicadores de la OASP  Junio  2020 " documentos que contienen la estadística perteneciente al número de incidentes mayores  de seguridad reportados en la JEP junto con sus respectivas definiciones.
Una vez analizados estos documentos se observa el cumplimiento de la meta cero (0%) establecida para el indicador "Total de incidentes mayores de seguridad presentados en las instalaciones a nivel central de la JEP durante el periodo ", cuya periodicidad está definida como mensual, toda vez que, no se presentaron incidentes mayores de seguridad en las instalaciones a nivel central de la JEP durante el periodo.
</t>
    </r>
    <r>
      <rPr>
        <b/>
        <sz val="10"/>
        <rFont val="Palatino Linotype"/>
        <family val="1"/>
      </rPr>
      <t>EVALUACIÓN II LINEA DE DEFENSA:</t>
    </r>
    <r>
      <rPr>
        <sz val="10"/>
        <rFont val="Palatino Linotype"/>
        <family val="1"/>
      </rPr>
      <t xml:space="preserve"> Respecto del seguimiento realizado por la II línea de defensa, se insta a fortalecer el análisis y verificaciones requeridas, de tal forma que brinde a la III línea de defensa el aseguramiento necesario para efectuar una evaluación objetiva, toda vez que, no se evidencia en dicho seguimiento el análisis del cumplimiento de la meta al 30 de junio de 2020 frente a la evidencia suministrada, se debe incluir la evaluación porcentual por parte de esta.
</t>
    </r>
  </si>
  <si>
    <t xml:space="preserve">No se presentaron incidentes mayores de seguridad en el mes. Se adjunta como evidencia en One Drive, en la carpeta denominada "Total de incidentes mayores de seguridad", en la carpeta "Julio" el correo remitido por el profesional de la SRFI a cargo del reporte de este indicador con la información antes relacionada._x000D_
</t>
  </si>
  <si>
    <t xml:space="preserve">No se presentaron incidentes mayores de seguridad en el mes. Se adjunta como evidencia en One Drive, en la carpeta denominada "Total de incidentes mayores de seguridad", en la carpeta "Agosto" el correo remitido por el profesional de la SRFI a cargo del reporte de este indicador con la información antes relacionada._x000D_
</t>
  </si>
  <si>
    <t xml:space="preserve">No se presentaron incidentes mayores de seguridad en el mes. Se adjunta como evidencia en One Drive, en la carpeta denominada "Total de incidentes mayores de seguridad", en la carpeta "Septiembre" el correo remitido por el profesional de la SRFI a cargo del reporte de este indicador con la información antes relacionada._x000D_
</t>
  </si>
  <si>
    <t xml:space="preserve">"Conforme al monitoreo realizado por el proceso de los periodos de julio, agosto y septiembre no se han presentado incidentes mayores de seguridad en las instalaciones de la JEP.
Una ves evidenciado el monitoreo por parte del proceso que informan que no se presentaron informes mayores ( secuestro, extorsión, terorismo, ingreso de personal no autorizado y ingreso de objeto o artefacto no autorizado)  definida en la hoja de vida del indicador. por lo que se mantiene el indicador en cero 
</t>
  </si>
  <si>
    <t>Subdirección Financiera</t>
  </si>
  <si>
    <t xml:space="preserve">GESTIÓN FINANCIERA </t>
  </si>
  <si>
    <r>
      <t xml:space="preserve">Porcentaje de ejecución presupuestal acumulado anual 
</t>
    </r>
    <r>
      <rPr>
        <b/>
        <sz val="11"/>
        <rFont val="Arial"/>
        <family val="2"/>
      </rPr>
      <t>SFI: se retira de la matriz de indicadores por sugerencia del líder del proceso, toda vez que el proceso no se puede comprometer a metas en otras periodicidades diferentes a la "Anual". Por otra parte esta información se brinda una vez se hace cierre del año, hacia los meses de enero y febrero, por tal motivo en diciembre aun no se podría reportar. El proceso continuara su medición de forma interna y presentado reportes directamente a la Secretaria Ejecutiva</t>
    </r>
  </si>
  <si>
    <t xml:space="preserve">Total de monto de obligaciones financieras/Total de monto de apropiación presupuestal vigente 
</t>
  </si>
  <si>
    <t>Se espera la medición del presente indicador "Porcentaje de ejecución presupuestal acumulado anual ", por parte del proceso, para el próximo monitoreo toda vez que el indicador tiene un periodicidad anual.</t>
  </si>
  <si>
    <r>
      <t xml:space="preserve">Porcentaje de ejecución presupuestal mensual del PAC 
</t>
    </r>
    <r>
      <rPr>
        <sz val="11"/>
        <color theme="1"/>
        <rFont val="Arial"/>
        <family val="2"/>
      </rPr>
      <t>SFI: Cambio del nombre por "Porcentaje de ejecución mensual del PAC"</t>
    </r>
    <r>
      <rPr>
        <sz val="11"/>
        <color theme="9"/>
        <rFont val="Arial"/>
        <family val="2"/>
      </rPr>
      <t xml:space="preserve">l
</t>
    </r>
    <r>
      <rPr>
        <sz val="11"/>
        <color theme="1"/>
        <rFont val="Arial"/>
        <family val="2"/>
      </rPr>
      <t>El indicador se mantiene para la vigencia 2021</t>
    </r>
  </si>
  <si>
    <t>Total de PAC mensual ejecutado/ Total de PAC mensual aprobado</t>
  </si>
  <si>
    <t>En el mes de enero se ejecutaron los recursos PAC entregados  por el MHCP  para la unidad ejecutora 44-01-01 "Gestión General",   en un nivel satisfactorio  y dentro de los parámetros y  procentajes admicibles establecidos por el Grupo PAC del Minsiterio de Hacienda</t>
  </si>
  <si>
    <t>En el mes de febrero se ejecutaron los recursos PAC entregados  por el MHCP  para la unidad ejecutora 44-01-01 "Gestión General",   en un nivel satisfactorio  y dentro de los parámetros y  procentajes admicibles establecidos por el Grupo PAC del Minsiterio de Hacienda</t>
  </si>
  <si>
    <t>En el mes de marzo se ejecutaron los recursos PAC entregados  por el MHCP  para la unidad ejecutora 44-01-01 "Gestión General",   en un nivel satisfactorio  y dentro de los parámetros y  procentajes admicibles establecidos por el Grupo PAC del Minsiterio de Hacienda</t>
  </si>
  <si>
    <t xml:space="preserve">Conforme al monitoreo correspondiente a los meses de enero, febrero, marzo y cargue de evidencias por parte del proceso Gestión Financiera, se cumple la meta del 95% establecida para el indicador "Porcentaje de ejecución presupuestal mensual del PAC",  cuya periodicidad está definida como mensual; toda vez que, se evidenciaron los informes ejecutivos “Indicadores Tesorería Ejecución Recursos PAC Jurisdicción Especial para la Paz -JEP”, los porcentajes de ejecución presupuestal siguientes:  
*Enero: 99,73% de cumplimiento (PAC pagado $13.760.781.302 y PAC $13.798.333.515.
*Febrero: 97,56% de cumplimiento (PAC pagado $19.696.215.901 y PAC aprobado $20.188.570.332).
*Marzo: 95,12% de cumplimiento (PAC pagado $16.951.587.722 y PAC aprobado $17.821.435.385).
Estos porcentajes de ejecución de PAC se encuentran dentro de los porcentajes admisibles establecidos por el Grupo PAC del MHCP. De igual manera, frente al indicador INPANUT que establece los porcentajes de no ejecución admisibles (5% gastos personal y transferencias, 10% gastos generales y de inversión) establecidos por el MHCP, por lo que la entidad da cumplimiento a los parámetros fijados como admisibles. Se recomienda al proceso que dentro de los informes ejecutivos se indique la fecha de presentación y la dependencia que suscribe los mismos (responsables del proceso).  Con respecto al monitoreo se debe fortalecer con el suministro de información del total de PAC mensual ejecutado y aprobado.
</t>
  </si>
  <si>
    <t>En el mes de abril se ejecutaron los recursos PAC entregados  por el MHCP  para la unidad ejecutora 44-01-01 "Gestión General",   con un indicador del 1.15% por debajo del nivel satisfactorio, lo anterior  en virtud al Decreto 558 de 2020, en el cual se estableció alivio en el aporte correspondiente al pago de pensión pasando de un aporte mensual del 16% al 3%, lo que generó sobrantes de recursos en el rubro de gastos de personal, así como la no ejecución proyectada de viáticos, gastos de viaje y tiquetes aéreos que genero un sobrante en gastos generales por la cuarentena ordenada por el Gobierno Nacional.</t>
  </si>
  <si>
    <t>En el mes de mayo se ejecutaron los recursos PAC entregados  por el MHCP  para la unidad ejecutora 44-01-01 "Gestión General",   en un nivel satisfactorio  y dentro de los parámetros y  porcentajes admisibles establecidos por el Grupo PAC del Ministerio de Hacienda</t>
  </si>
  <si>
    <t>En el mes de junio se ejecutaron los recursos PAC entregados  por el MHCP  para la unidad ejecutora 44-01-01 "Gestión General",   en un nivel satisfactorio  y dentro de los parámetros y  porcentajes admisibles establecidos por el Grupo PAC del Ministerio de Hacienda</t>
  </si>
  <si>
    <t>Conforme al monitoreo realizado por el proceso en los periodos de abril, mayo, junio, y las evidencias registradas en el one drive "5,6 INFORME EJECUTIVO PAC MAYO-JUNIO 2020" y el archivo "INFORME SIIF INPANUT de JUNIO 2020" se han cumplido los criterios de medición del indicador y la meta del (95%) en los meses de mayo (99% ) y junio (99%), para el mes de abril se obtuvo una meta del (94%) porcentaje que está por debajo de la meta planeada; en el monitoreo realizado en el mes en mención el proceso justifica la razón por la cual no se llegó a la meta planeada y lo evidencia en el one drive mediante el archivo "4 INFORME EJECUTIVO PAC ABRIL 2020", indicando que: "En el mes de abril se ejecutaron los recursos PAC entregados  por el MHCP  para la unidad ejecutora 44-01-01 "Gestión General",   con un indicador del 1.15% por debajo del nivel satisfactorio, lo anterior  en virtud al Decreto 558 de 2020, en el cual se estableció alivio en el aporte correspondiente al pago de pensión pasando de un aporte mensual del 16% al 3%, lo que generó sobrantes de recursos en el rubro de gastos de personal, así como la no ejecución proyectada de viáticos, gastos de viaje y tiquetes aéreos que genero un sobrante en gastos generales por la cuarentena ordenada por el Gobierno Nacional".</t>
  </si>
  <si>
    <t>En el mes de julio se ejecutaron los recursos PAC entregados  por el MHCP  para la unidad ejecutora 44-01-01 "Gestión General",   en un nivel satisfactorio  y dentro de los parámetros y  porcentajes admisibles establecidos por el Grupo PAC del Ministerio de Hacienda, como se detalla a continuación:
PAC ASIGNADO $22.947.188.886,39
PAC EJECUTADO $22.838.661.286,53</t>
  </si>
  <si>
    <t>En el mes de  agosto se ejecutaron los recursos PAC entregados  por el MHCP  para la unidad ejecutora 44-01-01 "Gestión General",   en un nivel satisfactorio  y dentro de los parámetros y  porcentajes admisibles establecidos por el Grupo PAC del Ministerio de Hacienda, como se detalla a continuación:
PAC ASIGNADO $23.404.769.979,83
PAC EJECUTADO $22.979.270.726,60</t>
  </si>
  <si>
    <t>En el mes de  septiembre se ejecutaron los recursos PAC entregados  por el MHCP  para la unidad ejecutora 44-01-01 "Gestión General",   en un nivel satisfactorio  y dentro de los parámetros y  porcentajes admisibles establecidos por el Grupo PAC del Ministerio de Hacienda, como se detalla a continuación:
PAC ASIGNADO $22.358.330.248,00
PAC EJECUTADO $21.635.773.761,45</t>
  </si>
  <si>
    <t xml:space="preserve">Conforme al monitoreo realizado por el proceso en los periodos de julio, agosto y septiembre, y las evidencias registradas en el one drive " informes ejecutivos PAC (julio, agosto y septiembre", se evidencia que  se ha cumplido con los criterios de medición del indicador y la meta del (95%),asi:
 *Julio: se sobrepaso la meta y se obtuvo una medición del   (99,53% )  - PAC ASIGNADO $22.947.188.886,39
PAC EJECUTADO $22.838.661.286,53
*Agosto: se sobrepaso la meta y se obtuvo una medición del (98,18%) -  PAC ASIGNADO $23.404.769.979,83
PAC EJECUTADO $22.979.270.726,60
*Septiembre: se sobrepaso la meta y se obtuvo una medición del (96,77%), aunque bajo la medición con relación a los meses de julio y agosto - PAC ASIGNADO $23.404.769.979,83
PAC EJECUTADO $22.979.270.726,60.
Se recomienda al proceso continuar con las acciones tendientes para manetener el  cumplimiento de la meta del presente indicador. </t>
  </si>
  <si>
    <r>
      <t xml:space="preserve">Fenecimiento de la cuenta por parte de la Contraloría General de la República (Anual) 
</t>
    </r>
    <r>
      <rPr>
        <b/>
        <sz val="11"/>
        <rFont val="Arial"/>
        <family val="2"/>
      </rPr>
      <t>SFI: se retira, toda vez que obedece a un dato que se obtiene de forma anual mediante el informe de Contraloría.</t>
    </r>
  </si>
  <si>
    <t>Informe anual de fenecimiento de la cuenta por parte de la Contraloría General de la República</t>
  </si>
  <si>
    <t>0.5</t>
  </si>
  <si>
    <r>
      <rPr>
        <b/>
        <sz val="10"/>
        <rFont val="Palatino Linotype"/>
        <family val="1"/>
      </rPr>
      <t>EVALUACIÓN I LINEA DE DEFENSA</t>
    </r>
    <r>
      <rPr>
        <sz val="10"/>
        <rFont val="Palatino Linotype"/>
        <family val="1"/>
      </rPr>
      <t xml:space="preserve">: Conforme al monitoreo correspondiente a los meses de abril, mayo, junio y cargue de evidencias por parte del proceso Gestión Financiera, se pudo observar que en los meses de mayo y junio se dio cumplimiento a la meta del 95% establecida para el indicador "Porcentaje de ejecución presupuestal mensual del PAC"; sin embargo, para el mes de abril se logro evidenciar que la meta establecida  estuvo por debajo en un 1,15%. 
La periodicidad  definida para esta medición del indicador es mensual, de acuerdo con los informes ejecutivos “Indicadores Tesorería Ejecución Recursos PAC Jurisdicción Especial para la Paz -JEP”, los porcentajes de ejecución presupuestal siguientes:  
*Abril: 93,85% de cumplimiento (PAC pagado $20.177.573631,66 y PAC asignado $21.500.241.781,63)
*Mayo: 99,07% de cumplimiento (PAC pagado $18.163.860.062,29 y PAC asignado $18.334.864.160).
*Junio: 98,59% de cumplimiento (PAC pagado $24.482.213.66,32 y PAC asignado $24.831.725.804,13).
Los porcentajes de ejecución del PAC de los meses de mayo y junio se encuentran dentro de los porcentajes admisibles establecidos por el Grupo PAC del MHCP; sin embargo, para el mes de abril, este porcentaje de ejcución no cumplió con los estandares establecidos por el Grupo PAC, esto como consecuencia de las medidas sanitarias establecidas por el Gobierno Nacional en el país por el COVID 19. 
Con respecto al indicador INPANUT que establece los porcentajes de no ejecución admisibles (5% gastos personal y transferencias, 10% gastos generales y de inversión) establecidos por el MHCP, se da cumplimiento en los meses de mayo y junio, mientras que en el mes de abril la variación fue del 0,94% y 4,77% por encima de los parámetros fijados como admisibles. De igual manera, frente al monitoreo, este debe fortalecerse con el suministro de información del total de PAC mensual ejecutado y asignado.
</t>
    </r>
    <r>
      <rPr>
        <b/>
        <sz val="10"/>
        <rFont val="Palatino Linotype"/>
        <family val="1"/>
      </rPr>
      <t>EVALUACIÓN II LINEA DE DEFENSA</t>
    </r>
    <r>
      <rPr>
        <sz val="10"/>
        <rFont val="Palatino Linotype"/>
        <family val="1"/>
      </rPr>
      <t xml:space="preserve">: Respecto al seguimiento realizado por la II linea de defensa,  este describe en forma breve el analisis del monitoreo y las evidencias aportadas  por el proceso, y con ello brindando aseguramiento de la información reportada por el proceso para la  evaluación de la III linea de defensa. </t>
    </r>
  </si>
  <si>
    <t>Se espera la medición del presente indicador "Fenecimiento de la cuenta por parte de la Contraloría General de la República (Anual)", por parte del proceso, para el próximo monitoreo toda vez que el indicador tiene un periodicidad anual.</t>
  </si>
  <si>
    <r>
      <t xml:space="preserve">Total de conciliaciones contables efectivas.
</t>
    </r>
    <r>
      <rPr>
        <b/>
        <sz val="11"/>
        <rFont val="Arial"/>
        <family val="2"/>
      </rPr>
      <t xml:space="preserve">SFI: se retira toda vez que obedece a un dato que el proceso continuará reportando cada vez que sea requerido. Por otra parte el proceso indica que es complejo determinar una meta ya que las conciliaciones varían acorde a la gestión que se realiza con las áreas involucradas, entre ellas jurídica y administración de bienes y servicios. </t>
    </r>
  </si>
  <si>
    <t xml:space="preserve">Total de conciliaciones contables efectivas </t>
  </si>
  <si>
    <r>
      <t xml:space="preserve">1. La oportunidad en la entrega de la información por parte de las áreas involucradas en el proceso contable se establece dentro de los cinco (5)  primeros días hábiles de cada mes. El cumplimiento de este criterio constituye requisito para que la conciliación se defina como efectiva.
2. La meta de 14 conciliaciones corresponde a las conciliaciones  programadas para el segundo semestre de 2020, distribuidas así: 6 conciliaciones con almacén, 6 conciliaciones con la Subdirección de Talento Humano y 2 conciliaciones con la Dirección de Asuntos Jurídicos.
</t>
    </r>
    <r>
      <rPr>
        <sz val="11"/>
        <color theme="9"/>
        <rFont val="Arial"/>
        <family val="2"/>
      </rPr>
      <t>3. El presente indicador es acumulativo</t>
    </r>
  </si>
  <si>
    <t>Las conciliaciones del mes de julio con el área de almacén y la Subdirección de Talento Humano se realizaron dentro de los primeros cinco (5) días hábiles del mes.</t>
  </si>
  <si>
    <t>Las conciliaciones del mes de agosto con el área de almacén y la Subdirección de Talento Humano se realizaron dentro de los primeros cinco (5) días hábiles del mes.</t>
  </si>
  <si>
    <t>Las conciliaciones del mes de agosto con el área de almacén, la Subdirección de Talento Humano y la Dirección de Asuntos Jurídicos se realizaron dentro de los primeros cinco (5) días hábiles del mes.</t>
  </si>
  <si>
    <t>Conforme al monitoreo realizado por el proceso en los periodos de julio, agosto y septiembre, y las evidencias registradas en el one drive " matriz conciliaciones contables" , se evidencia que se ha cumplido con la meta acumulativa establecida correspondiente a siete (7) conciliaciones para el presente trimestre, en el entendido que la meta es acumulativa tal como lo señala el proceso en el campo de acaraciones (columna N) (...)La meta de 14 conciliaciones corresponde a las conciliaciones  programadas para el segundo semestre de 2020, distribuidas así: 6 conciliaciones con almacén, 6 conciliaciones con la Subdirección de Talento Humano y 2 conciliaciones con la Dirección de Asuntos Jurídicos (...), es así como para el siguiente monitoreo se debe contar con el total de 14 conciliaciones como lo referencia la meta final. El cumplimiento del criterio de "La oportunidad en la entrega de la información por parte de las áreas involucradas en el proceso contable se establece dentro de los cinco (5)  primeros días hábiles de cada mes, se encuentra soportado y cumplido para los meses de julio y agosto, en el mes de septiembre se presentó una novedad con la conciliación de almacen, quienes realizaron entrega de la conciliación al sexto dia hábil (un día despues de lo establecido en el presente criterio); sin embargo el proceso adjunta correo en el cual se denota que fue una solicitud excepcional en el mes y procede a contabilizar dicha conciliación en la meta (cumplida fuera de tiempo).  
Se recomienda al proceso: i) continuar con las acciones tendientes al cumplimiento de la meta final, y ii) realizar solicitud para aclarar en la hoja de vida del indicador que el mismo tiene una meta acumulativa (esto con el fin de facilitar el análisis del mismo).</t>
  </si>
  <si>
    <t>Dirección de Asuntos Jurídicos</t>
  </si>
  <si>
    <t xml:space="preserve">GESTIÓN JURIDICA </t>
  </si>
  <si>
    <r>
      <t xml:space="preserve">Porcentaje de respuestas oportunas a PQRSDF
</t>
    </r>
    <r>
      <rPr>
        <b/>
        <sz val="11"/>
        <rFont val="Arial"/>
        <family val="2"/>
      </rPr>
      <t xml:space="preserve">SFI este indicador es del proceso de Atención al Ciudadano </t>
    </r>
  </si>
  <si>
    <t>Total de PQRSDF con respuestas oportunas/ Total de respuestas a PQRSDF proyectadas por el DCRJ para que sean emitidas por la Secretaría Ejecutiva</t>
  </si>
  <si>
    <t xml:space="preserve">Se consideran respuestas oportunas a PQRSDF aquellas que se responden en término (15 días hábiles) </t>
  </si>
  <si>
    <t xml:space="preserve">En el mes de enero se tuvo un comportamiento del 82%,por cuanto no todas las PQRSF, pudieron ser tramitadas en los tiempos de ley por la dificultad de sus temas.  </t>
  </si>
  <si>
    <t xml:space="preserve">En el mes de febrero se cumplió la meta del 90% teniendo en cuenta que las respuestas a las PQRS se tramitaron en los tiempos de ley. </t>
  </si>
  <si>
    <t xml:space="preserve">  
En el mes de marzo  se tuvo un comportamiento del 82 %por cuanto algunas PQRSF  fueron tramitadas  dentro de los nuevos términos decretados por el Gobierno Nacional debido a  l la cuarentena por el Covid 19. Pero la matriz de los indicadores continua con los terminos planteados conforme al sistema de Gestión Documental de la JEP.  </t>
  </si>
  <si>
    <t>Conforme al monitoreo realizado por el proceso, se observa que en el promedio trimestral  del compartamiento de este indicador  fue del 85% , manteniendo un comportamiento estable, sin embargo  existen debilidades en los controles asocionados  a respuesta portunas en las PQRSDF.</t>
  </si>
  <si>
    <t xml:space="preserve">Conforme al monitoreo correspondiente a los meses de enero, febrero, marzo de 2020 y el cargue de evidencias por parte del proceso, hay cumplimiento parcial de la meta del 90% establecida para el indicador “Porcentaje de respuestas oportunas a PQRSF”, cuya periodicidad está definida como mensual, toda vez que se evidenció el siguiente comportamiento en las respuestas a las PQRSDF:
Durante el mes de enero de 2020, la respuesta oportuna de PQRSF alcanzó el 82%, en razón a que, de las 113 PQRSF recibidas, 93 fueron contestadas oportunamente y 20 por fuera del término legal, como se evidencia en la matriz “Seguimiento peticiones enero 2020”. Para el mes de febrero se observa el cumplimiento de la meta del 90%, teniendo en cuenta que de las 119 PQRSF recibidas, 107 fueron tramitadas en los tiempos de ley y 12 por fuera de término, como se desprende del análisis de la matriz “Seguimiento peticiones febrero 2020”.
En marzo se alcanzó el 82%, toda vez que de las 92 PQRSF recibidas, 75 fueron respondidas dentro del término legal y 17 por fuera de término, tal como se aprecia en el documento “Matriz seguimiento A PQRSF”.  En relación con este resultado, el proceso manifiesta: ”En el mes de marzo  se tuvo un comportamiento del 80 % por cuanto algunas PQRSF  fueron tramitadas  dentro de los nuevos términos decretados por el Gobierno Nacional debido a la cuarentena por el Covid 19. Pero la matriz de los indicadores continua con los terminos planteados conforme al sistema de Gestión Documental de la JEP”.   Es necesario ajustar la matriz de segumiento conforme a los nuevos términos de respuesta a los derechos de petición fijados por el Gobierno Nacional a través del Decreto 491 de 2020, para que se refleje el cumplimiento real de la meta. 
Se recomienda fortalecer+AA6 reporte del monitoreo, incluyendo los detalles del cumplimiento de la meta para cada mes y se ajuste el valor real de cumplimiento del mes de marzo, que según las evidencias corresponde al 82% y no al 80%.
</t>
  </si>
  <si>
    <t>En el mes de abril se tuvo un comportamiento del      87%. De 53 PQRSD a las que se les dio respuesta 46 fueron contestadas oportunamente. Las otras 7 se contestaron fuera de término por la dificultad de sus temas en algunos casos, ( solictud de información a otras dependencias, estudiar sentencia de las salas de justicia a fin de determinar una mejor respuesta) en otros por cuanto fueron allegadas al DCRJ con los términos vencidos. 
La Dirección de Asuntos Jurídicos esta imponiendo todos los controles necesarios para lograr contestar en términos todas las PQRSDF que le sean asignadas.</t>
  </si>
  <si>
    <t xml:space="preserve">En el mes de mayo se cumplió la meta del 90% determinada en la hoja de vida del indicador, teniendo en cuenta que 80 de las 88 PQRSDF allegadas  al DCRJ se tramitaron en los tiempos de ley. 
Las otras 8 se contestaron fuera de término por la dificultad de sus temas en algunos casos, ( solictud de información a otras dependencias, estudiar sentencia de las salas de justicia a fin de determinar una mejor respuesta) en otros por cuanto fueron allegadas al DCRJ con los términos vencidos. </t>
  </si>
  <si>
    <t xml:space="preserve">En el mes de junio se paso la meta del 90% determinada en la hoja de vida del indicador, teniendo en cuenta que 179 de las 188 PQRSDF allegadas  al DCRJ se tramitaron en los tiempos de ley.
Las otras 9 se contestaron fuera de término por la dificultad de sus temas en algunos casos ( solictud de información a otras dependencias, estudiar sentencia de las salas de justicia a fin de determinar una mejor respuesta) , en otros por cuanto fueron allegadas al DCRJ con los términos vencidos.  </t>
  </si>
  <si>
    <t>Conforme al monitoreo realizado por el proceso, se observa que el promedio del segundo trimestre fue del 91%, manteniendo el cumplimiento de la meta planteada, sin embargo se evidencia en el drive en los archivos denominados " matriz de seguimiento PQRSDF abril ,mayo y junio "  que llegan solicitudes de PQRSDF vencidas a la Dirección Jurídica, se recomienda hacer  análisis de las posibles causas por las cuales llegan con términos vencidos dichas solicitudes y así de esta manera generar acciones para eliminar esta situación presentada.</t>
  </si>
  <si>
    <r>
      <rPr>
        <b/>
        <sz val="10"/>
        <rFont val="Palatino Linotype"/>
        <family val="1"/>
      </rPr>
      <t xml:space="preserve">EVALUACIÓN I LINEA DE DEFENSA: </t>
    </r>
    <r>
      <rPr>
        <sz val="10"/>
        <rFont val="Palatino Linotype"/>
        <family val="1"/>
      </rPr>
      <t xml:space="preserve">Conforme con el monitoreo correspondiente a los meses de mayo y junio y al cargue de evidencias  por parte del proceso se observa de la meta establecida 90% para el indicador "Porcentaje de respuestas oportunas a PQRSD", cuya periodicidad está definida como mensual.  toda vez uqe se lográ evidenciar para el mes de mayo  88 PQRSF recibidas, 80 fueron tramitadas en los tiempos establecido por la ley  y 8 por fuera de término, como se desprende del análisis del documento  “Matriz de Seguimiento PQRSDF Mayo ”.
Para el mes de junio,  188 PQRSF recibidas, 179 fueron respondidas dentro del término legal y 9 por fuera de término, tal como se aprecia en el documento “Matriz seguimiento PQRSF Junio ”. 
Sin embargo, durante el mes de abril de 2020, la respuesta oportuna de PQRSF alcanzó el 86.80%, en razón a que, de las 57 PQRSF recibidas, 46 fueron contestadas oportunamente y 7 por fuera del término legal, como se evidencia en el documento denominado l“Matriz de Seguimiento PQRSDF Abril 2020”.
En las evidencias aportadas por el proceso, se observa que se dio respuesta a PQRSF que fueron trasladas para trámite, cuando ya estaba vencido el plazo para dar respuesta, para lo cual  se  recomienda analizar la causa que genera el traslado y  radicación de PQRSF vencidas, y generar las acciones tendientes a su eliminación.  
</t>
    </r>
    <r>
      <rPr>
        <b/>
        <sz val="10"/>
        <rFont val="Palatino Linotype"/>
        <family val="1"/>
      </rPr>
      <t>EVALUACIÓN II LINEA DE DEFENSA:</t>
    </r>
    <r>
      <rPr>
        <sz val="10"/>
        <rFont val="Palatino Linotype"/>
        <family val="1"/>
      </rPr>
      <t xml:space="preserve"> Respecto del seguimiento realizado por la II línea de defensa, se insta a fortalecer el análisis y verificaciones requeridas, de tal forma que brinde a la III línea de defensa el aseguramiento necesario para efectuar una evaluación objetiva, toda vez que, se evidencia en dicho seguimiento el análisis del cumplimiento de la meta fue mensual  y no trimestral  tal y como  fue planificado  por el  proceso.</t>
    </r>
  </si>
  <si>
    <t xml:space="preserve">"En el mes de julio se paso la meta del 90% determinada en la hoja de vida del indicador, teniendo en cuenta que 187 de las 195 PQRSDF allegadas  al DCRJ se tramitaron en los tiempos de ley. 
Las 8 se contestarón asi: 2 se realizo requerimiento de información a otras Dependencia y 6 se asignaron con terminos terminos vencidos. "
</t>
  </si>
  <si>
    <t xml:space="preserve">"En el mes de agosto se paso la meta del 90% determinada en la hoja de vida del indicador, teniendo en cuenta que 143 de las 151 PQRSDF allegadas  al DCRJ se tramitaron en los tiempos de ley. 
Las 8 se contestarón fuera de terminos por cuanto fueron allegadas al DCRJ con los términos vencidos. "_x000D_
</t>
  </si>
  <si>
    <t xml:space="preserve">"En el mes de septiembre se paso la meta del 90% determinada en la hoja de vida del indicador, teniendo en cuenta que 223 de las 233 PQRSDF allegadas  al DCRJ se tramitaron en los tiempos de ley. 
Las otras 10 se contestaron fuera de término por cuanto fueron allegadas al DCRJ con los términos vencidos. "_x000D_
</t>
  </si>
  <si>
    <t xml:space="preserve">Conforme al monitoreo realizado por el proceso, se observa que el promedio del tercer  trimestre fue del 95%, dando cumplimiento a la meta planteada.
En el mes de julio se recibirieron 195 PQRSD de las cuales 187 fueron contestadas en los  terminos de ley, dando un cumplimiento del 96% frente a la meta planificada (90%).
En el mes de agosto se recibirieron 151 PQRSD de las cuales 143 fueron contestadas en los terminos de ley, dando un cumplimiento del 95% frente a la meta planificada (90%).
En el mes de septiembre se recibirieron 233 PQRSD de las cuales 223 fueron contestadas en los terminos de ley, dando un cumplimiento del 96% frente a la meta planificada (90%).
Se evidencia en el drive en los archivos denominados " matriz de seguimiento PQRSDF julio ,agosto y septiembre "que llegan solicitudes de PQRSDF vencidas a la Dirección Jurídica, se recomienda nuevamente  hacer  análisis de las posibles causas por las cuales llegan con términos vencidos dichas solicitudes y así de esta manera generar acciones para eliminar esta situación presentada."
</t>
  </si>
  <si>
    <r>
      <t xml:space="preserve">Porcentaje de acciones constitucionales ganadas.
</t>
    </r>
    <r>
      <rPr>
        <b/>
        <sz val="11"/>
        <rFont val="Arial"/>
        <family val="2"/>
      </rPr>
      <t>SFI: se sugiere ajustar a 95%</t>
    </r>
  </si>
  <si>
    <t>Total de tutelas y/o habeas corpus en que no se condena y/o se desvinculan a la Secretaría Ejecutiva/Total de tutelas y/o habeas corpus contestadas</t>
  </si>
  <si>
    <t>Acciones constitucionales en que se vincula la Secretaría Ejecutiva como dependencia de la JEP o en su calidad de representante legal de la entidad, se incluye en la medición Habeas Corpus</t>
  </si>
  <si>
    <t xml:space="preserve">Según la meta establecida, en el primer trimestre se cumplio en su totalidad. </t>
  </si>
  <si>
    <t xml:space="preserve">Conforme al monitoreo correspondiente al primer trimestre de 2020 y el cargue de evidencias por parte del proceso, se logra el cumplimiento de la meta del 90% establecida para el indicador “Porcentaje de tutelas ganadas”cuya periodicidad está definida como trimestral, toda vez que en la  “Matriz Tutelas”,  se registraron  22 tutelas contestadas durante el primer trimestre de 2020, las cuales fueron falladas en su totalidad a favor de las Secretaría Ejecutiva de la JEP.  Dicha matriz contiene los detalles de cada acción instaurada, como datos de radicado de entrada; nombre del accionante; fecha, radicado y sentido del fallo, entre otros. 
Se recomienda al proceso ampliar el reporte del monitoreo, incluyendo los detalles del total de fallos de tutelas a favor de la secretaria ejecutiva y el total de tutelas contestadas, a fin de poder determinar el cumplimiento de la meta. De igual manera, se recomienda revisar la información del monitoreo, por cuanto se indicó que es semestral, teniendo en cuenta que la  periodicidad fue fijada trimestralmente en la “Matriz de Indicadores de Gestión 2020”.
</t>
  </si>
  <si>
    <t>En el mes de junio, no se cumplio la meta del indicador por cuanto se contestaron  39 tutelas en el segundo trimestre y  37  de ellas, fueron falladas a favor de la SEJEP; las otras dos fallaron en contra.</t>
  </si>
  <si>
    <t>Conforme al monitoreo realizado por el proceso y las evidencias registradas en el one drive, se han cumplido los criterios de medición del indicador y la  meta esperada para el periodo, teniendo un cumplimiento de 95% para el segundo trimestre, información verificada en el drive en la carpeta denominada " Base de datos seguimiento a tutelas. "</t>
  </si>
  <si>
    <r>
      <rPr>
        <b/>
        <sz val="10"/>
        <rFont val="Palatino Linotype"/>
        <family val="1"/>
      </rPr>
      <t>EVALUACIÓN I LINEA DE DEFENSA:</t>
    </r>
    <r>
      <rPr>
        <sz val="10"/>
        <rFont val="Palatino Linotype"/>
        <family val="1"/>
      </rPr>
      <t>Conforme al monitoreo correspondiente al segundo trimestre de 2020 y el cargue de evidencias por parte del proceso, se logra el cumplimiento de la meta del 90% establecida para el indicador “Porcentaje de tutelas ganadas”cuya periodicidad está definida como trimestral, toda vez que: 
Se observó en lel documento denominado  “Base de datos de seguimiento a tutelas segundo Trimestre",  el registro de  39 tutelas contestadas durante el primer trimestre de 2020, de las cuales fueron falladas 37  a favor de las Secretaría Ejecutiva de la JEP y  2 en  contra.  Dicha matriz contiene los detalles de cada acción instaurada, como datos de radicado de entrada; nombre del accionante; fecha, radicado y sentido del fallo, entre otros.</t>
    </r>
    <r>
      <rPr>
        <sz val="10"/>
        <color rgb="FF0070C0"/>
        <rFont val="Palatino Linotype"/>
        <family val="1"/>
      </rPr>
      <t xml:space="preserve"> 
</t>
    </r>
    <r>
      <rPr>
        <sz val="10"/>
        <rFont val="Palatino Linotype"/>
        <family val="1"/>
      </rPr>
      <t xml:space="preserve">
</t>
    </r>
    <r>
      <rPr>
        <b/>
        <sz val="10"/>
        <rFont val="Palatino Linotype"/>
        <family val="1"/>
      </rPr>
      <t>EVALUACIÓN II LINEA DE DEFENSA:</t>
    </r>
    <r>
      <rPr>
        <sz val="10"/>
        <rFont val="Palatino Linotype"/>
        <family val="1"/>
      </rPr>
      <t xml:space="preserve">  Respecto del seguimiento realizado por la II línea de defensa, se insta a fortalecer el análisis y verificaciones requeridas, de tal forma que brinde a la III línea de defensa el aseguramiento necesario para efectuar una evaluación objetiva, toda vez que, no se evidencia en dicho seguimiento el análisis del cumplimiento de la meta al 30 de junio de 2020 frente a la evidencia suministrada.</t>
    </r>
  </si>
  <si>
    <t xml:space="preserve">En el tercer trimestre del año no se cumplió la meta del 90% determinada en la hoja de vida del indicador, teniendo en cuenta que de 54 respuestas a tutelas 8 fueron falladas en contra de la SEJEP,  de los procesos correspondientes a:
1. JORGE RAFAEL ARRIETA TORRES 
2. EDWIN ALEXANDER TORO - uno de los 88 accionantes de la tutela presentada por los Prisioneros Políticos de las FARC-EP-, la SR amparó los derechos al acceso a la administración de justicia y al debido proceso, por la falta de remisión de solicitudes de los accionantes que, si bien fueron tramitados por la SEJEP en su momento, los mismos no fueron remitidos a la Magistratura para el trámite jurisdiccional. 
3. CARLOS AUGUSTO PATIÑO GONZÁLEZ
4. JOSÉ GUILLERMO VALENCIA
5. ÁLVARO ALFREDO GAMBA QUIROGA
6. CARLOS EDUARDO YPUS CASTRO
7.JOSÉ ALFREDO PACHECO RAMOS, para los cinco anteriores se amparó el derecho al hábeas data de los accionante, en consecuencia ordenó a la SEJEP remitir a la Policía Nacional y/o Procuraduría General de la Nación, las actas de compromiso suscritas por los prenombrados, a fin de que se proceda a la suspensión de sus antecedentes judiciales y/o disciplinarios en virtud del art. 20 transitorio del AL 01de 2017.
8.TEDDY DORIA OROZCO, la Seccion de Revisión amparó el derecho de petición del accionante, por cuanto consideró que la respuesta dada al accionante en el trámite de la tutela no fue completa, en ese caso ordenó a la SEJUD General y a la SEJEP responder de manera completa e integral la solicitud de información presentada por el accionante.  
</t>
  </si>
  <si>
    <t xml:space="preserve">Conforme al monitoreo realizado por el proceso y las evidencias registradas en el one drive, se han cumplido los criterios de medición del indicador y la  meta planificada (90%).
El proceso realiza una explicación clara de las tutelas que fueron falladas en contra de la Secretaria Ejecutiva.
Se  verifico en el one drive en la carpeta denominada "Base de datos seguimiento a tutelas. " subcarpeta III trimestre.
</t>
  </si>
  <si>
    <t>Porcentaje de conceptos emitidos oportunamente 
SFI: revisar la posibilidad de ajustar 15 días a ? eliminar</t>
  </si>
  <si>
    <t xml:space="preserve">Total de conceptos emitidos oportunamente/Total consultas recibidas en el periodo </t>
  </si>
  <si>
    <t xml:space="preserve">Los concepto emitidos oportunamente serán aquellos que se contesten dentro de los 15 días hábiles siguientes al recibo de las consultas hechas por las dependencias. 
Los términos de concepto y consulta hacen referencia a los establecidos en la ley 1755 de 2015 </t>
  </si>
  <si>
    <t>En el mes de junio, se cumplio la meta establecida por cuanto llegaron seis conceptos y se contestaron según lo establecido con los terminos de la ley 1755 del 2015.</t>
  </si>
  <si>
    <t>Conforme al monitoreo realizado por el proceso y las evidencias registradas en el one drive, se han cumplido los criterios de medición del indicador y la  meta esperada para el periodo, teniendo un cumplimiento de 100% para el primer trimestre, información verificada en el drive en la carpeta denominada " Base de datos de seguimiento a consultas y conceptos segundo trimestre "</t>
  </si>
  <si>
    <r>
      <rPr>
        <b/>
        <sz val="10"/>
        <rFont val="Palatino Linotype"/>
        <family val="1"/>
      </rPr>
      <t xml:space="preserve">EVALUACIÓN I LINEA DE DEFENSA: </t>
    </r>
    <r>
      <rPr>
        <sz val="10"/>
        <rFont val="Palatino Linotype"/>
        <family val="1"/>
      </rPr>
      <t xml:space="preserve">Conforme al monitoreo correspondiente al segundo  trimestre de 2020 y el cargue de evidencias por parte del proceso, se dio cumplimiento al 100% de la meta establecida para el indicador “Porcentaje de conceptos emitidos oportunamente” cuya periodicidad está definida como trimestral.
Se observó  en la “Matriz seguimiento a consultas”, seis (6) solicitudes recibidas durante el segundo  trimestre de 2020 contestadas en su totalidad dentro del término legal.  Dicha matriz contiene detalles del trámite dado a cada solicitud, como fecha de solicitud, fecha de vencimiento, responsable, tema y fecha de respuesta. 
</t>
    </r>
    <r>
      <rPr>
        <b/>
        <sz val="10"/>
        <rFont val="Palatino Linotype"/>
        <family val="1"/>
      </rPr>
      <t xml:space="preserve">
EVALUACIÓN II LINEA DE DEFENSA:</t>
    </r>
    <r>
      <rPr>
        <sz val="10"/>
        <rFont val="Palatino Linotype"/>
        <family val="1"/>
      </rPr>
      <t xml:space="preserve"> En cuanto al seguimiento de la II línea de defensa, presenta análisis del resultado del monitoreo y con ello brindando aseguramiento de la información reportada por el proceso para la evaluación de la III línea de defensa.  Sin embargo, se hace necesario sea mas especifico conforme a las evidencias suministradas por el proceso.</t>
    </r>
  </si>
  <si>
    <t>Según la meta establecida, en el tercer trimestre se cumplio en su totalidad por cuanto los seis conceptos solicitados en el trimestre fueron tramitados en los términos de ley</t>
  </si>
  <si>
    <t xml:space="preserve">Conforme al monitoreo realizado por el proceso y las evidencias registradas en el one drive, se han cumplido los criterios de medición del indicador y la  meta planificada (90%) para el trimestre, teniendo un cumplimiento de 100% para el primer trimestre, informacion verificada en el drive en la carpeta denominada " Base de datos de seguimiento a consultas y conceptos tercer  trimestre " Se observó seis (6) solicitudes recibidas durante el tercer  trimestre de 2020 contestadas en su totalidad dentro del término de ley.  _x000D_
</t>
  </si>
  <si>
    <t>Porcentaje de actos administrativos sometidos a formulación y revisión que fueron asignados a la Dirección de Asuntos Jurídicos y que fueron atendidos de manera oportuna. 
SFI: es posible unirlo con el de conceptos jurídicos eliminar</t>
  </si>
  <si>
    <t xml:space="preserve">Total de actos administrativos atendidos oportunamente/Total de actos administrativos que fueron asignados a la Dirección de asuntos jurídicos </t>
  </si>
  <si>
    <t xml:space="preserve">El Departamento de Conceptos y Representación Judicial considera que el término oportuno para atender las revisiones y proyecciones de actos administrativos son 15 días hábiles. </t>
  </si>
  <si>
    <t>En el mes de junio, se cumplio la meta establecida teniendo en cuanta que llegaron dos actos administrativos sometidos a la  Dirección de Asuntos Jurídicos y que fueron atendidos de manera oportuna (terminos de ley).</t>
  </si>
  <si>
    <t>Conforme al monitoreo realizado por el proceso y las evidencias registradas en el one drive, se han cumplido los criterios de medición del indicador y la  meta esperada para el primer semestre del 2020, teniendo un cumplimiento de 100% , información verificada en el drive en la carpeta denominada " Base de datos de seguimiento a consultas y concepto segundo trimestre ".</t>
  </si>
  <si>
    <r>
      <rPr>
        <b/>
        <sz val="10"/>
        <rFont val="Palatino Linotype"/>
        <family val="1"/>
      </rPr>
      <t>EVALUACIÓN I LINEA DE DEFENSA:</t>
    </r>
    <r>
      <rPr>
        <sz val="10"/>
        <rFont val="Palatino Linotype"/>
        <family val="1"/>
      </rPr>
      <t xml:space="preserve"> Conforme al monitoreo correspondiente al segundo  trimestre de 2020 y el cargue de evidencias por parte del proceso, se dio cumplimiento al 100% de la meta establecida para el indicador Porcentaje de actos administrativos sometidos a formulación y revisión que fueron asignados a la Dirección de Asuntos Jurídicos y que fueron atendidos de manera oportuna.  cuya periodicidad está definida como semestral.
Se observó  en la  matriz “Base de datos seguimiento a actos administrativos ”, dos  (2) revisiones de contenido del acto administrativo recibidas durante el primer semestre  de 2020. Dicha matriz contiene detalles del trámite dado a cada actividad , como fecha de recibido, fecha respuesta, responsable, tema y actividad. 
</t>
    </r>
    <r>
      <rPr>
        <b/>
        <sz val="10"/>
        <rFont val="Palatino Linotype"/>
        <family val="1"/>
      </rPr>
      <t>EVALUACIÓN II LINEA DE DEFENSA:</t>
    </r>
    <r>
      <rPr>
        <sz val="10"/>
        <rFont val="Palatino Linotype"/>
        <family val="1"/>
      </rPr>
      <t xml:space="preserve"> En cuanto al seguimiento de la II línea de defensa, presenta análisis del resultado del monitoreo y con ello brindando aseguramiento de la información reportada por el proceso para la evaluación de la III línea de defensa.  Sin embargo, se hace necesario sea mas especifico conforme a las evidencias suministradas por el proceso.</t>
    </r>
  </si>
  <si>
    <t xml:space="preserve">Porcentaje de actuaciones contencioso administrativa exitosas 
SFI: que utilidad tiene la medición de este indicador anualmente? - aclarar eliminar </t>
  </si>
  <si>
    <t>Número de procesos exitosos en el periodo/Total de procesos en que la JEP sea parte en el periodo</t>
  </si>
  <si>
    <t>Departamento de Gestión Documental</t>
  </si>
  <si>
    <t xml:space="preserve">GESTIÓN DOCUMENTAL </t>
  </si>
  <si>
    <r>
      <t xml:space="preserve">Porcentaje de documentos ( carácter administrativo) que se tramitan en los tiempos establecidos 
</t>
    </r>
    <r>
      <rPr>
        <b/>
        <sz val="11"/>
        <rFont val="Arial"/>
        <family val="2"/>
      </rPr>
      <t>SFI: especificar un poco mas el alcance -&gt; PQRSDF / ajustar meta en 90%</t>
    </r>
  </si>
  <si>
    <t xml:space="preserve">Total de documentos atendidos a tiempo/Total de documentos tramitados y archivados </t>
  </si>
  <si>
    <t>Los reportes de este indicador se realizaran en el mes siguiente, teniendo en cuenta que hay documentos que tienen 30 días hábiles para gestionarse. 
Trámites administrativos: comunicado oficial interno y externo, factura, hojas de vida a convocatorias, informes de gestión, respuestas en general de cualquiera solicitud o información( se excluye PQRSDF )</t>
  </si>
  <si>
    <t xml:space="preserve">Mensual </t>
  </si>
  <si>
    <t>Durante el mes de enero, el porcentaje del indicador se aproximó bastante a la meta trazada para el año 2020; sin embargo, hace falta que se cierren mas trámites en el tiempo establecido para superar esta meta; por lo cual, es necesario atender o archivar los trámites en los tiempos definidos.</t>
  </si>
  <si>
    <t>Durante el mes de febrero, el porcentaje del indicador superó el 70% lo cual, refleja que se esta atendiendo a tiempo la mayoria de los trámites administrativos, sin embargo, es necesario mejorar la gestión en el archivo de estos documentos, para alcanzar y superar la meta trazada para el año 2020.</t>
  </si>
  <si>
    <t xml:space="preserve">Durante el mes de marzo, el porcentaje del indicador superó el 80% como meta inicial del indicador, lo cual refleja que se esta atendiendo a tiempo la mayoria de los trámites administrativos, sin embargo, es necesario mejorar la gestión en el archivo de estos documentos, para superar los siguientes meses la meta trazada para el año 2020, así mismo, es importante resaltar las medidas de aislamiento preventivo, lo cual ocaciono una menor recepción de información. </t>
  </si>
  <si>
    <t>Conforme al monitoreo realizado por el proceso y las evidencias resgistradas en el one drive, se verifica que en el reporte de enero no se subio la matriz  que arroja el sistema de gestión documental el cual no permite verificar el reporte registrado; en el mes de febrero se verifico el reporte frente a la matriz subida y arroja un porcentaje del 71% . Existen debilidades en los controles asocionados a la gestión en el archivo, generando incumplimiento en la meta esperada para los  periodos.
Se recomienda al proceso realizar un analisis mas especifico de las razones por las cuales no se cumplio la meta.</t>
  </si>
  <si>
    <t>Conforme al monitoreo correspondiente a los meses de enero, febrero, marzo y el cargue de evidencias por parte del proceso, no se logra el cumplimiento de la meta del 80% establecida para el indicador "Porcentaje de documentos ( carácter administrativo) que se trámitan en los tiempos establecidos", cuya periodicidad está definida como mensual, toda vez que, se evidenció en correos electrónicos, lo siguiente: 
-Enero: correo electrónico del 11-feb-2020, de 607 documentos recibidos en total, 472 se atendieron a tiempo, para un cumplimiento del 78%.
-Febrero: correo electrónico del 20-abr-2020, de 336 documentos recibidos en total, 240 se atendieron a tiempo, para un cumplimiento del 72%.
-Marzo: el proceso suministra archivo Excel donde se ve reflejado un total de 201 documentos recibidos, 189 atendidos en tiempo, para un cumplimiento del 90%
De otra parte, se recomienda al proceso fortalecer el monitoreo con respecto a los datos numéricos para obtener el resultado porcentual del indicador, teniendo en cuenta la cantidad de documentos recibidos y los atendidos y tramitados oportunamente.</t>
  </si>
  <si>
    <t xml:space="preserve">Durante el mes de abril, el porcentaje del indicador superó el 80% como meta inicial del indicador, lo cual refleja que se esta atendiendo a tiempo la mayoria de los trámites administrativos, sin embargo se evidencia una reducción con el número de documentos recibidos de este tipo de trámite a diferencia de los anteriores meses. </t>
  </si>
  <si>
    <t xml:space="preserve">Durante el mes de mayo, el porcentaje del indicador superó el 80% como meta inicial del indicador, lo cual refleja que se esta atendiendo a tiempo la mayoria de los trámites administrativos, esto quiere decir que los usuarios del sistema Conti estan finalizando el trámite de sus radicados a tiempo conforme se les ha manifestado en las jornadas de inducción y capacitación de la herramienta.  </t>
  </si>
  <si>
    <t>Conforme al monitoreo realizado por el proceso en los meses de abril y mayo y las evidencias registradas en el one drive, se evidencia el cumplimiento de la meta establecida para estos periodos.
Sin embargo, se recomienda al proceso mejorar los monitoreos en relacionar los datos para obtener el resultado de la medición de los periodos. Para el mes de junio no se realizó reporte cuantitativo ni cualitativo teniendo en cuenta los criterios de medición establecidos en la hoja de vida del indicador (los reportes de este indicador se realizaran en el mes seguimente, teniendo en cuenta que hay documentos que tienen 30 dias hábiles para gestionarse).
Se evidencia en el drive en la carpeta denominada " Porcentaje de documentos en los tiempos establecidos" en la subcarpeta de los meses de abril y mayo las bases de dato denominadas " Indicador de trámite mes de abril y mayo ".</t>
  </si>
  <si>
    <r>
      <rPr>
        <b/>
        <sz val="10"/>
        <rFont val="Palatino Linotype"/>
        <family val="1"/>
      </rPr>
      <t xml:space="preserve">EVALUACIÓN I LINEA DE DEFENSA:  </t>
    </r>
    <r>
      <rPr>
        <sz val="10"/>
        <rFont val="Palatino Linotype"/>
        <family val="1"/>
      </rPr>
      <t xml:space="preserve">Conforme al monitoreo correspondiente a los meses de abril, mayo y junio y el cargue de evidencias por parte del proceso, se observa cumplimiento de la meta del 80%, establecida para el indicador "Porcentaje de documentos (carácter administrativo) que se tramitan en los tiempos establecidos", cuya periodicidad está definida como mensual, toda vez que, se evidenció en los archivos excel, lo siguiente:
i) Abril: de 72 documentos recibidos en total, 66 se atendieron a tiempo, para un cumplimiento del 91,6%.
ii) Mayo: de 121 documentos recibidos en total, 107 se atendieron a tiempo, para un cumplimiento del 88,4%.
iii) Junio: de 62 documentos recibidos en total, 56 se atendieron a tiempo, para un cumplimiento del 90,3% (por error de digitación en el monitoreo del mes de junio, quedó registrada la palabra mayo).
De otra parte, se recomienda al proceso fortalecer el monitoreo con respecto a los datos numéricos para obtener el resultado porcentual del indicador, teniendo en cuenta la cantidad de documentos recibidos, los atendidos y tramitados oportunamente.
</t>
    </r>
    <r>
      <rPr>
        <b/>
        <sz val="10"/>
        <rFont val="Palatino Linotype"/>
        <family val="1"/>
      </rPr>
      <t xml:space="preserve">
EVALUACION II LINEA: </t>
    </r>
    <r>
      <rPr>
        <sz val="10"/>
        <rFont val="Palatino Linotype"/>
        <family val="1"/>
      </rPr>
      <t>Respecto del seguimiento realizado por la II línea de defensa,  brinda a la III línea de defensa el aseguramiento necesario para efectuar una evaluación objetiva.</t>
    </r>
  </si>
  <si>
    <t xml:space="preserve">"Durante el mes de julio, el porcentaje de cumplimiento alcanzó un 91% de eficiencia en la atención de trámites administrativos recibidos en la JEP. Lo cual refleja el cumplimiento de la meta trazada para el año 2020, así mismo, es posible afirmar que se está atendiendo a tiempo la mayoría de los trámites administrativos recibidos en la JEP, y que los usuarios del Sistema de Gestión Documental están finalizando el trámite de sus radicados a tiempo, conforme se les ha manifestado en las jornadas de inducción y capacitación de la herramienta. Para este mes, se registraron 87 documentos evacuados o finalizados a tiempo de un total de 96 documentos radicados de carácter administrativo, obteniendo así un 91% de eficiencia en la gestión realizada. Por lo cual, es importante precisar que el total de documentos recibidos en la JEP se ha visto reducido dado al estado de emergencia decretado por el Gobierno Nacional a causa del COVID-19 y sus medidas de aislamiento,  generando así variables en la recepción de documentos por Ventanilla Única a través de medio electrónico.
"_x000D_
</t>
  </si>
  <si>
    <t xml:space="preserve">"Durante el mes de agosto, el porcentaje de cumplimiento alcanzó un 84% de eficiencia en la atención de trámites administrativos recibidos en la JEP. Lo cual refleja el cumplimiento de la meta trazada para el año 2020, así mismo, es posible afirmar que se está atendiendo a tiempo la mayoría de los trámites administrativos recibidos en la JEP, y que los usuarios del Sistema de Gestión Documental están finalizando el trámite de sus radicados a tiempo, conforme se les ha manifestado en las jornadas de inducción y capacitación de la herramienta. Para este mes, se registraron 70 documentos evacuados o finalizados a tiempo de un total de 80 documentos radicados de carácter administrativo, obteniendo así un 84% de eficiencia en la gestión realizada. Por lo cual, es importante precisar que el total de documentos recibidos en la JEP se ha visto reducido dado al estado de emergencia decretado por el Gobierno Nacional a causa del COVID-19 y sus medidas de aislamiento,  generando así variables en la recepción de documentos por Ventanilla Única a través de medio electrónico.
"_x000D_
</t>
  </si>
  <si>
    <t xml:space="preserve">De acuerdo a la columna N (aclaraciones), no es posible obtener la medición de este indicador para esta fecha._x000D_
</t>
  </si>
  <si>
    <t xml:space="preserve">"Conforme al monitoreo realizado por el proceso y las evidencias registradas en el one drive, se han cumplido los criterios de medición del indicador y la  meta planificada (80%) para el tercer trimestre.
Para el mes de julio se recibieron 96 documentos los cuales se atendendidos a tiempo 87, para un cumplimiento del 91%.
Para el mes de agosto se recibieron 80 documentos los cuales se atendendidos a tiempo 70, para un cumplimiento del 88%.
Para el mes de septiembre no se realizo reporte por parte del proceso teniendo en cuenta el criterio de medición del indicador definido en la hoja de vida que dice " Los reportes de este indicador se realizaran en el mes seguimente, teniendo en cuenta que hay documentos que tienen 30 dias hábiles para gestionarse"el reporte se realizá en el mes seguimente"
Se evidencia en el drive en la carpeta denominada " Porcentaje de documentos en los tiempos establecidos" en la subcarpeta de los meses de julio y agosto las bases de dato denominadas "Indicador de trámite mes de julio  y agosto ".
</t>
  </si>
  <si>
    <r>
      <t xml:space="preserve">Porcentaje de documentos que son remitidos a las áreas conforme a los acuerdos de niveles de servicio operativos.  (ANSO)
</t>
    </r>
    <r>
      <rPr>
        <b/>
        <sz val="11"/>
        <rFont val="Arial"/>
        <family val="2"/>
      </rPr>
      <t>SFI: se sugiere ajustar la meta al 100%</t>
    </r>
  </si>
  <si>
    <t xml:space="preserve">Total de documentos remitidos a las áreas conforme a los ANSO/ Total de documentos radicados </t>
  </si>
  <si>
    <t>Acuerdos de niveles de servicio: Determina los tiempos que la ventanilla única debe entregar los trámites a las Dependencias.</t>
  </si>
  <si>
    <t>De acuerdo con el indicador,  es posible afirmar que la Ventanilla Única de la JEP durante este periodo del año, radicó diariamente todos los documentos recibidos por medio físico y electrónico emitidos a la JEP; así mismos, estos documentos fueron reasignados el mismo día a las dependencias competentes para su adecuado trámite; logrando así, una efectividad del 100 % en su gestión.</t>
  </si>
  <si>
    <t xml:space="preserve">Conforme al monitoreo correspondiente a los meses de enero, febrero, marzo y el cargue de evidencias por parte del proceso, se observa cumplimiento de la meta del 90% establecida para el indicador "Porcentaje de documentos que son remitidos a las áreas conforme a los acuerdos de niveles de servicio operativos. (ANSO)", cuya periodicidad está definida como mensual, toda vez que, se evidenció en correos electrónicos y bases de datos mensuales, lo siguiente: 
-Enero: correo electrónico del 11 de febrero de 2020, de 5133 documentos radicados en ventanilla única en total, 5133 se reasignaron a tiempo conforme a los Acuerdos de Niveles de Servicio, para un cumplimiento del 100%.
-Febrero: correo electrónico del 21 de marzo de 2020, de 5312 documentos radicados en ventanilla única en total, 5312 se reasignaron a tiempo conforme a los Acuerdos de Niveles de Servicio, para un cumplimiento del 100%.
-Marzo: correo electrónico del 20 de abril de 2020, de 4306 documentos radicados en ventanilla única en total, 4306 se reasignaron a tiempo, para un cumplimiento del 100%. 
Se recomienda al proceso fortalecer el monitoreo ampliando la información con respecto a  los datos numéricos para obtener el resultado porcentual del indicador.  Se debe tener en cuenta la cantidad de documentos radicados en ventanilla única y reasignados a las dependencias correspondientes. 
</t>
  </si>
  <si>
    <t>De acuerdo con el indicador para este mes,  se evidencia  una reducción del 4% de la gestión de la Ventanilla Única de la JEP con los anteriores meses, lo cual es el producto del empalme realizado con el nuevo contrato con la empresa Servisoft, sin embargo, se mantiene el indicador sobre la meta trazada del año.</t>
  </si>
  <si>
    <t>De acuerdo con el indicador,  es posible afirmar que la Ventanilla Única de la JEP durante este periodo del año, radicó diariamente todos los documentos recibidos por medio  electrónico emitidos a la JEP; así mismos, estos documentos fueron reasignados el mismo día a las dependencias competentes para su adecuado trámite; logrando así, una efectividad del 100 % en su gestión.</t>
  </si>
  <si>
    <t>Conforme al monitoreo realizado por el procesoen los meses de abril, mayo y junio y las evidencias registradas en el one drive, se evidencia el cumplimiento de la meta establecida para estos periodos.
Sin embargo, se recomienda al proceso mejorar los monitoreos en relacionar los datos para obtener el resultado de la medición de los periodos (cantidad de documentos radicados en ventanilla única y reasignados a las dependencias correspondientes). 
Se evidencia en el drive en la carpeta denominada " Porcentaje de documentos que son remitidos conforme ANSO" en la subcarpeta de los meses de abril, mayo y junio las bases de dato denominadas " indicador Ans mes de abril y mayo junio ".</t>
  </si>
  <si>
    <r>
      <rPr>
        <b/>
        <sz val="10"/>
        <rFont val="Palatino Linotype"/>
        <family val="1"/>
      </rPr>
      <t>EVALUACIÓN I LINEA DE DEFENSA:</t>
    </r>
    <r>
      <rPr>
        <sz val="10"/>
        <rFont val="Palatino Linotype"/>
        <family val="1"/>
      </rPr>
      <t xml:space="preserve">  Conforme al monitoreo correspondiente a los meses de abril, mayo y junio y el cargue de evidencias por parte del proceso, se observa cumplimiento de la meta del 90%  establecida para el indicador "Porcentaje de documentos que son remitidos a las áreas conforme a los acuerdos de niveles de servicio operativos. (ANSO)", cuya periodicidad está definida como mensual, toda vez que, se evidenció en archivos excel de reporte mensual, lo siguiente: 
i) Abril: de 3163 documentos radicados en ventanilla única en total, 3163 se reasignaron a tiempo conforme a los Acuerdos de Niveles de Servicio, para un cumplimiento del 100%.
ii) Mayo: de 3536 documentos radicados en ventanilla única en total, 3412 se reasignaron a tiempo conforme a los Acuerdos de Niveles de Servicio, para un cumplimiento del 96,4%.
iii) Junio: de 4685 documentos radicados en ventanilla única en total, 4685 se reasignaron a tiempo conforme a los Acuerdos de Niveles de Servicio, para un cumplimiento del 100%.</t>
    </r>
    <r>
      <rPr>
        <sz val="10"/>
        <rFont val="Arial"/>
        <family val="2"/>
      </rPr>
      <t xml:space="preserve">
</t>
    </r>
    <r>
      <rPr>
        <sz val="11"/>
        <rFont val="Arial"/>
        <family val="2"/>
      </rPr>
      <t xml:space="preserve">
</t>
    </r>
    <r>
      <rPr>
        <sz val="10"/>
        <rFont val="Palatino Linotype"/>
        <family val="1"/>
      </rPr>
      <t xml:space="preserve">Así mismo, se observa que revisadas las evidencias,  no se recibieron documentos por medio físico, lo cual es mencionado en el monitoreo del mes de abril. Igualmente, se recomienda al proceso asignar el nombre de los archivos dispuestos en el OneDrive, de acuerdo con el indicador correspondiente, dado que se menciona "Indicador Ans..." de cada periodo.
Se recomienda al proceso, fortalecer el monitoreo con respecto a  los datos numéricos para obtener el resultado porcentual del indicador, teniendo en cuenta la cantidad de documentos remitidos a las áreas conforme a los acuerdos de niveles de servicio operativos (ANSO). 
</t>
    </r>
    <r>
      <rPr>
        <b/>
        <sz val="10"/>
        <rFont val="Palatino Linotype"/>
        <family val="1"/>
      </rPr>
      <t>EVALUACIÓN II LINEA DE DEFENSA</t>
    </r>
    <r>
      <rPr>
        <sz val="10"/>
        <rFont val="Palatino Linotype"/>
        <family val="1"/>
      </rPr>
      <t>:  En relación con el seguimiento de la II línea de defensa, éste carece de análisis cuantitativo y cualitativo frente a las evidencias y reporte de monitoreo realizado por el proceso, insumo necesario para brindar el aseguramiento requerido para la evaluación por parte de la III línea de defensa (SCI).</t>
    </r>
    <r>
      <rPr>
        <sz val="11"/>
        <rFont val="Arial"/>
        <family val="2"/>
      </rPr>
      <t xml:space="preserve">
</t>
    </r>
  </si>
  <si>
    <t xml:space="preserve">"Durante el mes de julio la Ventanilla Única de la JEP recibió 5.047 documentos por medio electrónico a través de la cuenta institucional info@jep.gov.co, de los cuales todos fueron radicados y asignados a las dependencias competente conforme a los ANSO. 
Para este periodo de tiempo, no se presto servicio presencial en la Ventanilla Única dado a las medidas de emergencia sanitarias adopatadas por el Gobierno Nacional y la JEP a causa del COVID-19. 
En este sentido, es posible evidenciar que el porcentaje de cumplimiento para la meta trazada durante este mes es de un 100%"_x000D_
</t>
  </si>
  <si>
    <t xml:space="preserve">"Durante el mes de agosto la Ventanilla Única de la JEP recibió 4.676 documentos por medio electrónico a través de la cuenta institucional info@jep.gov.co, de los cuales todos fueron radicados y asignados a las dependencias competente conforme a los ANSO. 
Para este periodo de tiempo, no se presto servicio presencial en la Ventanilla Única dado a las medidas de emergencia sanitarias adopatadas por el Gobierno Nacional y la JEP a causa del COVID-19. 
En este sentido, es posible evidenciar que el porcentaje de cumplimiento para la meta trazada durante este mes es de un 100%"_x000D_
</t>
  </si>
  <si>
    <t xml:space="preserve">"Durante el mes de septiembre la Ventanilla Única de la JEP recibió 5.687 documentos por medio físico y electrónico, de los cuales,  284 se recibieron de forma física y 5.403 a través del correo institucional info@jep.gov.co, de los cuales todos fueron radicados y asignados a las dependencias competente conforme a los ANSO. 
Para este periodo de tiempo, se dió apertura nuevamente a la Ventanilla Única física de la JEP, acatando las medidad de bioseguridad definidas por la entidad. 
En este sentido, es posible evidenciar que el porcentaje de cumplimiento para la meta trazada durante este mes es de un 99% "_x000D_
</t>
  </si>
  <si>
    <t xml:space="preserve">Conforme al monitoreo realizado por el proceso en los meses de julio, agosto y septiembre y las evidencias registradas en el one drive, se evidencia el cumplimiento de la meta planificada para estos periodos.
Para el mes de julio la ventanilla unica recibio 5047 documentos los cuales fueron radicador y asignados a las dependencia conforme a las ANS, para un cumplimiento del 100%.
Para el mes de agosto la ventanilla unica recibio 4676 documentos los cuales fueron radicador y asignados a las dependencia conforme a las ANS, para un cumplimiento del 100%.
Para el mes de septiembre la ventanilla unica recibio 5687 documentos los cuales fueron radicador y asignados a las dependencia conforme a las ANS, para un cumplimiento del 100%, no se entiende porque el proceso coloco en el analisis cuantitativo un cumplimiento del 99%
Se evidencia en el one drive en la carpeta denominada " Porcentaje de documentos que son remitidos conforme ANSO" en la subcarpeta de los meses de julio, agosto y septiembre las bases de dato denominadas "" indicador Ans mes de julio, agosto y  septiembre ".
</t>
  </si>
  <si>
    <t xml:space="preserve">Porcentaje de documentos que se encuentran correctamente organizados, clasificados y descritos de acuerdo con las tablas de retención documental aprobadas
</t>
  </si>
  <si>
    <t>Total de documentos que se encuentran correctamente organizados, clasificados y descritos de acuerdo con las tablas de retención aprobadas/ Total ML a corte diciembre 2020</t>
  </si>
  <si>
    <t>se debe especificar por parte del Departamento de gestión documental los ML de archivo de gestión, este indicador es acumulativo.</t>
  </si>
  <si>
    <t>Trimestre</t>
  </si>
  <si>
    <t xml:space="preserve">Para el  Indicador " Porcentaje de documentos que se encuentran correctamente organizados, clasificados y descritos de acuerdo con las tablas de retención documental aprobadas" para el presente indicador, es necesario la aprobación de las TRD por parte del comité de Gestión para la Administración de Justicia de la JEP, las cuales fueron aprobadas en la sesión del 28 de mayo de 2020 por lo cual, el Departamento de Gestión Documental inicio la implementación y socialización con las dependencias, lo cual permitirá la organización y clasificación en el Sistema de Gestión Documental Conti para su evaluación. </t>
  </si>
  <si>
    <t>Conforme al monitoreo realizado por el proceso se informa que está en proceso de implementación las TRD aprobadas por el comité de gestión el 28 de mayo (se evidencia acta de comité en el one drive). Sin embargo, se debió informar con anterioridad a esta Subdirección el retraso que implico la no medición del indicador.</t>
  </si>
  <si>
    <r>
      <rPr>
        <b/>
        <sz val="10"/>
        <rFont val="Palatino Linotype"/>
        <family val="1"/>
      </rPr>
      <t xml:space="preserve">EVALUACIÓN I LINEA DE DEFENSA: </t>
    </r>
    <r>
      <rPr>
        <sz val="10"/>
        <rFont val="Palatino Linotype"/>
        <family val="1"/>
      </rPr>
      <t>Conforme al monitoreo realizado por el proceso " y las evidencias suministradas, no se ha iniciado con la gestión del indicador, toda vez que el mismo requiere de la implementación de las TRD por parte de cada una de las dependencias de la JEP.  En razon a lo anterior, no aplica la evaluación por parte de la Subdirección de Control Interno.
Revisado el monitoreo, el proceso  manifiesta “…</t>
    </r>
    <r>
      <rPr>
        <i/>
        <sz val="10"/>
        <rFont val="Palatino Linotype"/>
        <family val="1"/>
      </rPr>
      <t>es necesario la aprobación de las TRD por parte del comité de Gestión para la Administración de Justicia de la JEP, las cuales fueron aprobadas en la sesión del 28 de mayo de 2020, por lo cual, el Departamento de Gestión Documental inicio la implementación y socialización con las dependencias, lo cual permitirá la organización y clasificación en el Sistema de Gestión Documental Conti para su evaluación…</t>
    </r>
    <r>
      <rPr>
        <sz val="10"/>
        <rFont val="Palatino Linotype"/>
        <family val="1"/>
      </rPr>
      <t xml:space="preserve">” 
Asi mismo, en las evidencias dispuestas en el OneDrive, se observó: correo electrónico referente al Acta No. 2 MGA, del 28/05/2020 del Comité de Gestión para la Administración de Justicia de la JEP, 47 archivos de Excel donde se estructuran las tablas de retención documental de procesos de la Entidad y 47 archivos en pdf de las mismas.
</t>
    </r>
  </si>
  <si>
    <r>
      <t xml:space="preserve">Total de ml de documentación transferida y en custodia del archivo central de la JEP 
</t>
    </r>
    <r>
      <rPr>
        <b/>
        <sz val="11"/>
        <rFont val="Arial"/>
        <family val="2"/>
      </rPr>
      <t>SFI: cual es la utilidad de este indicador? Que relación tiene con el plan institucional de archivos</t>
    </r>
  </si>
  <si>
    <t xml:space="preserve">Conteo de ml de documentación transferida y en custodia del archivo central de la JEP </t>
  </si>
  <si>
    <t xml:space="preserve">Calendario de transferencias </t>
  </si>
  <si>
    <t>Para el mes de julio la ventanilla unica recibio 5047 documentos los cuales fueron radicador y asignados a las dependencia conforme a las ANS, para un cumplimiento del 100%.</t>
  </si>
  <si>
    <t>Subdirección de Asuntos Disciplinarios</t>
  </si>
  <si>
    <t>GESTIÓN DE ASUNTOS DISCIPLINARIOS</t>
  </si>
  <si>
    <t>Ser reconocidos como una entidad legítima y confiable, mediante la comunicación constante y clara de su gestión, y la activa participación de los distintos actores en la construcción de la paz y la búsqueda de la reconciliación.</t>
  </si>
  <si>
    <t xml:space="preserve">
Oportunidad en la atención de los procesos disciplinarios</t>
  </si>
  <si>
    <t xml:space="preserve">
Total de procesos que se han tramitado en los tiempos estipulados/ Total de procesos con vencimiento en el periodo de medición.</t>
  </si>
  <si>
    <t>La oportunidad se define con el siguientes criterio: dentro de las actuaciones se definieron terminos de cumplimiento con forme a la ley 734 de 2002. 
Se deja un denominador cambiante.
Se tomaron expedientes de la vigencia 2019 y  2020 teniendo en cuenta que la fecha de vencimiento culmina en el año 2021, esto se debe a la emergencia sanitaria y suspensión de terminos disciplinarios.</t>
  </si>
  <si>
    <t>trimestral</t>
  </si>
  <si>
    <t>Departamento SAAD Comparecientes</t>
  </si>
  <si>
    <t xml:space="preserve">PARTICIPACIÓN EFECTIVA, REPRESENTACIÓN Y DEFENSA TÉCNICA </t>
  </si>
  <si>
    <t>RELACIONAMIENTO</t>
  </si>
  <si>
    <t>Satisfacer los derechos de las víctimas a la justicia, la verdad y, contribuir a la satisfacción de los derechos a la reparación y no repetición como componente judicial del SIVJRNR, garantizando su participación efectiva ante la JEP.</t>
  </si>
  <si>
    <t>Porcentaje de defensa técnica efectiva a comparecientes</t>
  </si>
  <si>
    <t xml:space="preserve">Total de procesos judiciales con defensa técnica efectiva/ Total de procesos judiciales con asignación de defensa técnica por parte  de SAAD comparecientes </t>
  </si>
  <si>
    <t>Se entiende por defensa técnica efectiva aquellas asignaciones de defensa que no han recibido peticiones, quejas, reclamos, tutelas u observaciones en su contra.</t>
  </si>
  <si>
    <t>0% - 79%</t>
  </si>
  <si>
    <t>80% - 89%</t>
  </si>
  <si>
    <t>Durante el primer trimestre se efectuaron en el SAAD Comparecientes 342 asignaciones de abogado a comparecientes para brindar defensa técnica ante la JEP, de las cuales 333 han sido denominadas efectivas, teniendo en cuenta que del total de asignaciones, se presentaron 2 tutelas y 7 quejas.</t>
  </si>
  <si>
    <t xml:space="preserve">
Conforme al monitoreo correspondiente al I trimestre de 2020 y el cargue de evidencias por parte del proceso Participación Efectiva, Representación y Defensa Técnica, se logra determinar el cumplimiento de la meta del 80% establecida para el indicador "Porcentaje de defensa técnica efectiva a comparecientes", cuya periodicidad está definida como trimestral, toda vez que: 
El proceso reportó un cumplimiento del 97%, del indicador,  información verificada en el Drive en el documento formato Excel denominado "Matriz Control Asignaciones Primer Trimestre", en el cual se relacionan los tipos de asignación para los meses de enero, febrero y marzo como: DEFENSA, REASIGNA, ASESOR, RATIFICA, entre otros.   En el reporte de monitoreo elaborado por el proceso, se encuentran reportadas 333 asignaciones efectivas de las 342 realizadas, en tanto que se presentaron 2 tutelas y 7 quejas de los trámites efectuados. 
</t>
  </si>
  <si>
    <t>Durante el segundo trimestre se efectuaron en el SAAD Comparecientes 194 asignaciones de abogado a comparecientes para brindar defensa técnica ante la JEP, de las cuales 186 han sido denominadas efectivas teniendo en cuenta que del total de asignaciones, se presentaron 8 requerimientos o quejas frente a procesos en cabeza de abogados del SAAD C.  Información verificable en el Drive en el documento formato Excel denominado "20200707 Matriz de Asignaciones Segundo Trimestre", en el cual se relacionan las asignaciones para los meses de abril, mayo y junio en la columna "Tipo Asignación" y la no efectividad de la defensa en la columna "Queja abogado".</t>
  </si>
  <si>
    <t>Conforme al monitoreo realizado por el proceso y las evidencias registradas en el one drive, se han cumplido los criterios de medición del indicador y la meta esperada para el segundo trimestre, toda vez que:
El proceso reporto un cumplimiento del 95%, lo cual se puede verificar en el drive en el documento formato Excel denominado "matriz de asignación segundo trimestre " en los cuales se encuentran reportados 186 asignaciones efectivas de las 194 realizadas.</t>
  </si>
  <si>
    <r>
      <rPr>
        <b/>
        <sz val="11"/>
        <rFont val="Arial"/>
        <family val="2"/>
      </rPr>
      <t xml:space="preserve">EVALUACIÓN I LÍNEA DE DEFENSA: </t>
    </r>
    <r>
      <rPr>
        <sz val="11"/>
        <rFont val="Arial"/>
        <family val="2"/>
      </rPr>
      <t xml:space="preserve"> Conforme al monitoreo correspondiente al segundo trimestre de 2020 y el cargue de evidencias por parte del proceso Participación Efectiva, Representación y Defensa Técnica, se logra determinar el cumplimiento de la meta del 80% establecida para el indicador "Porcentaje de defensa técnica efectiva a comparecientes", cuya periodicidad está definida como trimestral.
Como evidencia de lo anterior, se observa el documento formato Excel denominado "20200707 MATRIZ DE ASIGNACIONES SEGUNDO TRIMESTRE", en el cual se relacionan los tipos de asignación para los meses de abril, mayo y junio como: ASESORIA, DEFENSA, PSICOSOCIAL, QUEJA, entre otros. En el reporte de monitoreo elaborado por el proceso, se reportan 186 asignaciones efectivas de las 194 realizadas, para un cumplimiento del 95%, del indicador, en el periodo objeto de evaluación. 
Aunque en el proceso de evaluación, la Subdirección de Control Interno observó una diferencia numérica en el cuadro resumen del mes de abril, en mesa de trabajo de fecha 12/08/2020, el proceso señaló que se trataba de un error involuntario y procedió a corregirlo en el documento Excel aportado como evidencia, mediante correo electrónico de fecha 19/08/2020. 
</t>
    </r>
    <r>
      <rPr>
        <b/>
        <sz val="11"/>
        <rFont val="Arial"/>
        <family val="2"/>
      </rPr>
      <t xml:space="preserve">EVALUACIÓN II LÍNEA DE DEFENSA: </t>
    </r>
    <r>
      <rPr>
        <sz val="11"/>
        <rFont val="Arial"/>
        <family val="2"/>
      </rPr>
      <t xml:space="preserve"> Respecto del seguimiento realizado por la II línea de defensa, este describe en forma breve el análisis del monitoreo y las evidencias aportadas por el proceso. No obstante, se insta a fortalecer el análisis y verificaciones requeridas, para brindar a la III línea de defensa el aseguramiento necesario para efectuar una evaluación objetiva, generando las observaciones correspondientes cuando se adviertan diferencias numéricas en las cifras y evidencias aportadas.</t>
    </r>
  </si>
  <si>
    <t>Durante el tercer trimestre se efectuaron en el SAAD Comparecientes 278 asignaciones de abogado a comparecientes para brindar defensa técnica ante la JEP, de las cuales 275 han sido denominadas efectivas, teniendo en cuenta que del total de asignaciones, se presentaron 2 tutelas y 1 queja de compareciente.</t>
  </si>
  <si>
    <t>Conforme al monitoreo y soportes presentados por el proceso se observa que la representación efectiva a comparecientes continúa (al igual que en los anteriores dos trimestres) con un cumplimiento superior a la meta establecida 80%. Así mismo, se evidencia un archivo Excel por mes donde se registran las asignaciones de abogados durante el trimestre en medición y finalmente el Departamento de SAAD comparecientes presenta un informe que resume los datos mensuales y el consolidado del trimestre.</t>
  </si>
  <si>
    <t>Porcentaje del acompañamiento psicosocial realizado</t>
  </si>
  <si>
    <t>Total de servicios de acompañamiento psicosocial realizados / Total de acompañamiento psicosocial asignado por parte de SAAD comparecientes</t>
  </si>
  <si>
    <t>Se entiende por acompañamiento psicosocial no realizado aquellos acompañamientos que no reciben el servicio por desistimiento del interesado o cancelación de la diligencia.
La solicitud de acompañamiento se presenta en 2 vías: i) por parte de la magistratura y ii) por parte de los comparecientes.</t>
  </si>
  <si>
    <t>Departamento SAAD Víctimas</t>
  </si>
  <si>
    <t>Porcentaje de representación judicial efectiva a victimas</t>
  </si>
  <si>
    <t>Total de victimas con representación judicial efectiva/ Total de victimas con asignación de representación por parte de SAAD victimas</t>
  </si>
  <si>
    <t>Los criterios que se tomaran en cuenta para definir la representación judicial como no efectiva a víctimas que presenten:
-PQRSDF
-Quejas de salas o tribunales
-Tutelas</t>
  </si>
  <si>
    <t>0% - 84%</t>
  </si>
  <si>
    <t>85% - 94%</t>
  </si>
  <si>
    <t>95% - 100%</t>
  </si>
  <si>
    <t>Durante el primer trimestre del 2020 se presentaron dificultades para contactar a las victimas. Esto se debe a que no se cuenta con la información necesaria para su ubicación, ya sea porque entre los datos proporcionados por los despachos no se encuentra la información completa o incluso, en algunas ocasiones la misma no es suministrada.</t>
  </si>
  <si>
    <t xml:space="preserve">
Conforme al monitoreo correspondiente al I trimestre de 2020 y el cargue de evidencias por parte del proceso Participación Efectiva, Representación y Defensa Técnica, no se logra evidenciar  el cumplimiento de la meta del 90% establecida para el indicador "Porcentaje de representación judicial efectiva a victimas", cuya periodicidad está definida como trimestral, toda vez que: 
El proceso reportó un cumplimiento del 76%, tal y como se evidencia en el documento adjuntado en el Drive en formato Excel denominado "Matriz de Seguimiento Representación Judicial", en el cual se relaciona la representación judicial efectiva para sujetos colectivos e individuales.  No obstante lo anterior, se hace necesario ampliar el monitoreo del reporte con las cifras reales de representaciones judiciales efectivas frente al total de víctimas con asignación de representación por parte de SAAD VÍCTIMAS.   Se recomienda al proceso ampliar el monitoreo con información cualitativa y cuantitativamente  sobre los avances en el cumplimiento de la meta programada y de igual manera, fortalecer los mecanismos para asegurar el cumplimiento del indicador, frente a las dificultades planteadas en el monitoreo.
</t>
  </si>
  <si>
    <t xml:space="preserve">Durante el segundo trimestre del 2020, el SAAD víctimas recibió  ordenes judiciales de reconocimiento y asignación de representación de 117 victimas individuales y  14 sujetos colectivos; de las cuales se ha representado efectivamente 117 víctimas individuales y 14 sujetos colectivos.
Se aclara que durante el segundo trimestre del año, no se han presentado PQRSDF, quejas o tutelas, evidenciando que todas las representaciones del SAAD víctimas se establezcan bajo el criterio de efectivas.  </t>
  </si>
  <si>
    <t>Conforme al monitoreo realizado por el proceso y las evidencias registradas en el one drive, se evidencia el cumplido de los criterios de medición del indicador y la meta esperada para el segundo trimestre.</t>
  </si>
  <si>
    <r>
      <rPr>
        <b/>
        <sz val="11"/>
        <rFont val="Arial"/>
        <family val="2"/>
      </rPr>
      <t xml:space="preserve">EVALUACIÓN I LÍNEA DE DEFENSA:  </t>
    </r>
    <r>
      <rPr>
        <sz val="11"/>
        <rFont val="Arial"/>
        <family val="2"/>
      </rPr>
      <t xml:space="preserve">Conforme al monitoreo correspondiente al II trimestre de 2020 y el cargue de evidencias por parte del proceso Participación Efectiva, Representación y Defensa Técnica, se logra evidenciar el cumplimiento de la meta del 90% establecida para el indicador "Porcentaje de representación judicial efectiva a victimas", cuya periodicidad está definida como trimestral, toda vez que: 
El proceso reportó un cumplimiento del 100%, tal y como se evidencia en el documento adjuntado en el Drive en formato Excel denominado "Matriz de Seguimiento a las asignaciones de representación judicial", en el cual se relaciona la representación judicial efectiva para 14 sujetos colectivos y 117 víctimas individuales, lo cual corresponde a la totalidad de órdenes judiciales de reconocimiento y asignación de representación.   
</t>
    </r>
    <r>
      <rPr>
        <b/>
        <sz val="11"/>
        <rFont val="Arial"/>
        <family val="2"/>
      </rPr>
      <t>EVALUACIÓN II LÍNEA DE DEFENSA:</t>
    </r>
    <r>
      <rPr>
        <sz val="11"/>
        <rFont val="Arial"/>
        <family val="2"/>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</si>
  <si>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t xml:space="preserve">Durante el  tercer trimestre del 2020, el SAAD víctimas recibió  ordenes judiciales de reconocimiento y asignación de representación de 335 víctimas individuales y  7 sujetos colectivos; de las cuales se ha representad o efectivamente 335 víctimas individuales y 7 sujetos colectivos.
Se aclara que durante el  tercer trimestre del año, no se han presentado PQR, quejas o tutelas, evidenciando que todas las representaciones del SAAD víctimas se establecen bajo el criterio de representaciones efectivas.  </t>
  </si>
  <si>
    <t>Conforme al monitoreo y soportes presentados por el proceso se observa que la representación efectiva a victimas presenta un cumplimiento muy superior a la meta establecida 80%. Así mismo, se evidencia en archivo Excel para el mes de septiembre donde se registran las asignaciones de abogados durante el trimestre en medición. El proceso confirma que durante este trimestre no se presentaron PQRSD relacionadas con la representación.</t>
  </si>
  <si>
    <t>Departamento de Gestión Territorial</t>
  </si>
  <si>
    <t xml:space="preserve">Porcentaje de cumplimiento de las actividades establecidos en el plan de gestión territorial con los actores claves en territorio </t>
  </si>
  <si>
    <t xml:space="preserve">Total de actividades cumplidas de acuerdo con el plan de gestión territorial /Total de actividades formuladas dentro del plan de gestión territorial </t>
  </si>
  <si>
    <t xml:space="preserve">Se consideran actores claves en territorio a las administraciones municipales, entidades del orden nacional con presencia en el territorio, la academia, organismos y organizaciones internacionales, organizaciones sociales y defensoras de derechos humanos, organizaciones de victimas y SIVJRNR(Sistema integral de verdad, justicia, reparación y no repetición) </t>
  </si>
  <si>
    <t>Para el primer trimestre (enero, febrero, marzo) de 2020, a partir del desarrollo de la gestión del Departamento en los territorios, se identificaron los siguientes logros:
1.	La articulación con actores estratégicos de los territorios con el fin de incidir en la inclusión de componentes concretos en los planes de desarrollo departamentales y/o municipales, dirigidos a promover y apoyar la participación de las víctimas ante el SIVJRNR y coordinar temas relacionados con la justicia transicional restaurativa y su aporte en la construcción de paz territorial.
2.	Brindar mayor claridad frente al funcionamiento de la JEP en aras del fortalecimiento de las capacidades interinstitucionales para la adecuada orientación a los sujetos de derechos ante la Jurisdicción, incluyendo pueblos y comunidades étnicas. 
3.	La articulación y construcción de propuestas conjuntas de difusión, espacios de relacionamiento y escenarios de cultura de paz, a través de la participación en diplomados, espacios de formación, pedagogía y reuniones con actores estratégicos de cada territorio. 
4.	El reconocimiento de la JEP como un actor crucial en los escenarios relacionados con la justicia transicional y la implementación del Acuerdo de Paz;
5.	La identificación de los Consejos de Paz a nivel municipal y departamental como escenarios propicios para impulsar acciones frente a la reconciliación y la generación de cultura de paz.
6.	La participación en escenarios de discusión de políticas públicas para grupos étnicos y al interior de las organizaciones étnicas como la Mesa Étnica Territorial para la Paz, en la costa pacífica del Cauca; la Mesa Técnica, Institucional y Social de Diálogo para apoyar la participación de las víctimas en el Caso 005; y en ACIVA-Asociación de Cabildos indígenas del Valle del Cauca. 
7.	El apoyo a la construcción de la ruta para el diálogo y la coordinación interjurisdiccional con los Pueblos Indígenas, en particular en lo relacionado con el Caso 004.</t>
  </si>
  <si>
    <t>Conforme al monitoreo correspondiente al I trimestre de 2020 y el cargue de evidencias por parte del proceso Participación Efectiva, Representación y Defensa Técnica, no se logra evidenciar el cumplimiento de la meta del 80% establecida para el indicador "Porcentaje de cumplimiento de las actividades establecidos en el plan de gestión territorial con los actores claves en territorio", cuya periodicidad está definida como trimestral, toda vez que:
El proceso reportó un cumplimiento del 60%, de acuerdo con la información que se encuentra en el Drive en el documento formato Excel denominado "Balance Cumplimiento Indicador DGT", en el que se relacionan las actividades llevadas a cabo durante los meses de febrero y marzo. No obstante, en el reporte de monitoreo elaborado por el proceso, se mencionan actividades del mes de enero, por lo que se solicita se aclare la información allí plasmada. Así mismo, en la matriz aportada como evidencia se encuentran  actividades realizadas que no fueron planeados, las cuales, en este caso, no serían objeto de evaluación y seguimiento. De conformidad con lo anterior, se solicita precisar dicha información en el reporte de monitoreo y se informe el número total de actividades cumplidas y el número total de actividades formuladas en el Plan de Gestión Territorial.</t>
  </si>
  <si>
    <r>
      <t xml:space="preserve">El Departamento de Gestión Territorial realizó, durante el segundo trimestre de 2020, 795 actividades con actores estratégicos de las 800 planeadas en el Plan de Gestión Territorial, logrando un 99%  de cumplimiento del indicador. Estas acciones se enmarcan en las siguientes líneas de trabajo con actores estratégicos: 1. desarrollar procesos de relacionamiento y coordinación interinstitucional de la JEP en el territorio ; 2. realizar acciones de difusión sobre el SIVJRNR, con énfasis en la JEP; 3. apoyar el desarrollo de escenarios entre la sociedad civil, la JEP y otras instituciones dirigidos a generar cultura de paz, reconciliación y no repetición; 4.  apoyar la respuesta y asistencia técnica y operativa a requerimientos y necesidades en territorio de la Secretaría Ejecutiva, las Salas, Secciones y Comisiones de la Jurisdicción; y 5. apoyar a la Secretaría Ejecutiva en la orientación y gestión de requerimientos, entre ellos la presentación de informes ante la JEP, provenientes de los pueblos indígenas, comunidades negras, afrocolombianas, raizales y palenqueras y del pueblo Rrom. 
Se puede evidenciar en el one drive del proceso de participación efectiva y representación técnica en la carpeta N° 3 denominada  "Porcentaje de cumplimiento en el plan territorial " .
</t>
    </r>
    <r>
      <rPr>
        <b/>
        <sz val="11"/>
        <rFont val="Arial"/>
        <family val="2"/>
      </rPr>
      <t xml:space="preserve">NOTA: </t>
    </r>
    <r>
      <rPr>
        <sz val="11"/>
        <rFont val="Arial"/>
        <family val="2"/>
      </rPr>
      <t>se adjunto el plan de gestión territorial en PDF, por protección de tratamiento de las firmas del jefe de departamento y los profesionales del área.</t>
    </r>
  </si>
  <si>
    <t>Conforme al monitoreo realizado por el proceso y las evidencias registradas en el one drive, se evidencia el cumplimiento en cuanto al avance de la medición del segundo trimestre conforme al plan de gestión territorial vigencia 2020.  Es necesario revisar la actividad número 4 del plan que dice " apoyar la respuesta y asistencia técnica y operativa a requerimientos y necesidades en territorio de la Secretaría Ejecutiva, las Salas, Secciones y Comisiones de la Jurisdicción, incluido el apoyo para facilitar el acceso de las personas interesadas a la suscripción de actas de compromiso ante la JEP y en la verificación de trabajos, obras y        actividades con contenido reparador", la cual presenta un cumplimiento del 13%.</t>
  </si>
  <si>
    <r>
      <rPr>
        <b/>
        <sz val="11"/>
        <rFont val="Arial"/>
        <family val="2"/>
      </rPr>
      <t>EVALUACIÓN I LÍNEA DE DEFENSA</t>
    </r>
    <r>
      <rPr>
        <sz val="11"/>
        <rFont val="Arial"/>
        <family val="2"/>
      </rPr>
      <t xml:space="preserve">:  Recibida la ampliación del reporte de monitoreo por parte del proceso, se pudo constatar que, (…) por un error involuntario en la selección de valores para la sumatoria en la fórmula del indicador, se reportaron 795 actividades realizadas durante el trimestre y un avance del 99% en la meta trimestral del Plan de Gestión Territorial, cuando en realidad se realizaron 641 actividades y un avance del 80% en la meta trimestral. (…)
De esta manera, se observa el cumplimiento de la meta del 80% establecida para el indicador "Porcentaje de cumplimiento de las actividades establecidos en el plan de gestión territorial con los actores claves en territorio".
Como evidencia de lo anterior, se encuentra el documento formato Excel denominado "Matriz de Seguimiento Plan de Gestión Territorial II-2020DF, el cual se encuentra cargado en el Drive, en el que se relacionan 641 actividades llevadas a cabo durante los meses de abril, mayo y junio. 
</t>
    </r>
    <r>
      <rPr>
        <b/>
        <sz val="11"/>
        <rFont val="Arial"/>
        <family val="2"/>
      </rPr>
      <t>EVALUACIÓN II LÍNEA DE DEFENSA:</t>
    </r>
    <r>
      <rPr>
        <sz val="11"/>
        <rFont val="Arial"/>
        <family val="2"/>
      </rPr>
      <t xml:space="preserve">  Respecto del seguimiento realizado por la II línea de defensa, es preciso señalar que este carece de análisis cuantitativo y cualitativo frente a las evidencias y reporte de monitoreo realizado por el proceso, insumo necesario para brindar el aseguramiento requerido para la evaluación por parte de la III línea de defensa (SCI), toda vez que, no se generaron las observaciones correspondientes en relación con la diferencia numérica entre las actividades reportadas en el Plan de Gestión Territorial, con la sumatoria de dichas actividades y el porcentaje real de cumplimiento de la meta para el periodo evaluado.</t>
    </r>
  </si>
  <si>
    <t>El Departamento de Gestión Territorial realizó, durante el tercer trimestre de 2020, 835 actividades con actores estratégicos de las 875 planeadas en el Plan de Gestión Territorial. Estas acciones se enmarcan en las siguientes líneas de trabajo con actores estratégicos: desarrollar procesos de relacionamiento y coordinación interinstitucional de la JEP en el territorio ; apoyar acciones de difusión sobre el Sistema Integral de Verdad, Justicia, Reparación y No Repetición, con énfasis en la JEP;  apoyar el desarrollo de escenarios entre la sociedad civil, la JEP y otras instituciones dirigidos a generar cultura de paz, reconciliación y no repetición; apoyar la respuesta y asistencia técnica y operativa a requerimientos y necesidades en territorio de la Secretaría Ejecutiva, las Salas, Secciones y Comisiones de la Jurisdicción; apoyar al Departamento de Gestión Territorial en la orientación y gestión de requerimientos, entre ellos presentación de informes ante la JEP, provenientes de los pueblos indígenas, comunidades negras, afrocolombianas, raizales y palenqueras y del pueblo Rrom.  
Se aclara que para este tercer reporte se hizo un ajuste en las metas de los subindicadores de las actividades 2, 3 y 5 del Plan de Gestión, ya que de acuerdo con los resultados obtenidos se superaba la meta previamente establecida. 
Para la actividad No. 2, la meta establecida era 150 y pasó a 204.
Para la actividad No. 3, la meta establecida era 40 y pasó a 56. 
Para la actividad No. 5, la meta establecida era 30 y pasó a 35.</t>
  </si>
  <si>
    <t>Conforme al monitoreo y soportes presentados por el proceso se observa que el departamento de gestión territorial ha realizado la ejecución de lo planeado en el "Plan de gestión territorial" en un 95%, teniendo en cuenta las 5 subactividades que lo componen: i) desarrollar procesos de relacionamiento y coordinación interinstitucional de la JEP en el territorio-97%, ii) apoyar acciones de difusión sobre el Sistema Integral de Verdad, Justicia, Reparación y No Repetición, con énfasis en la JEP-100%, iii)  apoyar el desarrollo de escenarios entre la sociedad civil, la JEP y otras instituciones dirigidos a generar cultura de paz, reconciliación y no repetición-100%, iv)apoyar la respuesta y asistencia técnica y operativa a requerimientos y necesidades en territorio de la Secretaría Ejecutiva, las Salas, Secciones y Comisiones de la Jurisdicción-83% y v) apoyar al Departamento de Gestión Territorial en la orientación y gestión de requerimientos, entre ellos presentación de informes ante la JEP, provenientes de los pueblos indígenas, comunidades negras, afrocolombianas, raizales y palenqueras y del pueblo Rrom-100%  
Finalmente, el proceso adjunta un certificado de cumplimiento y soportes, donde informa que la información de las actividades realizadas no se adjuntar por ser clasificada como reservada.</t>
  </si>
  <si>
    <t>Departamento de Atención al Ciudadano</t>
  </si>
  <si>
    <t xml:space="preserve">GESTIÓN DE ATENCIÓN AL CIUDADANO </t>
  </si>
  <si>
    <t xml:space="preserve">Ser reconocidos como una entidad legítima y confiable, mediante la comunicación constante y clara de su gestión, y la activa participación de los distintos actores en la construcción de la paz y la búsqueda de la reconciliación.
</t>
  </si>
  <si>
    <t xml:space="preserve">Porcentaje de PQRSDF con respuesta oportuna </t>
  </si>
  <si>
    <t>Total de PQRSDF con respuesta oportuna/Total de PQRSDF recibidas</t>
  </si>
  <si>
    <t>Los canales por los cuales se realiza esta medición son: Pagina Web, correo info@jep.gov.co y ventanilla única)
La medición se realiza teniendo en cuenta la fecha de ingreso de la PQRSDF y la fecha límite de respuesta de acuerdo a lo señalado por la ley</t>
  </si>
  <si>
    <t>0% - 74%</t>
  </si>
  <si>
    <t>75% - 89%</t>
  </si>
  <si>
    <t>Si bien durante el mes informado el implemento estrategias de capacitación al interior de la entidad de la importancia de dar respuesta en términos de ley a las (No hay sugerencias), no se logró cumplir con la meta</t>
  </si>
  <si>
    <t>Conforme al monitoreo realizado por el proceso y las evidencias registradas en el one drive, se observa que en el promedio trimestral  del comportamiento de este indicador  fue del 34%  evidenciando  que el ultimo mes tendió al aumento del incumplimiento de la meta, lo cual denota que existen debilidades en los controles asocionados a la respuesta oportuna de los PQRSDF.</t>
  </si>
  <si>
    <t xml:space="preserve">
Conforme al monitoreo correspondiente a los meses de enero, febrero, marzo y el cargue de evidencias por parte del proceso, no se observa cumplimiento de la meta 70%, establecida para el indicador "Porcentaje de solicitudes que tuvieron respuesta de manera oportuna por el canal escrito (por tipo de solicitud)" cuya periodicidad está definida como mensual, toda vez que:
Durante el mes de enero se reporta el 50%, sin embargo, verificadas las evidencias se observa que el total de solicitudes contestadas "En término" es igual a 110 del total de solicitudes recibidas 317 lo que corresponde al 35% de cumplimiento del indicador,  porcentaje que no es concordante con el reporte cuantitativo del proceso.  Así mismo, se suministraron 96 solicitudes que no registraban fecha de respuesta, como tampoco se indicó si contaban con respuesta "En término" o "Fuera de término".
Respecto al monitoreo del mes de febrero se reportó un cumplimiento del 35% (204 solicitudes) y en el mes de marzo 17% (152  solicitudes), las cuales no registran fecha de respuesta, como tampoco se indicó si contaban con respuesta "En término" o "Fuera de término".  
De otra parte, es necesario que el proceso fortalezca el monitoreo indicando en cada mes el total de solicitudes que fueron recibidas y el total de solicitudes que tuvieron respuesta oportuna. De igual forma, respecto a las evidencias suministradas, se requiere que el proceso realice el cargue de las bases de datos de las solicitudes en formato Excel, toda vez que, estas fueron cargadas en formato PDF.  Lo anterior teniendo en cuenta que se debe verificar la información y determinar el %  de cumplimiento mensual de la meta programada. 
</t>
  </si>
  <si>
    <t xml:space="preserve">Durante el mes de abril se logro incrementar el % de respuestas en termino de las PQRSFD, con relación al mes anterior se continuara con los medidas y actividades necesarias para lograr llegar a la meta establecida. </t>
  </si>
  <si>
    <t xml:space="preserve">Se dará respuesta una vez el sistema de gestión documental este en producción al 100% </t>
  </si>
  <si>
    <t>Se dará respuesta una vez el sistema de gestión documental este en producción al 100%, se esperaba que el modulo de reportes se entregara en el mes de Junio y a la fecha 17/07/2020 no tenemos respuesta.</t>
  </si>
  <si>
    <t>Conforme al monitoreo realizado por el proceso en el mes de abril se reportó un cumplimiento del 45%, incumpliendo la meta planteada (70% ), para el mes de mayo y junio no se reporta medición justificando la no parametrización del sistema de gestión documental.
Se alerta al proceso toda vez que durante el primer semestre no se ha dado cumplimiento a la meta establecida, se deben implementar acciones inmediatas para cumplimiento.</t>
  </si>
  <si>
    <r>
      <rPr>
        <b/>
        <sz val="11"/>
        <rFont val="Arial"/>
        <family val="2"/>
      </rPr>
      <t>EVALUACIÓN I LINEA DE DEFENSA</t>
    </r>
    <r>
      <rPr>
        <sz val="11"/>
        <rFont val="Arial"/>
        <family val="2"/>
      </rPr>
      <t xml:space="preserve">:  Conforme al monitoreo correspondiente al mes de abril y el cargue de evidencias por parte del proceso, no se observa cumplimiento de la meta del 70% establecida para el indicador "Porcentaje de solicitudes que tuvieron respuesta de manera oportuna por el canal escrito (por tipo de solicitud)" cuya periodicidad está definida como mensual, toda vez que: 
Durante el mes de abril se reporta un cumplimiento del 45%, verificada la base de datos en excel suministrada como evidencia se observa que el total de solicitudes recibidas fue de 157 y el total de solicitudes contestadas "En término" fue de 72, lo que corresponde al 46% de cumplimiento del indicador, porcentaje que no es concordante con el reporte cuantitativo del proceso. Así mismo, se observaron 37 solicitudes en las cuales no se indicó si contaban con respuesta "En término" o "Fuera de término".
*Teniendo en cuenta lo anterior, en correo electrónico del 10-ago-2020 la SCI solicitó al proceso lo siguiente: "Se requiere al proceso ampliar el reporte de monitoreo, en el cual se explique cómo se dio cumplimiento al 45% de la meta en el mes de abril, indicando el desempeño del numerador y denominador del indicador (...)". En respuesta a dicha solicitud, el proceso mediante correo electrónico del 12-ago-2020 informó: "(...) Desempeño del numerador, 72 solicitudes que fueron las respondidas oportunamente en el mes de Abril. Desempeño del denominador, 120 solicitudes recibidas que vencen en el mes de Abril. Porcentaje 60% de oportunidad". Sin embargo, la SCI evidencia que, el avance cuantitativo reportado a través de correo electrónico, tampoco es coherente con las cifras contenidas en la base de datos suministrada como evidencia, además no se observa cumplimiento de la meta 70% establecida para el indicador.
*De igual forma, llama la atención que, en los meses de mayo y junio no se reporta análisis cuantitativo y el proceso en el monitoreo informó: "Se dará respuesta una vez el sistema de gestión documental este en producción al 100%". Por lo anterior, en correo  electrónico del 10-ago-2020 la SCI realizó la siguiente observación: "(...) es necesario que el proceso establezca y documente acciones alternativas que permitan dar cumplimiento al indicador y se garantice el control y seguimiento a las respuestas de las diferentes solicitudes en términos de oportunidad". En respuesta a dicha observación, en correo electrónico del 12-ago-2020 el proceso informó: "(...) En cuanto a las alternativas solicitadas para llevar el control y seguimiento del indicador se está llevando una hoja de cálculo en Excel con las solicitudes recibidas, con la clasificación del tipo de solicitud y los términos de respuesta". 
Sin embargo, se observaron las bases de datos de las solicitudes de mayo y junio donde se evidencian porcentajes de cumplimiento inferiores a la meta planificada, así: en mayo 63 solicitudes fueron contestadas en término de un total de 243 recibidas para un cumplimiento del 26% y en junio 163 solicitudes fueron atentidas oportunamente de un total de 268 recibidas para un 61% de cumplimiento. Por lo anterior, se alerta al proceso para que se adopten las medidas pertinentes que permitan dar cumplimiento a la meta establecida para el indicador y se realicen los reportes de monitoreo acorde con la periodicidad establecida.
</t>
    </r>
    <r>
      <rPr>
        <b/>
        <sz val="11"/>
        <rFont val="Arial"/>
        <family val="2"/>
      </rPr>
      <t xml:space="preserve">EVALUACIÓN II LINEA DE DEFENSA: </t>
    </r>
    <r>
      <rPr>
        <sz val="11"/>
        <rFont val="Arial"/>
        <family val="2"/>
      </rPr>
      <t xml:space="preserve"> En relación con el seguimiento realizado por la II línea de defensa es necesario complementar el análisis del avance cualitativo reportado por el proceso en el monitoreo respecto a las evidencias suministradas, a fin de proporcionar la información que sustente el porcentaje de cumplimiento reportado en el análisis cuantitativo (45%) y de esta forma brindar el aseguramiento necesario para la evaluación por parte de la III línea de defensa.</t>
    </r>
  </si>
  <si>
    <t>Del total de 391 solicitudes recibidas en el mes de Julio, Finalizaron en términos 181. Las 210 restantes finalizaron fuera del termino sin embargo es importante aclarar que del total de las respondidas fuera de términos 199 corresponden a solicitudes que se deben resolver en 5 días y los tramites establecidos internamente no permiten su cumplimiento, sumado a las demoras que se presentan en el Sistema de Gestion Documental Conti, toda vez que el envio de las respuesta al peticionario no se realiza el mismo dia en que las reciben.</t>
  </si>
  <si>
    <t>Del total de 401 solicitudes recibidas en el mes de Agosto, Finalizaron en términos 164. Las 236 restantes finalizaron fuera del termino sin embargo es importante aclarar que del total de las respondidas fuera de términos 43 corresponden a solicitudes que se deben resolver en 5 días y los tramites establecidos internamente no permiten su cumplimiento, sumado a las demoras que se presentan en el Sistema de Gestion Documental Conti, toda vez que el envio de las respuesta al peticionario no se realiza el mismo dia en que las reciben y una 1 solicitud se encuentra pendiente pero no ha vencido el termino</t>
  </si>
  <si>
    <t>Conforme al monitoreo reportado y los soportes entregados por el proceso se observa el no cumplimiento del indicador, por lo que es necesario tomar acciones inmedaitas para su mejoramiento, toda vez que durante el primer y segundo trimestre de 2020 tampoco se ha logrado su cumplimiento. Tal y como lo indica el proceso, las solicitudes que deben ser resueltas en 5 días, son las que están afectando de manera negativa este indicador y a las que se les debe ejecutar accioes inemdiatas; lo anterior pues al tomar de manera searada estas solicitudes, se encuentra que el 65% no son contestadas de manera oportuna (mes de julio) y 76% (mes de agosto)
Nota 1: al revisar el archivo excel presentado como soporte para el mes de agosto, se encontraron que de las 401 solicitudes, 136 registran como oportunas (columna I), no 164 como reporta el proceso; al indagar con el este resultado se encuentra que se están tomando unos registros que no requieren respuesta (29), por lo que es necesario realizar una revisión del reporte generado por Conti, ya que teniendo en cuenta que el indicador mide las respuestas, estos registros (sin respuesta) no deberian ser incluidos en los datos para el calculo (ni como parte del numerador y denominador). Por lo anterior, se obtendría como resultado el  36,5% de PQRSDF con respuesta oportuna.
Nota 2:  en la base de datos suministrada de agosto se presentan 4 registros con dias de cumplimiento cero (0), lo que debe ser ajustado para proximos reportes.</t>
  </si>
  <si>
    <t>Porcentaje de titulares de derecho  y ciudadanía en general que están satisfechos con la orientación e información brindada</t>
  </si>
  <si>
    <t xml:space="preserve">Total de titulares de derecho y ciudadanía en general que manifiestan estar satisfechos con la orientación e información brindada/ Total de titulares de derecho y ciudadanía en general atendidos a través de los canales presencial y telefónico que se les aplicó la encuesta de satisfacción </t>
  </si>
  <si>
    <t>Se excluye de esta medición las atenciones por el canal escrito, el cual se encuentra pendiente de definir el instrumento para su posible medición.</t>
  </si>
  <si>
    <t>Subdirección de Comunicaciones</t>
  </si>
  <si>
    <t xml:space="preserve">GESTIÓN DE LAS COMUNICACIONES </t>
  </si>
  <si>
    <t>Total de seguidores en las redes sociales de la JEP (twitter, facebook, instagram)</t>
  </si>
  <si>
    <t>Conteo de seguidores de las redes sociales ( twitter, instagram y YouTube) de la JEP</t>
  </si>
  <si>
    <t xml:space="preserve">*La meta de este indicador es acumulativa.
*Teniendo en cuenta que a 31 de diciembre de 2020 se tienen 278.361 seguidores y la meta es contar con 330.000, se espera para esta vigencia lograr 51.639 mas. De estar forma para el primer semestre se espera cumplir con el 30%  de los 51.639 y 70% para el segundo semestre. </t>
  </si>
  <si>
    <t xml:space="preserve">
*Primer semestre: 278.361 o menos
*Segundo semestre: 293.853 o menos</t>
  </si>
  <si>
    <t xml:space="preserve">
*Primer semestre: 293.852
Segundo semestre:329.999  </t>
  </si>
  <si>
    <t xml:space="preserve">
Primer semestre: 293.853 o mas
Segundo semestre: 330.000 o mas </t>
  </si>
  <si>
    <t xml:space="preserve">
Después de realizar el análisis de las tres redes sociales: Instagram, YouTube y Twitter para el primer semestre del año 2020 se obtiene un total de 11.571.294 impresiones (Twitter 10.600.000, Instagram 311.369 y YouTube 659.925). Lo cual nos indica que Twitter presenta el mayor movimiento dentro de las redes sociales, seguida de YouTube y finalmente, Instagram.
Se solicito por correo electrónico el aumento de la meta de este indicador, teniendo en cuenta el comportamiento ascendente presentado durante el primer semestre (11.571.294 impresiones). Adicionalmente se solicitó, el retiro de la red social Facebook de la hoja de vida del indicador, debido a que no es posible obtener esta medición, debido a  que se debe pagar una suscripción que en estos momentos la entidad no va a asumir.
Se puede evidenciar la información del indicador en el one drive “indicadores” en la carpeta “proceso de gestión comunicación” en la subcarpeta denominada “Total de impresiones (visualizaciones) en redes  sociales”</t>
  </si>
  <si>
    <t>Conforme al monitoreo realizado por el proceso en el primer semestre, y las evidencias registradas en el one drive " en la carpeta “proceso de gestión comunicación” en la subcarpeta denominada “Total de impresiones (visualizaciones) en redes  sociales” se encuentra  un registro de la información relacionada en el monitoreo.
La Subdirección de Fortalecimiento Institucional  dio el V°B° a la solicitud realizada por el líder del proceso en el aumento de la meta del indicador teniendo en cuenta el comportamiento del indicador, esta información se puede evidenciar en el drive de la carpeta denominada " Proceso gestión de comunicaciones" un pdf " Correo indicadores de proceso".</t>
  </si>
  <si>
    <r>
      <rPr>
        <b/>
        <sz val="10"/>
        <rFont val="Palatino Linotype"/>
        <family val="1"/>
      </rPr>
      <t>EVALUACIÓN I LINEA DE DEFENSA:</t>
    </r>
    <r>
      <rPr>
        <sz val="10"/>
        <rFont val="Palatino Linotype"/>
        <family val="1"/>
      </rPr>
      <t xml:space="preserve"> Conforme al monitoreo correspondiente al mes de junio y el cargue de evidencias por parte del proceso, se observa cumplimiento parcial de la meta 22.000.000, establecida para el indicador "Total de impresiones (visualizaciones) en redes las sociales ( twitter, instagram y YouTube) de la JEP" cuya periodicidad está definida como semestral, toda vez que:
Se observó el reporte de Analytics donde registran las siguientes impresiones por cada red social: 
*Twitter 10.600.000
*Instagram 311.369
*YouTube 659.925
Para un total de 11.571.294 impresiones (visualizaciones) en el periodo comprendido entre el 1-ene-2020 y el 30-jun-2020. Es de anotar que, de acuerdo con lo informado por el proceso en mesa de trabajo realizada el 11 de agosto de 2020, la meta 22.000.000 establecida para este indicador es acumulativa para la vigencia 2020, lo que corresponde a un cumplimiento del 53% de la meta anual con corte al 30 de junio. </t>
    </r>
    <r>
      <rPr>
        <b/>
        <sz val="10"/>
        <rFont val="Palatino Linotype"/>
        <family val="1"/>
      </rPr>
      <t>Sin embargo, se hace necesario que se documente en la columna N "Aclaraciones" la precisión realizada en mesa de trabajo, indicando que la meta para este indicador es acumulativa en el año y así brindar las bases necesarias a la III tercera línea de defensa para llevar a cabo la evaluación de manera objetiva y precisa.</t>
    </r>
    <r>
      <rPr>
        <sz val="10"/>
        <rFont val="Palatino Linotype"/>
        <family val="1"/>
      </rPr>
      <t xml:space="preserve">
De otra parte, se observó correo electrónico del 14 de julio de 2020 en el cual, el proceso solicitó a la Subdirección de Fortalecimiento Institucional la modificación de la meta para este indicador, así: "</t>
    </r>
    <r>
      <rPr>
        <i/>
        <sz val="10"/>
        <rFont val="Palatino Linotype"/>
        <family val="1"/>
      </rPr>
      <t>Adicionalmente a junio 30 de 2020 tenemos visualizaciones de 11.571.294 en las redes Twitter, instagram y YouTube. Dado que la meta establecida para el año en ese indicador esta en 3.000.000 es evidente que la meta debe ser ajustada ya que el comportamiento de este año ha generado una sobre exposición de la JEP en redes sociales y se prevé que el segundo semestre se va a mantener, por lo tanto solicitamos ajustar la meta año a 22.000.000"</t>
    </r>
    <r>
      <rPr>
        <sz val="10"/>
        <rFont val="Palatino Linotype"/>
        <family val="1"/>
      </rPr>
      <t xml:space="preserve">.
</t>
    </r>
    <r>
      <rPr>
        <b/>
        <sz val="10"/>
        <rFont val="Palatino Linotype"/>
        <family val="1"/>
      </rPr>
      <t>EVALUACIÓN II LINEA DE DEFENSA:</t>
    </r>
    <r>
      <rPr>
        <sz val="10"/>
        <rFont val="Palatino Linotype"/>
        <family val="1"/>
      </rPr>
      <t xml:space="preserve"> Respecto del seguimiento realizado por la II línea de defensa, se insta a fortalecer el análisis y verificaciones requeridas, de tal forma que brinde a la III línea de defensa el aseguramiento necesario para efectuar una evaluación objetiva, toda vez que, no se evidencia en dicho seguimiento el análisis del cumplimiento de la meta al 30 de junio de 2020 frente a la evidencia suministrada, así mismo, no se generaron las observaciones correspondientes en relación con la falta de claridad en la planificación del indicador por parte del proceso, al no precisar que la meta establecida para este indicador es acumulativa en la vigencia.</t>
    </r>
  </si>
  <si>
    <t>Se espera la medición del presente indicador "Total de impresiones (visualizaciones) en redes las sociales ( twitter, instagram y YouTube) de la JEP", por parte del proceso, para el próximo monitoreo toda vez que el indicador tiene un periodicidad semestral.</t>
  </si>
  <si>
    <t>Total de usuarios únicos que acceden al portal web de la JEP</t>
  </si>
  <si>
    <t xml:space="preserve">Conteo de usuarios únicos que navegan por el portal web de la JEP </t>
  </si>
  <si>
    <t>La meta es acumulativa para este indicador.
Para el primer semestre se espera un cumplimiento del 40% y para el segundo semestre 60%
Línea base: 271.421</t>
  </si>
  <si>
    <t xml:space="preserve">
*Primer semestre: 104.813 o menos
*Segundo semestre: 162.220 o menos</t>
  </si>
  <si>
    <t xml:space="preserve">
*Primer semestre: 114.813
Segundo semestre:172.220  </t>
  </si>
  <si>
    <t xml:space="preserve">
Primer semestre: 114.814 o mas
Segundo semestre: 172.221 o mas </t>
  </si>
  <si>
    <t>Para la medición del primer semestre de la vigencia 2020 del indicador “total de visitantes (usuarios únicos) que navegan por la página web de la JEP”, la información fue obtenida de la página web institucional Google Analytics, con 115.801 registros de visitantes con un promedio diario de 19.300.
El indicador presenta leves aumentos en los meses de enero, febrero e inicios el mes de junio. Sin embargo, presenta un comportamiento constante durante el primer semestre del año.
Teniendo en cuenta que la meta de este indicador es acumulada, a la fecha del primer semestre se ha cumplido con un porcentaje de 63%. 
Se puede consultar la información del indicador en el one drive "indicadores" en la carpeta del proceso gestión de comunicación, en la subcarpeta denominada “Total de visitantes (usuarios únicos) que navegan en la página WEB).</t>
  </si>
  <si>
    <t xml:space="preserve">Conforme al monitoreo realizado por el proceso del primer semestre, y las evidencias registradas en el one drive " en la carpeta “proceso de gestión comunicación” en la subcarpeta denominada “Total de visitantes  (usuarios únicos)” un registro de la información relacionada en el monitoreo, se pudo evidenciar que se tiene un cumplimiento del 63% ( 115.801 visitantes )de acuerdo con la información obtenida de  Google Analytics.
</t>
  </si>
  <si>
    <r>
      <rPr>
        <b/>
        <sz val="10"/>
        <rFont val="Palatino Linotype"/>
        <family val="1"/>
      </rPr>
      <t>EVALUACIÓN I LINEA DE DEFENSA</t>
    </r>
    <r>
      <rPr>
        <sz val="10"/>
        <rFont val="Palatino Linotype"/>
        <family val="1"/>
      </rPr>
      <t xml:space="preserve">:  Conforme al monitoreo correspondiente al mes de junio y el cargue de evidencias por parte del proceso, se observa cumplimiento parcial de la meta 185.000, establecida para el indicador "Total de visitantes (usuarios únicos) que navegan por la pagina web de la JEP" cuya periodicidad está definida como semestral, toda vez que:
Se observó el reporte de la página web institucional Google Analytics donde registra el conteo de 115.801 visitantes en el periodo comprendido entre el 1-ene-2020 y el 30-jun-2020. Es de anotar que, de acuerdo con lo informado por el proceso en el monitoreo, así como lo registrado en la columna N "Aclaraciones", la meta 185.000 establecida para este indicador es acumulativa en la vigencia. Por lo anterior, con corte al 30 de junio se tiene un cumplimiento del 63% de la meta anual. 
</t>
    </r>
    <r>
      <rPr>
        <b/>
        <sz val="10"/>
        <rFont val="Palatino Linotype"/>
        <family val="1"/>
      </rPr>
      <t>EVALUACIÓN II LINEA DE DEFENSA</t>
    </r>
    <r>
      <rPr>
        <sz val="10"/>
        <rFont val="Palatino Linotype"/>
        <family val="1"/>
      </rPr>
      <t xml:space="preserve">: Respecto al seguimiento realizado por la II linea de defensa,  este describe en forma breve el analisis del monitoreo y las evidencias aportadas  por el proceso, y con ello brindando aseguramiento de la información reportada por el proceso para la  evaluación de la III linea de defensa. </t>
    </r>
  </si>
  <si>
    <t>Se espera la medición del presente indicador "Total de visitantes (usuarios únicos)  que navegan por la pagina web de la JEP ",por parte del proceso, para el próximo monitoreo toda vez que el indicador tiene un periodicidad semestral.</t>
  </si>
  <si>
    <r>
      <t xml:space="preserve">Porcentaje de situaciones de crisis que aplican efectivamente los lineamientos establecidos en el manual de crisis de la JEP
</t>
    </r>
    <r>
      <rPr>
        <b/>
        <sz val="11"/>
        <rFont val="Arial"/>
        <family val="2"/>
      </rPr>
      <t>SFI: Este indicador se eliminó por solicitud de la Subdirección de Comunicaciones</t>
    </r>
  </si>
  <si>
    <t xml:space="preserve">Total de situaciones de crisis que aplican efectivamente los lineamientos establecidos en el manual de crisis de la JEP/Total de situaciones de crisis que se presenten en el periodo </t>
  </si>
  <si>
    <t xml:space="preserve">Este indicador esta sujeto a la ocurrencia de situaciones de crisis que enfrente la entidad </t>
  </si>
  <si>
    <r>
      <t>Conforme al monitoreo correspondiente al mes de junio y el cargue de evidencias por parte del proceso para el indicador "Número de visualizaciones de las transmisiones y/o grabaciones de diligencias" cuya periodicidad está definida como semestral, se observa que la medición de este indicador se aplazó para la vigencia 2021, por cuanto en la vigencia 2020 no se están realizado audiencias públicas con transmisión en vivo en las instalaciones de la entidad, debido a la contingencia generada en el país por el COVID-19 y las disposiciones dictadas por el Gobierno Nacional.
Como evidencia de lo anterior, se observó correo electrónico del 14 de julio de 2020 mediante el cual la Subdirección de Comunicaciones informó a la Subdirección de Fortalecimiento Institucional lo siguiente: "</t>
    </r>
    <r>
      <rPr>
        <i/>
        <sz val="10"/>
        <rFont val="Palatino Linotype"/>
        <family val="1"/>
      </rPr>
      <t>Con ocasión de la contingencia generada en el país por la presencia del COVID-19, el Gobierno Nacional y la Alcaldía Mayor de Bogotá han dictado disposiciones entre las que se ha ordenado el aislamiento prevetivo obligatorio en todo el territorio nacional y en la Capital de la República (...) Buscando garantizar el cumplimiento de las disposiciones (...), se ha hecho necesario la suspensión de audiencias y términos judiciales al interior de la JEP.</t>
    </r>
    <r>
      <rPr>
        <sz val="10"/>
        <rFont val="Palatino Linotype"/>
        <family val="1"/>
      </rPr>
      <t xml:space="preserve"> (...) </t>
    </r>
    <r>
      <rPr>
        <i/>
        <sz val="10"/>
        <rFont val="Palatino Linotype"/>
        <family val="1"/>
      </rPr>
      <t xml:space="preserve">Debido a lo expuesto, durante el primer semestre del 2020 no se han realizado audiencias públicas y la proyección es que este tipo de audiencias no se realicen en todo el año.   De acuerdo con lo anterior, amablemente, solicitamos y debido a una fuerza mayor por las condiciones sanitarias que enfrenta el mundo, eliminar el tercer indicador que hacia referencia a las visualizaciones en audiencias públicas".
</t>
    </r>
    <r>
      <rPr>
        <sz val="10"/>
        <rFont val="Palatino Linotype"/>
        <family val="1"/>
      </rPr>
      <t xml:space="preserve">
En respuesta a lo anterior, la Subdirección de Fortalecimiento Institucional en correo electrónico del 16 de julio de 2020 informó lo siguiente: "</t>
    </r>
    <r>
      <rPr>
        <i/>
        <sz val="10"/>
        <rFont val="Palatino Linotype"/>
        <family val="1"/>
      </rPr>
      <t>se acepta la solicitud de la no medición de este indicador teniendo en cuenta la contingencia generada en el país por la presencia del COVID-19, se deja postergado para medir la próxima vigencia</t>
    </r>
    <r>
      <rPr>
        <sz val="10"/>
        <rFont val="Palatino Linotype"/>
        <family val="1"/>
      </rPr>
      <t xml:space="preserve">".
</t>
    </r>
    <r>
      <rPr>
        <b/>
        <sz val="10"/>
        <rFont val="Palatino Linotype"/>
        <family val="1"/>
      </rPr>
      <t>De otra parte, en mesa de trabajo realizada con el proceso el 11 de agosto de 2020 la Subdirectora de Control Interno reiteró la recomendación de replantear este indicador al cumplimiento del porcentaje de solicitudes recibidas, lo anterior teniendo en cuenta la realidad operativa de la entidad, toda vez que, las transmisiones y/o grabaciones de diligencias se realizan por solicitud de las magistraturas y no por demanda de la Subdirección de Comunicaciones.</t>
    </r>
  </si>
  <si>
    <t>Se envió por correo electrónico a la Subdirectora de Fortalecimiento Institucional  con copia a la Subdirectora de Control Interno, la solictiud de eliminación  del indicador “Porcentaje de situaciones de crisis que aplican efectivamente los lineamientos establecidos en el manual de crisis de la JEP”. El soporte se encuentra en la carpeta habilitada "Monitoreo y seguimiento indicadores III trimestre 2020 - PROCESO DE GESTIÓN DE COMUNICACIÓN - Porcentaje de situaciones de crisis que aplican efectivamente los lineamientos establecidos en el manual de crisis de la JEP".</t>
  </si>
  <si>
    <t>El proceso solicito mediante correo electrónico del 26 de agosto a esta Subdirección con copia a la Subdirección de Control Interno, la eliminación del presente indicador indicando que "la Subdirección de comunicaciones cuenta con los lineamientos para el manejo de crisis en materia de comunicaciones, pero los mismos no se van a estructurar en un manual . Asimismo, debido a que la crisis en materia de comunicación son contigencias, que pueden o no presentarse, se consideran que este indicador no permitiría la medición del proceso"</t>
  </si>
  <si>
    <r>
      <t xml:space="preserve">Número de visualizaciones de las transmisiones y/o grabaciones de diligencias
</t>
    </r>
    <r>
      <rPr>
        <b/>
        <sz val="11"/>
        <rFont val="Arial"/>
        <family val="2"/>
      </rPr>
      <t>SFI: El presente indicador se encuentra suspendido por solicitud de la Subdirección de comunicaciones  en julio del 2020, debido al Covid-19</t>
    </r>
  </si>
  <si>
    <t>Conteo de visualizaciones las transmisiones y/o grabaciones de diligencias</t>
  </si>
  <si>
    <t xml:space="preserve">En este indicador solo se medirá en  las diligencias públicas que tengan transmisión en vivo </t>
  </si>
  <si>
    <t xml:space="preserve">Se envió por correo electrónico a la Subdirección de Fortalecimiento Institucional, la solictiud de aplazamiento de la medición del indicador para la vigencia 2021  “Número de visualizaciones de las transmisiones y/o grabaciones de diligencias”. Lo anterior debido a la contingencia generada en el país por la presencia del COVID-19 y las disposiciones dictadas por el Gobierno Nacional y la Alcaldía Mayor de Bogotá, lo que ha implicado que durante la vigencia del 2020 no se estén realizado audiencias públicas con transmisión en vivo en las instalaciones de la entidad.
</t>
  </si>
  <si>
    <t>Esta Subdirección dio el V°B° para ser medido en la vigencia 2021, teniendo en cuenta correo electrónico del 16 de julio de 2020, se puede evidencia en el drive de la carpeta denominada " Proceso gestión de comunicaciones" un pdf " Correo indicadores de proceso".</t>
  </si>
  <si>
    <t>El presente indicador "Número de visualizaciones de las transmisiones y/o grabaciones de diligencias" se encuentra suspendido por solicitud de la Subdirección de comunicaciones a la Subdirección de Fortalecimiento Institucional, realizada mediante correo electrónico del 16 de julio del 2020, debido a la contigencia presentada por la emergencia sanitaria del Covid-19. El correo soporte fue presentado en el anterior monitoreo</t>
  </si>
  <si>
    <r>
      <t xml:space="preserve">Porcentaje de magistrados de sala y secciones y fiscales satisfechos con audiencias (reservadas/públicas) en lo relacionado con producción, grabación y trasmisión, así como la producción de piezas audiovisuales
</t>
    </r>
    <r>
      <rPr>
        <b/>
        <sz val="11"/>
        <rFont val="Arial"/>
        <family val="2"/>
      </rPr>
      <t>SFI: Este indicador se eliminó por solicitud de la Subdirección de Comunicaciones</t>
    </r>
  </si>
  <si>
    <t>Total de magistrados de sala y secciones y fiscales satisfechos con audiencias (reservadas/públicas) en lo relacionado con producción, grabación y trasmisión, así como la producción de piezas audiovisuales/Total de magistrados de sala y secciones y fiscales que se les aplica la encuesta de satisfacción</t>
  </si>
  <si>
    <t xml:space="preserve">Este indicador esta sujeto a la construcción del instrumento de medición (Encuesta) </t>
  </si>
  <si>
    <t>Se envió por correo electrónico a la Subdirectora de Fortalecimiento Institucional  con copia a la Subdirectora de Control Interno, la solictiud de eliminación  del indicador “Porcentaje de magistrados de sala y secciones y fiscales satisfechos con audiencias (reservadas/públicas) en lo relacionado con producción, grabación y trasmisión, así como la producción de piezas audiovisuales”. El soporte se encuentra en la carpeta habilitada "Monitoreo y seguimiento indicadores III trimestre 2020 - PROCESO DE GESTIÓN DE COMUNICACIÓN - Porcentaje de magistrados de sala y secciones y fiscales satisfechos con audiencias (reservadas/públicas) en lo relacionado con producción, grabación y trasmisión, así como la producción de piezas audiovisuales".</t>
  </si>
  <si>
    <t>El proceso solicito mediante correo electrónico del 26 de agosto a esta Subdirección con copia a la Subdirección de Control Interno, la eliminación del presente indicador indicando que "la información que se requiere obtener (percepción en la satisfacción de magistrados, servidores y contratistas) son datos y estadísticas que se obtendrán a partir de instrumento (tipo encuenstas) creados desde esta Subdirección por medio de herramientas digitales. Adicionalmente, el control de los datos y estadísticas en mención están relacionados en el Plan Operativo de acción anual (POA), motivo por el cual la Subdirección de Comunicaciones considera que no vale la pena repetir mediciones en dos instrumentos diferentes de gestión"</t>
  </si>
  <si>
    <r>
      <t xml:space="preserve">Porcentaje de satisfacción de los servidores y contratistas de la JEP que están satisfechos con las piezas y mensajes divulgados internamente 
</t>
    </r>
    <r>
      <rPr>
        <b/>
        <sz val="11"/>
        <rFont val="Arial"/>
        <family val="2"/>
      </rPr>
      <t>SFI: Este indicador se eliminó por solicitud de la Subdirección de Comunicaciones</t>
    </r>
  </si>
  <si>
    <t xml:space="preserve">Total de servidores y contratistas de la JEP que están satisfechos con las piezas y mensajes divulgados internamente /Total de servidores y contratistas que se les aplica la encuesta de satisfacción </t>
  </si>
  <si>
    <t>Se envió por correo electrónico a la Subdirectora de Fortalecimiento Institucional  con copia a la Subdirectora de Control Interno, la solictiud de eliminación  del indicador “Porcentaje de satisfacción de los servidores y contratistas de la JEP que están satisfechos con las piezas y mensajes divulgados internamente”. El soporte se encuentra en la carpeta habilitada "Monitoreo y seguimiento indicadores III trimestre 2020 - PROCESO DE GESTIÓN DE COMUNICACIÓN - Porcentaje de satisfacción de los servidores y contratistas de la JEP que están satisfechos con las piezas y mensajes divulgados internamente".</t>
  </si>
  <si>
    <t>Subdirección de Cooperación Internacional</t>
  </si>
  <si>
    <t xml:space="preserve">GESTIÓN DE COOPERACIÓN INTERNACIONAL </t>
  </si>
  <si>
    <r>
      <t xml:space="preserve">Porcentaje de satisfacción de los cooperantes respecto de la información  de la JEP suministrada por la Subdirección de Cooperación Internacional durante el período
</t>
    </r>
    <r>
      <rPr>
        <b/>
        <sz val="11"/>
        <rFont val="Arial"/>
        <family val="2"/>
      </rPr>
      <t>SFI: se sugiere determinar el impacto y necesidad de este indicador (instrumento) y su periodicidad</t>
    </r>
  </si>
  <si>
    <t xml:space="preserve">Promedio de calificación de la satisfacción de los cooperantes respecto de la información acerca de la JEP (el que hacer, los avances y retos de la JEP) suministrada por la Subdirección de Cooperación Internacional durante el período </t>
  </si>
  <si>
    <r>
      <t xml:space="preserve">Total de monto en recursos financieros de cooperación internacional gestionados con éxito durante el periodo 
</t>
    </r>
    <r>
      <rPr>
        <b/>
        <sz val="11"/>
        <rFont val="Arial"/>
        <family val="2"/>
      </rPr>
      <t>SFI: se sugiere ajustar la periodicidad del indicador a trimestral como valor acumulativo o eliminarlo</t>
    </r>
  </si>
  <si>
    <t>Total de monto en recursos financieros de cooperación internacional gestionados con éxito durante el periodo.</t>
  </si>
  <si>
    <t>La meta del indicador se establecerá al inicio de cada vigencia teniendo en cuenta: las prioridades de los cooperantes, las necesidades de apoyo de la JEP y las proyecciones de suscripción de convenios de cooperación, entre otros.</t>
  </si>
  <si>
    <t xml:space="preserve">Anual </t>
  </si>
  <si>
    <r>
      <t xml:space="preserve">Total de actores internacionales que apoyan financiera y técnicamente a la JEP durante el año  
</t>
    </r>
    <r>
      <rPr>
        <b/>
        <sz val="11"/>
        <rFont val="Arial"/>
        <family val="2"/>
      </rPr>
      <t>SFI: se sugiere ajustar la periodicidad del indicador a trimestral como valor acumulativo o eliminarlo - ya se encuentra medido en el POA</t>
    </r>
  </si>
  <si>
    <t xml:space="preserve">Conteo de actores internacionales que apoyan financiera y técnicamente durante el año vigente </t>
  </si>
  <si>
    <t xml:space="preserve">
La meta del indicador se establecerá al inicio de cada vigencia teniendo en cuenta: las prioridades de los cooperantes, las necesidades de apoyo de la JEP, las prioridades a apoyar durante la vigencia identificadas por los socios de la comunidad internacional  y las orientaciones de la alta dirección.</t>
  </si>
  <si>
    <t>Porcentaje de necesidades priorizadas que son gestionadas ante actores internacionales.</t>
  </si>
  <si>
    <t xml:space="preserve">Total de necesidades priorizadas que se gestionan ante actores internacionales durante el periodo / Total de necesidades priorizadas durante el periodo </t>
  </si>
  <si>
    <t xml:space="preserve"> Para el logro de este indicador atiende a una planeación flexible:
En el primer trimestre de la vigencia, la alta dirección ( Presidente y Secretaria Ejecutiva )  definen las prioridades de cooperación internacional.  
Criterio de medición: se entenderán como gestionadas las necesidades priorizadas respecto a las que se i) formulen ficha de proyecto ii) presentar proyecto ante actores internacionales por medio de reuniones o correo electrónicos. 
El denominador de este indicador corresponde al número de prioridades definida por la alta dirección.
</t>
  </si>
  <si>
    <t>Unidad de Investigación y Acusación</t>
  </si>
  <si>
    <t xml:space="preserve">SOPORTE PARA LA ADMINISTRACIÓN DE JUSTICIA </t>
  </si>
  <si>
    <t>MISIONALES</t>
  </si>
  <si>
    <t xml:space="preserve">Satisfacer los derechos de las víctimas a la justicia, la verdad y, contribuir a la satisfacción de los derechos a la reparación y no repetición como componente judicial del SIVJRNR, garantizando su participación efectiva ante la JEP.
</t>
  </si>
  <si>
    <t>Porcentaje de satisfacción de las victimas de violencia sexual con la sensibilización para la participación en el proceso de  investigación en la justicia restaurativa
SFI: Suspendido</t>
  </si>
  <si>
    <t>Total de victimas de violencia sexual satisfechas con la sensibilización para la participación en el proceso de investigación en la justicia restaurativa / Total de victimas de violencia sexual que participan en las sensibilizaciones y que se les aplica el instrumento</t>
  </si>
  <si>
    <t xml:space="preserve">Las variables que se tomaran en cuenta para medir la satisfacción frente a la  sensibilización son: 
-Personal en contacto (Trato, atención, claridad en la información, presentación, entre otros)
-Proceso (Metodología, temáticas)
-Oportunidad (Tiempos) 
-Soporte físico  (Logística, instalaciones, ayudas, alimentación). 
Las victimas consideradas satisfechas son aquellas que dentro de los resultados  evalúan la satisfacción en una escala de  3 a 5.
Este indicador esta sujeto a la construcción del instrumento. </t>
  </si>
  <si>
    <t>0% - 59%</t>
  </si>
  <si>
    <t>60% - 79%</t>
  </si>
  <si>
    <t>Favor suspender este indicador que es anual, toda vez que  se esperaba alimentar la matriz con las encuestas realizadas de los eventos presenciales, pero debido al covid-19  no se podrá realizar para el año 2020 .</t>
  </si>
  <si>
    <r>
      <rPr>
        <b/>
        <sz val="11"/>
        <rFont val="Arial"/>
        <family val="2"/>
      </rPr>
      <t>INDICADOR SUSPENDIDO.</t>
    </r>
    <r>
      <rPr>
        <sz val="11"/>
        <rFont val="Arial"/>
        <family val="2"/>
      </rPr>
      <t xml:space="preserve">
La Unidad de Investigación y Acusación (UIA) realiza solicitud de suspensión del presente indicador a la Subdirección de Fortalecimiento Institucional, mediante correo electrónico enviado el 05 de octubre de 2020 como se evidencia en el correo adjunto en el one drive, el cual contiene el detalle de la solicitud de suspensión. </t>
    </r>
  </si>
  <si>
    <r>
      <t xml:space="preserve">Porcentaje de contextos realizados en los tiempos establecidos por los fiscales con insumos completos
</t>
    </r>
    <r>
      <rPr>
        <b/>
        <sz val="11"/>
        <rFont val="Arial"/>
        <family val="2"/>
      </rPr>
      <t>SFI: indicador eliminado</t>
    </r>
  </si>
  <si>
    <t xml:space="preserve">Total de contextos realizados en los tiempos requeridos por fiscales / Total  de solicitudes de contexto recibidos en el GRANCE con insumos completos dentro del periodo </t>
  </si>
  <si>
    <t xml:space="preserve">Se entiende que no es una solicitud de contexto aquellos requerimientos que implica solamente una consulta en base de datos. 
Se entiende por insumos completos que el fiscal haga llegar:
-Piezas procesales
-Entrevista de policía judicial
-Todos aquellos elementos o reportes de policía judicial que son permitentes para el análisis de contexto </t>
  </si>
  <si>
    <t xml:space="preserve">
Se supera la meta toda vez que se da respuesta a la totalidad de solicitudes de informes de contextos que tienen insumos completos, en los tiempos requeridos por los fiscales.</t>
  </si>
  <si>
    <t xml:space="preserve">Conforme al monitoreo correspondiente al I trimestre de 2020 y el cargue de evidencias por parte del proceso se observa cumplimiento de la meta del 95% establecida para el indicador "Porcentaje de contextos realizados en los tiempos establecidos por los fiscales con insumos completos", cuya periodicidad está definida como Trimestral, toda vez que: 
Se dio cumplimiento a la  respuesta de  la totalidad de solicitudes de informes de contexto que tienen insumos completos, en los tiempos establecidos por los Fiscales, tal y como se  verificó en los informes de seguimiento correspondiente a: el Grupo de Análisis Contexto y Estadística - GRANCE,  entre enero y marzo de 2020 y que corresponden a (56) informes de análisis de contexto, (1) análisis de pertenencia, (2) análisis situacionales, (3) análisis temáticos.  De igual manera en enero se respondieron (27) requerimientos de informes de contexto, (20) en febrero y (9) en marzo. Con respecto al mes de marzo la disminución de respuestas generadas obedeció a la coyuntura global y nacional de emergencia sanitaria del Covid-19. 
Se recomienda al proceso ampliar el monitoreo, de tal forma que se describa el número de contextos que fueron realizados en los tiempos establecidos por los fiscales y el total  de solicitudes de contexto recibidas con insumos completos durante el periodo, con el propósito de identificar los datos utilizados en el cálculo del análisis cuantitativo, información necesaria para realizar la evaluación. </t>
  </si>
  <si>
    <t xml:space="preserve">
Para el presente monitoreo, no se realiza medición de este  indicador, toda vez que la UIA solicitó mediante correo electrónico a la SFI el 3 de julio de 2020 el retiro del mismo, justificando que no cuentan con la información suficiente para su medición. Por lo anterior, la SFI acepta esta solicitud y procederá a retirar el indicador en mención, sin perjuicio de que se puedan medir a futuro a través de otras herramientas. </t>
  </si>
  <si>
    <r>
      <rPr>
        <b/>
        <sz val="10"/>
        <rFont val="Palatino Linotype"/>
        <family val="1"/>
      </rPr>
      <t>EVALUACIÓN I LINEA DE DEFENSA</t>
    </r>
    <r>
      <rPr>
        <sz val="10"/>
        <rFont val="Palatino Linotype"/>
        <family val="1"/>
      </rPr>
      <t>: Conforme a las evidencias suministradas a la SCI, se observa que el indicador "Porcentaje de contextos realizados en los tiempos establecidos por los fiscales con insumos completos" cuya periodicidad está definida como trimestral, será retirado de la matriz de indicadores de proceso. Como evidencia de lo anterior, se observó correo electrónico del 3 de julio de 2020 en el cual la Unidad de Investigación y Acusación - UIA como responsable de este indicador solicitó a la Subdirección de Fortalecimiento Institucional entre otras cosas, lo siguiente:
"</t>
    </r>
    <r>
      <rPr>
        <i/>
        <sz val="10"/>
        <rFont val="Palatino Linotype"/>
        <family val="1"/>
      </rPr>
      <t>teniendo en cuenta lo establecido en el capítulo 5.8 del Manual de calidad (...) se endentaría que la Unidad de Investigación y Acusación, no debería establecer los siguientes indicadores:  1. Porcentaje de contextos realizados en los tiempos establecidos por los fiscales con insumos completos. 2. Porcentaje de cumplimiento de las  comisiones judiciales. En tal sentido de acuerdo con la indicación de no exigir metas de gestión o de resultados de los procesos judiciales por no considerarlos pertinentes, no podríamos nosotros garantizar los tiempos de respuesta de ampliación y prórrogas por parte de Magistratura, situación que alteraría el resultado del cumplimiento de los términos establecidos y por ende el cumplimiento del indicador. De acuerdo con esta situación, no tendríamos otra opción que solicitar el retiro de estos dos indicadores de la batería de indicadores de la UIA</t>
    </r>
    <r>
      <rPr>
        <sz val="10"/>
        <rFont val="Palatino Linotype"/>
        <family val="1"/>
      </rPr>
      <t>".
En respuesta a esta solicitud la Subdirección de Fortalecimiento Institucional - SFI en correo electrónico del 13 de julio de 2020 informó: "</t>
    </r>
    <r>
      <rPr>
        <i/>
        <sz val="10"/>
        <rFont val="Palatino Linotype"/>
        <family val="1"/>
      </rPr>
      <t>Con esta claridad y teniendo en cuenta que de los siete (7) indicadores formulados, se manifiesta en el correo que antecede, que dos (2) de ellos “porcentaje de contextos realizados en los tiempos establecidos por los fiscales con insumos completos” y “porcentaje de cumplimiento de las  comisiones judiciales”  no cuentan con la información necesaria para su medición, se procederá a retirar estos indicadores de la “matriz de indicadores de proceso” e informar a la Subdirección de Control Interno esta decisión; sin perjuicio de que se puedan medir a través, como ya anoté, de otras herramientas</t>
    </r>
    <r>
      <rPr>
        <sz val="10"/>
        <rFont val="Palatino Linotype"/>
        <family val="1"/>
      </rPr>
      <t xml:space="preserve">".
Teniendo en cuenta la respuesta dada por la SFI a la UIA se recomienda continuar con las gestiones pertinentes para la implementación de la herramienta alternativa que permita llevar a cabo la medición de estas variables e informar oportunamente a la SCI la decisión que se tome y de esta forma, poder realizar la respectiva evaluación por parte de la III línea de defensa (según aplique).
</t>
    </r>
  </si>
  <si>
    <t xml:space="preserve">Suspender este indicador de la batería de indicadores para el año 2020, toda vez que esta supeditado a los términos dados por magistratura, pero por lineamiento de la secretaria Ejecutiva no se tendrán indicadores judiciales. En tal sentido este indicador no se puede medir. </t>
  </si>
  <si>
    <r>
      <rPr>
        <b/>
        <sz val="11"/>
        <rFont val="Calibri"/>
        <family val="2"/>
        <scheme val="minor"/>
      </rPr>
      <t>INDICADOR ELIMINADO.</t>
    </r>
    <r>
      <rPr>
        <sz val="11"/>
        <rFont val="Calibri"/>
        <family val="2"/>
        <scheme val="minor"/>
      </rPr>
      <t xml:space="preserve">
La Unidad de Investigación y Acusación (UIA) realizó solicitud de eliminación  del presente indicador a la Subdirección de Fortalecimiento Institucional, quienes mediante correo electrónico enviado el 13 de julio de 2020 informan que el mismo será retirado de la matriz de indicadores. El soporte cargado en one drive contiene el detalle de la solicitud. </t>
    </r>
  </si>
  <si>
    <r>
      <t xml:space="preserve">Porcentaje de cumplimiento de las  comisiones judiciales 
</t>
    </r>
    <r>
      <rPr>
        <b/>
        <sz val="11"/>
        <rFont val="Arial"/>
        <family val="2"/>
      </rPr>
      <t>SFI: indicador eliminado</t>
    </r>
  </si>
  <si>
    <t>Total de comisiones judiciales cumplidas en los tiempos establecidos /Total de comisiones asignadas a la UIA</t>
  </si>
  <si>
    <t xml:space="preserve">Las comisiones cumplidas deberán tener  los siguientes criterios: 
- Informe final
-Informe parcial con solicitud de prorroga justificada (resultados que dependen de un tercero y que la UIA no puede controlar)
 </t>
  </si>
  <si>
    <t xml:space="preserve">El proceso empezara a realizar la medición a partir del segundo trimestre de la vigencia 2020; teniendo en cuenta  correo electrónico del martes 24 de marzo enviado por el responsable de los indicadores de la Unidad de Investigación y acusación.
 </t>
  </si>
  <si>
    <t xml:space="preserve">Conforme al correo electrónico del 24 de marzo de 2020,  enviado por la responsable de los indicadores de la Unidad de Investigación y Acusación, el proceso iniciará la medición del indicador "Porcentaje de cumplimiento de las  comisiones judiciales" a partir del II trimestre de 2020, razón por la cual, no aplica la evaluación por parte de la SCI.
</t>
  </si>
  <si>
    <t xml:space="preserve">
 Para la presente medición  no se realiza medición de este  indicador, toda vez que la UIA solicitó mediante correo electrónico a la SFI el 3 de julio de 2020 el retiro del mismo, justificando que no cuentan con la información suficiente para su medición. Por lo anterior, la SFI acepta esta solicitud y procederá a retirar el indicador en mención, sin perjuicio de que se puedan medir a futuro a través de otras herramientas. </t>
  </si>
  <si>
    <r>
      <rPr>
        <b/>
        <sz val="10"/>
        <rFont val="Palatino Linotype"/>
        <family val="1"/>
      </rPr>
      <t>EVALUACIÓN I LINEA DE DEFENSA:</t>
    </r>
    <r>
      <rPr>
        <sz val="10"/>
        <rFont val="Palatino Linotype"/>
        <family val="1"/>
      </rPr>
      <t xml:space="preserve"> Conforme a las evidencias suministradas a la SCI, se observa que el indicador "Porcentaje de cumplimiento de las  comisiones judiciales" cuya periodicidad está definida como trimestral, será retirado de la matriz de indicadores de proceso. Como evidencia de lo anterior, se observó correo electrónico del 3 de julio de 2020 en el cual la Unidad de Investigación y Acusación - UIA como responsable de este indicador solicitó a la Subdirección de Fortalecimiento Institucional entre otras cosas, lo siguiente:
"</t>
    </r>
    <r>
      <rPr>
        <i/>
        <sz val="10"/>
        <rFont val="Palatino Linotype"/>
        <family val="1"/>
      </rPr>
      <t>teniendo en cuenta lo establecido en el capítulo 5.8 del Manual de calidad (...) se endentaría que la Unidad de Investigación y Acusación, no debería establecer los siguientes indicadores:  1. Porcentaje de contextos realizados en los tiempos establecidos por los fiscales con insumos completos. 2. Porcentaje de cumplimiento de las  comisiones judiciales. En tal sentido de acuerdo con la indicación de no exigir metas de gestión o de resultados de los procesos judiciales por no considerarlos pertinentes, no podríamos nosotros garantizar los tiempos de respuesta de ampliación y prórrogas por parte de Magistratura, situación que alteraría el resultado del cumplimiento de los términos establecidos y por ende el cumplimiento del indicador. De acuerdo con esta situación, no tendríamos otra opción que solicitar el retiro de estos dos indicadores de la batería de indicadores de la UIA</t>
    </r>
    <r>
      <rPr>
        <sz val="10"/>
        <rFont val="Palatino Linotype"/>
        <family val="1"/>
      </rPr>
      <t>".
En respuesta a esta solicitud la Subdirección de Fortalecimiento Institucional - SFI en correo electrónico del 13 de julio de 2020 informó: "</t>
    </r>
    <r>
      <rPr>
        <i/>
        <sz val="10"/>
        <rFont val="Palatino Linotype"/>
        <family val="1"/>
      </rPr>
      <t>Con esta claridad y teniendo en cuenta que de los siete (7) indicadores formulados, se manifiesta en el correo que antecede, que dos (2) de ellos “porcentaje de contextos realizados en los tiempos establecidos por los fiscales con insumos completos” y “porcentaje de cumplimiento de las  comisiones judiciales”  no cuentan con la información necesaria para su medición, se procederá a retirar estos indicadores de la “matriz de indicadores de proceso” e informar a la Subdirección de Control Interno esta decisión; sin perjuicio de que se puedan medir a través, como ya anoté, de otras herramientas</t>
    </r>
    <r>
      <rPr>
        <sz val="10"/>
        <rFont val="Palatino Linotype"/>
        <family val="1"/>
      </rPr>
      <t xml:space="preserve">".
Teniendo en cuenta la respuesta dada por la SFI a la UIA se recomienda continuar con las gestiones pertinentes para la implementación de la herramienta alternativa que permita llevar a cabo la medición de estas variables e informar oportunamente a la SCI la decisión que se tome y de esta forma, poder realizar la respectiva evaluación por parte de la III línea de defensa (según aplique).
</t>
    </r>
  </si>
  <si>
    <t xml:space="preserve">
Porcentaje de ordenes a policía judicial o solicitudes de protección  atendidas oportunamente para realizar análisis de riesgos.
Línea base: 83%</t>
  </si>
  <si>
    <t xml:space="preserve">Número de solicitudes de protección atendidas oportunamente /Total de solicitudes asignadas en el periodo </t>
  </si>
  <si>
    <t>Los criterios de medición para este indicador son:
Fase 1: A partir de la orden de trabajo, se debe hacer un análisis del caso y recopilar información previa del evaluado(a), realizar consultas en las bases de datos públicas, verificar expedientes, fuentes de información (medios abiertos) para documentarse del caso y luego establecer contacto con el evaluado(a)  para coordinar fecha de la entrevista. En esta fase se pueden presentar inconvenientes con la ubicación del evaluado(a), bien sea porque la solicitud no contiene datos de contacto o se encuentran inconsistencias con la información aportada o porque se encuentra en  zonas rurales donde se dificulta el acceso a la comunicación por problemas de conectividad.
 Fase 2 : Esta fase consiste en verificar la información aportada por el evaluado(a) en la entrevista, razón por la cuál se realiza consulta de información a las entidades, quienes tienen establecidos unos términos para atender estos requerimientos y los mismos son relevantes para adelantar el análisis y la ponderación del riesgo.
Fase 3: Es la elaboración del informe, que incluye la revisión y análisis de la información recolectada durante las fases 1 y 2 para ponderar el nivel del riesgo, realizar las conclusiones y recomendaciones del caso de acuerdo con los elementos recaudados.
Por lo anterior, se concluye que el tiempo estimado para adelantar una evaluación de riesgo de manera eficiente e integral es de 30 días hábiles.</t>
  </si>
  <si>
    <t>0% - 49%</t>
  </si>
  <si>
    <t>50% - 64%</t>
  </si>
  <si>
    <t>65% - 100%</t>
  </si>
  <si>
    <t xml:space="preserve">Se cumplió con la meta establecida teniendo en cuanta que se cumplieron con los tiempos determinados para la elaboración del estudio de riesgo. </t>
  </si>
  <si>
    <t>Conforme al monitoreo correspondiente al I trimestre de 2020 y el cargue de  evidencias por parte del  proceso, se observa cumplimiento de la meta del 60% establecida para el indicador "Porcentaje de ordenes a policía judicial y/o solicitudes de protección  atendidas oportunamente para realizar análisis de riesgos", cuya periodicidad está definida como trimestral, toda vez que, se atendieron 30 solicitudes de protección oportunamente, de las 48 asignadas en el periodo. 
De acuerdo con la evidencia aportada por el proceso se observa que se invirtió el dato del numerador y el denominador de la fórmula del indicador, teniendo en cuenta que: el número de solicitudes de protección atendidas oportunamente es igual 30 y el total de solicitudes asignadas en el periodo es igual a 48, para un cumplimiento del 63%, por lo que se hace necesario que el proceso realice los ajustes correspondientes para incluir debidamente los datos del numerador y el denominador.  Así mismo, se recomienda ampliar  el monitoreo, de tal forma que, se describan los datos utilizados en el cálculo del análisis cuantitativo, información necesaria para la   evaluación.</t>
  </si>
  <si>
    <t>Este indicador debe ser reportado la segunda quincena de agosto, debido a que el día 30 de junio de 2020 se emitieron ordenes de trabajos para realizar estudios de evaluación de riesgo, los cuales tienen términos de cumplimiento hasta el día 13 de agosto de la presente vigencia, teniendo en cuenta el criterio de medición de oportunidad ( 30 días hábiles ).</t>
  </si>
  <si>
    <t xml:space="preserve">
Conforme al monitoreo realizado por la UIA para el segundo trimestre de la vigencia 2020, no se podrá hacer seguimiento al cumplimiento de este indicador,  toda vez que hasta el día 30 de junio de 2020 se  emitieron ordenes de trabajo para realizar estudios de evaluación de riesgo, motivo por el cual los analistas que realizan dicha gestión tendrían hasta el 13 de agosto para atender las solicitudes según lo establece el criterio de oportunidad del indicador (30 días hábiles). </t>
  </si>
  <si>
    <r>
      <rPr>
        <b/>
        <sz val="10"/>
        <rFont val="Palatino Linotype"/>
        <family val="1"/>
      </rPr>
      <t>EVALUACIÓN I LINEA DE DEFENSA</t>
    </r>
    <r>
      <rPr>
        <sz val="10"/>
        <rFont val="Palatino Linotype"/>
        <family val="1"/>
      </rPr>
      <t>: Conforme al monitoreo correspondiente al mes de junio para el indicador "Porcentaje de ordenes a policía judicial y/o solicitudes de protección  atendidas oportunamente para realizar  análisis de riesgos" cuya periodicidad está definida como trimestral, no se reporta análisis cuantitativo teniendo en cuenta la justificación presentada por el proceso: 
"</t>
    </r>
    <r>
      <rPr>
        <i/>
        <sz val="10"/>
        <rFont val="Palatino Linotype"/>
        <family val="1"/>
      </rPr>
      <t>Este indicador debe ser reportado la segunda quincena de agosto, debido a que el día 30 de junio de 2020 se emitieron ordenes de trabajos para realizar estudios de evaluación de riesgo, los cuales tienen términos de cumplimiento hasta el día 13 de agosto de la presente vigencia, teniendo en cuenta el criterio de medición de oportunidad (30 días hábiles</t>
    </r>
    <r>
      <rPr>
        <sz val="10"/>
        <rFont val="Palatino Linotype"/>
        <family val="1"/>
      </rPr>
      <t xml:space="preserve">)".
Sin embargo, se recomienda al proceso documentar estos términos o lineamientos en los cuales se establece el criterio de medición de oportunidad de 30 días hábiles para realizar los estudios de evaluación de riesgos, en la columna N "Aclaraciones" y así brindar la información necesaria a la III tercera línea de defensa para llevar a cabo la evaluación de manera objetiva y precisa.
</t>
    </r>
  </si>
  <si>
    <t xml:space="preserve">En el segundo trimestre se recibieron 43 solicitudes de las cuales se atendieron oportunamente 41, es decir el 95% , por lo tanto se sobrepaso la meta establecida del 60 %; Es de aclarar que,  este indicador cuenta con 30 días hábiles después de la orden de trabajo para presentar el análisis de riesgos terminado, en tal sentido el próximo corte se reportará en el mes diciembre, teniendo en cuenta que  las solicitudes del mes de septiembre  vencen en noviembre y las del los meses de abril mayo y junio, se vencieron a agosto  </t>
  </si>
  <si>
    <t xml:space="preserve">Conforme al monitoreo realizado por la UIA, se denota que se ha dado cumplimiento a la meta establecida para el indicador "Porcentaje de ordenes a policía judicial y/o solicitudes de protección  atendidas oportunamente para realizar  análisis de riesgos", la cual esta planteada en 60%, en el presento monitoreo se evidencia un 95% de cumplimiento tal como lo demuestra el archivo cargado en el one drive "documento Excel Indicador solicitudes de protección, análisis de riesgos 2do trimestre".
</t>
  </si>
  <si>
    <t>Porcentaje de medidas de protección implementadas oportunamente por trámite de emergencia 
Línea base: 100%</t>
  </si>
  <si>
    <t xml:space="preserve">Número de medidas de protección implementadas oportunamente por tramite de emergencia/ Número de solicitudes aprobadas  por el Director UIA y/o su delegado por tramite de emergencia </t>
  </si>
  <si>
    <r>
      <t xml:space="preserve">Las medidas de protección de trámite de emergencia para la adopción de la medida deberán cumplir los siguientes criterios: 
Deben ser aprobadas por el Director UIA
Deben cumplir un término máximo de 8 días hábiles, </t>
    </r>
    <r>
      <rPr>
        <sz val="11"/>
        <color rgb="FF00B050"/>
        <rFont val="Arial"/>
        <family val="2"/>
      </rPr>
      <t>una vez quede en firme al acto administrativo que ordena la medida.</t>
    </r>
    <r>
      <rPr>
        <sz val="11"/>
        <rFont val="Arial"/>
        <family val="2"/>
      </rPr>
      <t xml:space="preserve">
No se medirán los siguientes casos en este indicador: medidas de protección a enfoques de genero, diferencia, étnico racial y territorial.</t>
    </r>
  </si>
  <si>
    <t xml:space="preserve">Bimestral </t>
  </si>
  <si>
    <t>Se cumplió la meta establecida teniendo en cuenta que se implementaron todas las medidas aprobadas por tramite de emergencia en el primer bimestre</t>
  </si>
  <si>
    <t xml:space="preserve">Conforme al monitoreo correspondiente al I bimestre de 2020 y el cargue de evidencias por parte del proceso, se observa cumplimiento de la meta del 90% establecida para el indicador "Porcentaje de medidas de protección implementadas oportunamente  por trámite de emergencia", cuya periodicidad está definida como bimestral, toda vez que, se  anexó archivo Excel denominado "Indicador_Matriz_Tramit Emer_1 Bimestre", en el cual se evidenció la relación de (seis) 6 trámites de emergencia y el 100% de  medidas de  protección implementadas oportunamente.   Sin embargo, es necesario que el proceso adjunte las evidencias que soporten el cumplimiento del indicador, como son los documentos que soportan los trámites de emergencia.   Finalmente, se recomienda ampliar el monitoreo, de tal forma que se describan los datos utilizados en el cálculo del análisis cuantitativo, información necesaria para la evaluación. </t>
  </si>
  <si>
    <t>Durante el segundo bimestre de 2020 no se generaron tramites de emergencias para implementar medidas de protección.</t>
  </si>
  <si>
    <t xml:space="preserve">Se cumplió la meta establecida teniendo en cuenta que se implementaron con oportunidad las dos medidas aprobadas según tramites de emergencias No. 0004 y 0005.
Se puede evidenciar esta información en one drive de indicadores en el proceso de "Soporte para la administración de justicia "en la carpeta 1. Porcentaje  de medidas de protección implementadas por tramite de emergencia. en la subcarpeta bimestre N° 3 
</t>
  </si>
  <si>
    <t xml:space="preserve">
Conforme al monitoreo realizado por la UIA y las evidencias registradas en el one drive, se ha cumplido con los criterios de medición del indicador y la meta esperada para el mes de junio ; tal como se describe en el archivo "Evidencia medidas implementadas de emergencia 3 Bim (pdf) y la matriz de medidas implementadas (xls)" las medidas de protección para la presente vigencia fueron atendidas de acuerdo con el criterio de oportunidad ( ocho 8 días hábiles), para el segundo y tercer bimestre de la vigencia 2020.</t>
  </si>
  <si>
    <t>EVALUACIÓN I LINEA DE DEFENSA:  Conforme al monitoreo correspondiente al mes de junio y el cargue de evidencias por parte del proceso, se observa cumplimiento de la meta 90%, establecida para el indicador "Porcentaje de  medidas de protección implementadas oportunamente  por trámite de emergencia" cuya periodicidad está definida como bimestral, toda vez que:
En el segundo bimestre (marzo-abril 2020) no se reporta análisis cuantitativo teniendo en cuenta la justificación presentada por el proceso: "Durante el segundo bimestre de 2020 no se generaron tramites de emergencias para implementar medidas de protección".
En el tercer bimestre, se observó la certificación de fecha 7 de julio de 2020 suscrita por el Responsable (E) del Grupo de Protección a Víctimas, Testigos y demás Intervinientes de la UIA, de la implementación oportuna de las dos (2) medidas de protección por trámites de emergencias aprobadas durante el periodo objeto de evaluación, lo que corresponde a un cumplimiento del 100%, así:
Medidas de protección por trámites de emergencias aprobadas e implementadas:
1. Trámite de emergencia No. 004:  Fecha trámite de emergencia: 12-may-2020 Fecha vencimiento: 22-may-2020 Fecha cumplimiento: 18-may-2020 
2. Trámite de emergencia No. 005  Fecha trámite de emergencia: 19-jun-2020 Fecha vencimiento: 3-jul-2020 Fecha cumplimiento: 24-jun-2020
Sin embargo, se hace necesario revisar y ajustar la certificación aportada por el proceso como evidencia, por cuanto se observa en dicha certificación: "Durante el tercer trimestre de la vigencia 2020 se implementaron 2 medidas de protección por tramites de emergencias (...)", como quiera que el periodo que se está evaluando es el segundo trimestre de 2020.
EVALUACIÓN II LINEA DE DEFENSA: Se insta a fortalecer el seguimiento realizado por la II línea de defensa, toda vez que, no se evidencia el análisis de cómo se dio cumplimiento del 100% frente a la evidencia suministrada a fin de brindar el aseguramiento necesario para la  evaluación de la III línea de defensa.</t>
  </si>
  <si>
    <t>Durante el cuarto bimestre de la presente vigencia, se cumplió la meta establecida teniendo en cuenta que se implementó con oportunidad una medida aprobada según trámite de emergencia No. 0006.</t>
  </si>
  <si>
    <t xml:space="preserve">Conforme al monitoreo realizado por la UIA, se denota que se ha dado cumplimiento a la meta establecida para el indicador "Porcentaje de  medidas de protección implementadas oportunamente  por trámite de emergencia ", la cual esta planteada como 90%, toda vez que en el mes de agosto se recibió solicitud de protección por tramite de emergencia (006), la cual fue atendida en los tiempos previstos, dando cumplimiento en un 100% a la medición. La evidencia que soporta la presente medición se encuentra en el one drive en la carpeta del mes de septiembre. 
</t>
  </si>
  <si>
    <r>
      <t xml:space="preserve">Porcentaje de medidas de protección implementadas oportunamente por acto administrativo
</t>
    </r>
    <r>
      <rPr>
        <b/>
        <sz val="11"/>
        <rFont val="Arial"/>
        <family val="2"/>
      </rPr>
      <t>SFI: analizar meta y continuidad</t>
    </r>
    <r>
      <rPr>
        <sz val="11"/>
        <rFont val="Arial"/>
        <family val="2"/>
      </rPr>
      <t xml:space="preserve">
Línea base: 67% (100%,56%,48%,60%,73%)</t>
    </r>
  </si>
  <si>
    <t>Número  de medidas de protección implementadas oportunamente por acto administrativo/ Número de medidas  de protección aprobadas por acto administrativo.</t>
  </si>
  <si>
    <r>
      <t xml:space="preserve">Las medidas de protección aprobadas por acto administrativo  deberán cumplir los siguientes criterios: 
-Deben cumplir un termino máximo de 15 días hábiles para su implementación, </t>
    </r>
    <r>
      <rPr>
        <sz val="11"/>
        <color rgb="FF00B050"/>
        <rFont val="Arial"/>
        <family val="2"/>
      </rPr>
      <t>una vez quede en firme el acto administrativo que ordena la medida</t>
    </r>
    <r>
      <rPr>
        <sz val="11"/>
        <rFont val="Arial"/>
        <family val="2"/>
      </rPr>
      <t xml:space="preserve">
</t>
    </r>
  </si>
  <si>
    <t>50% - 69%</t>
  </si>
  <si>
    <t>70% - 100%</t>
  </si>
  <si>
    <t>Se cumplió la meta establecida teniendo en cuenta que se cumplieron todas las medidas aprobadas por acto administrativo en el primer bimestre</t>
  </si>
  <si>
    <t>Conforme al monitoreo correspondiente al I bimestre de 2020  y el cargue de  evidencias por parte del  proceso, se logra determinar el cumplimiento de la  meta del 90% establecida para el indicador "Porcentaje de  medidas  de protección implementadas oportunamente  por acto administrativo", cuya periodicidad está definida como bimestral, toda vez que: 
Se evidenció el archivo Excel denominado "Indicador_Matriz_Med Acto Adminis_1 Bimestre" , en el cual se observa la relación de nueve (9)  resoluciones, sobre las medidas de protección aprobadas por acto administrativo, las cuales cumplen los criterios de término máximo de 15 días hábiles para su implementación, así: (i) No. 002 del 24/ enero/2020, (ii) No. 07 del 5/febrero/2020, (iii) No. 08 del 5/febrero/2020, (iv) No. 012 del 19/febrero/2020, (v) No. 013 del 19/febrero/2020, (vi) No. 019 del 20/febrero/2020 y (vii) No. 029 del 27 de febrero/2020.   Se recomienda al proceso ampliar el  monitoreo, de tal forma que se describan los datos utilizados en el cálculo del análisis cuantitativo, información necesaria para la evaluación.</t>
  </si>
  <si>
    <t>De manera atenta, ponemos de presente las circunstancias que han afectado las implementaciones de los esquemas de protección que han sido ordenados por el Director de la Unidad de Investigación y Acusación.
En un principio, durante el periodo comprendido entre el 23 de marzo y el  13 de abril de 2020, no fue posible la implementación de Medidas de Protección otorgadas por el Director de la Unidad de Investigación y Acusación  de la JEP, dentro de los términos establecidos para lo propio, como consecuencia de la cuarentena obligatoria dispuesta mediante el Decreto 457 de marzo de 2020, expedido por la Presidencia de la República, que limita la libre circulación de personas y vehículos en todo el territorio nacional, con el objeto de prevenir el contagio del COVID 19, salvo en casos excepcionales.
El período definido por el Decreto aludido, ha venido siendo objeto de extensión sucesiva por el Gobierno Nacional y si bien las excepciones se han ampliado, a la fecha se tiene prevista la reactivación de la actividades en condiciones de relativa normalidad, para el próximo 15 de junio.  
Conforme lo anterior, teniendo en cuenta que nuestra población objeto no se encuentra dentro de las excepciones previstas por la norma, ha habido dificultades para implementar los esquemas de protección para las personas que se encuentran ubicadas en la zona rural; no así con quienes se encuentran en algunas cabeceras municipales, en donde sí ha sido posible implementar los esquemas de protección.  Con todo, se están adelantando las coordinaciones necesarias, para hacer las implementaciones pendientes, en los días por venir, siempre que la situación tienda a su normalización.</t>
  </si>
  <si>
    <t xml:space="preserve">De manera atenta, ponemos de presente las circunstancias que han afectado las implementaciones de los esquemas de protección que han sido ordenados por el Director de la Unidad de Investigación y Acusación, motivos que no han sido por falta de gestión del Grupo de Protección a Víctimas, Testigos y demás Intervinientes:
- Las tres implementaciones de las medidas de protección aprobadas según resoluciones No. 0097, 0098 y 0099 de 2020, que se realizaron fuera de la oportunidad de los mismos, se debió a que  la Unidad Nacional de protección tardo en suministrar los vehículos  a asignar a los esquemas de acuerdo a lo establecido en el convenio 321, es decir modelo  2017 o posterior.
- Las tres medidas de protección aprobadas según resoluciones No. 0083, 0084,  0085 y 0086 de 2020, que se encuentran pendientes por implementar, es debido a que las mismas presentaron unas novedades posteriores a la verificación realizada en las implementaciones realizadas por tramites de emergencias, las cuales requieren descargos por parte de los protegidos.
- Las cuatro medidas de protección aprobadas según resoluciones No. 0100, 0102, 0104 y 0105 de 2020, que a la fecha se encuentran pendiente por implementar,  se debe a motivos propios que dependen de los beneficiarios de las medidas y no de esta dependencia.
Por otra parte, durante el periodo comprendido entre el 23 de marzo y el  13 de abril de 2020, no fue posible la implementación de Medidas de Protección otorgadas por el Director de la Unidad de Investigación y Acusación  de la JEP, dentro de los términos establecidos para lo propio, como consecuencia de la cuarentena obligatoria dispuesta mediante el Decreto 457 de marzo de 2020, expedido por la Presidencia de la República, que limita la libre circulación de personas y vehículos en todo el territorio nacional, con el objeto de prevenir el contagio del COVID 19, salvo en casos excepcionales.
El período definido por el Decreto aludido, ha venido siendo objeto de extensión sucesiva por el Gobierno Nacional y si bien las excepciones se han ampliado, a la fecha se tiene prevista la reactivación de la actividades en condiciones de relativa normalidad, para el próximo 15 de junio.  
Conforme lo anterior, teniendo en cuenta que nuestra población objeto no se encuentra dentro de las excepciones previstas por la norma, ha habido dificultades para implementar los esquemas de protección para las personas que se encuentran ubicadas en la zona rural; no así con quienes se encuentran en algunas cabeceras municipales, en donde sí ha sido posible implementar los esquemas de protección.  Con todo, se están adelantando las coordinaciones necesarias, para hacer las implementaciones pendientes, en los días por venir, siempre que la situación tienda a su normalización.
Se puede evidenciar esta información en el one drive de indicadores en el proceso de "Soporte para la administración de justicia "en la carpeta 2. Porcentaje de medidas de protección implementado por acto administrativo.
</t>
  </si>
  <si>
    <t>Abril: conforme al monitoreo realizado por la UIA se observa que, en la matriz  "Indicador_Matriz_Med Acto Adminis_2 Bimestre" la cual se encuentra como evidencia en el one drive, se realizaron nueve (9) solicitudes para la implementación de medidas de protección por acto administrativo de las cuales se implementaron cinco (5) de acuerdo con el criterio de oportunidad (15 días hábiles); las cuatro (4) medidas restantes no se pudieron implementar, por la emergencia sanitaría del país según informa la UIA. 
El comportamiento de este indicador para el segundo bimestre es de 56%, motivo por el cual no se logra dar cumplimiento a la meta establecida (90%).
Junio: conforme al monitoreo realizado por el proceso se observa que, en la matriz  "Indicador_Matriz_Med Acto Adminis_3 Bimestre" la cual se encuentra como evidencia en el one drive, se realizaron 21 solicitudes para la implementación de medidas de protección por acto administrativo de las cuales se implementaron 10 de acuerdo con el criterio de oportunidad (15 días hábiles); tres (3) fueron implementadas por fuera del criterio de oportunidad (15 días hábiles); y las ocho (8) restantes  no fueron implementadas, según informo la UIA por los motivos que a continuación se presentan: 
- Cuatro (4) medidas de protección aprobadas por acto administrativo mediante resolución No. 0083, 0084, 0085 y 0086 de 2020,  presentaron novedades asociadas a la verificación de datos de ubicación del protegido, motivo por el cual  se requiere ampliación de información por parte de los mismos. 
- Cuatro (4) medidas de protección por acto administrativo aprobadas mediante resolución No. 0100, 0102, 0104 y 0105 de 2020, no se pudieron implementar por motivos externos al grupo de protección de la UIA, tales como situación de riesgos en la salud del protegido, falta de contacto con el mismo o solicitud  de vehículos por fuera de las características establecidas en el convenio con la Unidad Nacional de Protección (UNP).
El comportamiento de este indicador para el tercer bimestre fue de 48%, motivo por el cual no se logra dar cumplimiento a la meta establecida (90%).</t>
  </si>
  <si>
    <r>
      <rPr>
        <b/>
        <sz val="10"/>
        <rFont val="Palatino Linotype"/>
        <family val="1"/>
      </rPr>
      <t>EVALUACIÓN I LINEA DE DEFENSA</t>
    </r>
    <r>
      <rPr>
        <sz val="10"/>
        <rFont val="Palatino Linotype"/>
        <family val="1"/>
      </rPr>
      <t xml:space="preserve">:  Conforme al monitoreo correspondiente a los meses de abril y junio y el cargue de evidencias por parte del proceso, no se observa cumplimiento de la meta 90%, establecida para el indicador "Porcentaje de  medidas  de protección implementadas oportunamente  por acto administrativo" cuya periodicidad está definida como bimestral, toda vez que:
En el segundo bimestre: se aportó como evidencia un archivo Excel denominado "Indicador_Matriz_Med Acto Adminis_2 Bimestre" en el cual se observó en la hoja "Indicador" un reporte de: cinco (5) medidas de protección implementadas oportunamente por acto administrativo de nueve (9) aprobadas, lo que corresponde a un cumplimiento del 56%; sin embargo, al verificar la hoja "Matriz x Acto Administrativo" de dicho archivo, se observó que solo 1 medida de protección fue implementada en su totalidad y de forma oportuna de las 9 aprobadas, lo que corresponde a un 11% de cumplimiento, así:
-Tres (3) Resoluciones (0051, 0089 y 0090): cuyo Estado de la medida es "Implementación parcial".   -Cuatro (4) Resoluciones (0040, 0053, 0055 y 0071): cuyo Estado de la medida es "Pendiente".   -Una (1) Resolución No. 0031: cuyo Estado de la medida es "Implementado"; sin embargo, se observa que la fecha de cumplimiento es posterior a la fecha oportuna.
-Una (1) Resolución No. 0050: cuyo Estado de la medida es "Implementado" sin observaciones.
En el tercer bimestre: se observó la certificación de fecha 7 de julio de 2020 suscrita por el Responsable (E) del Grupo de Protección a Víctimas, Testigos y demás Intervinientes de la UIA, de la implementación  de trece (13) medidas de protección por actos administrativos durante el periodo evaluado. De otra parte, en el archivo Excel denominado "Indicador_Matriz_Med Acto Adminis_3 Bimestre" se observó en la hoja "Indicador" un reporte de: diez (10) medidas de protección implementadas oportunamente por acto administrativo de veintiún (21) aprobadas, lo que corresponde a un cumplimiento del 48%; sin embargo, al verificar la hoja "Matriz x Acto Administrativo" de dicho archivo se observó que solo 2 medidas de protección fueron implementadas en su totalidad y de forma oportuna de las 21 aprobadas, lo que corresponde a un 10% de cumplimiento, así:
-Trece (13) Resoluciones (0072, 0073, 0103, 0108, 0109, 0111, 0083, 0084, 0085, 0086, 0097, 0098 y 0099): cuyo Estado de la medida es "Implementación parcial" .  -Seis (6) Resoluciones (0100, 0102, 0104, 0105, 0110 y 0114): cuyo Estado de la medida es "Pendiente".   -Dos (2) Resoluciones (0080 y 0082): cuyo Estado de la medida es "Implementado" sin observaciones.
</t>
    </r>
    <r>
      <rPr>
        <b/>
        <sz val="10"/>
        <rFont val="Palatino Linotype"/>
        <family val="1"/>
      </rPr>
      <t>Respecto de lo anterior, en correo electrónico del 26 de agosto de 2020 el proceso realizó aclaraciones sobre las diferentes situaciones que se presentaron y que han retrasado la implementación de algunas medidas blandas afectando la implementación total de las medidas. Por lo anterior, se alerta al proceso para que se tomen las medidas pertinentes que permitan dar cumplimiento a la meta 90% establecida para el indicador.</t>
    </r>
    <r>
      <rPr>
        <sz val="10"/>
        <rFont val="Palatino Linotype"/>
        <family val="1"/>
      </rPr>
      <t xml:space="preserve">
</t>
    </r>
    <r>
      <rPr>
        <b/>
        <sz val="10"/>
        <rFont val="Palatino Linotype"/>
        <family val="1"/>
      </rPr>
      <t>EVALUACIÓN II LINEA DE DEFENSA</t>
    </r>
    <r>
      <rPr>
        <sz val="10"/>
        <rFont val="Palatino Linotype"/>
        <family val="1"/>
      </rPr>
      <t>: Respecto del seguimiento realizado por la II línea de defensa,  este describe el análisis del monitoreo y las evidencias aportadas  por el proceso; sin embargo, no se generaron las alertas correspondientes al proceso para dar cumplimiento a la meta establecida para este indicador y así brindar el aseguramiento necesario para la  evaluación de la III línea de defensa.</t>
    </r>
  </si>
  <si>
    <t xml:space="preserve">Durante el cuarto bimestre de la presente vigencia, se aumentó el indicador con respecto al bimestre pasado, teniendo en cuenta que se implementaron con oportunidad seis medidas, sobre las 10 aprobadas según resoluciones de la Unidad de Investigación No.  0139-0140-0155-0159-0162-0166.
Las resoluciones No. 0132-0142-0156-0169, no se lograron implementar oportunamente por situaciones ajenas al Grupo, como las siguientes:
Beneficiario postulo sus hombres de protección, los cuales se encuentran en proceso de contratación, es importante aclarar que la persona cuenta con medidas actuales por parte de la UNP.
La medida incluye charlas de autoprotección de manera presencial ya que nos encontramos en restricciones por Decreto presidencial, no se ha podido cumplir a tiempo.
Los chalecos se encuentran en la última etapa para su contratación, teniendo en cuenta que fueron objeto de verificación a través de unas pruebas realizadas por INDUMIL, con el fin de comprobar su calidad; resultados que están en análisis. Surtido este trámite se procederá a su adquisición, previa autorización por parte del director de la Unidad de Investigación y Acusación.
</t>
  </si>
  <si>
    <t>Conforme al monitoreo realizado y las evidencias presentadas por la UIA en el one drive, se denota el no cumplimiento de la meta establecida para el indicador "Porcentaje de  medidas de protección implementadas por acto administrativo " para el presente bimestre, la cual esta planteada como 90%, toda vez que de las 10 medidas de protección  aprobadas  por acto administrativo en el bimestre (julio-agosto), se implementaron oportunamente seis (6) lo que conlleva a un porcentaje del 60% , las medidas aprobadas por resoluciones No. 0132-0142-0156-0169, no se lograron implementar oportunamente  por situaciones ajenas al proceso, tal como se indica en el monitoreo realizado, así:
"Beneficiario postulo sus hombres de protección, los cuales se encuentran en proceso de contratación, es importante aclarar que la persona cuenta con medidas actuales por parte de la UNP.
La medida incluye charlas de autoprotección de manera presencial ya que nos encontramos en restricciones por Decreto presidencial, no se ha podido cumplir a tiempo.
Los chalecos se encuentran en la última etapa para su contratación, teniendo en cuenta que fueron objeto de verificación a través de unas pruebas realizadas por INDUMIL, con el fin de comprobar su calidad, resultados que están en análisis. Surtido este trámite se procederá a su adquisición previa autorización por parte del director de la Unidad de Investigación y Acusación". 
Se recomienda a la UIA (tal como lo define en la acción del monitoreo) realizar la contratación de los chalecos pendientes, una vez sean realizadas las pruebas de calidad por parte de INDUMIL y  la autorización del Director de la Unidad de Investigación y Acusación, de esta forma  culminar con las acciones necesarias para dar cumplimiento a la meta establecida del presente indicador.</t>
  </si>
  <si>
    <r>
      <t xml:space="preserve">Porcentaje de medidas de protección finalizadas efectivamente por acto administrativo
</t>
    </r>
    <r>
      <rPr>
        <b/>
        <sz val="11"/>
        <rFont val="Arial"/>
        <family val="2"/>
      </rPr>
      <t>SFI: ajustar periodicidad y meta</t>
    </r>
    <r>
      <rPr>
        <sz val="11"/>
        <rFont val="Arial"/>
        <family val="2"/>
      </rPr>
      <t xml:space="preserve">
Línea base: 100%</t>
    </r>
  </si>
  <si>
    <t>Número de actos administrativos con finalización de medida de protección efectiva / Número de medidas de protección otorgadas por acto administrativo</t>
  </si>
  <si>
    <t>La medida de protección finalizada efectivamente debe tener un acto administrativo debidamente ejecutoriado ( que se haya agotado el debido proceso.)</t>
  </si>
  <si>
    <r>
      <t xml:space="preserve">De las 6 medidas finalizadas por actos administrativos durante el primer semestre del año 2020, se encuentran con acto administrativo ejecutoriado. Se puede evidenciar esta información en one drive de indicadores en el proceso de "Soporte para la administración de justicia "en la carpeta 6. Porcentaje de medidas de protección finalizadas por acto administrativo.
</t>
    </r>
    <r>
      <rPr>
        <b/>
        <sz val="12"/>
        <rFont val="Arial"/>
        <family val="2"/>
      </rPr>
      <t>NOTA:</t>
    </r>
    <r>
      <rPr>
        <sz val="12"/>
        <rFont val="Arial"/>
        <family val="2"/>
      </rPr>
      <t xml:space="preserve"> por ser información sensible se adjunta certificación de las medidas finalizadas por parte del grupo.</t>
    </r>
  </si>
  <si>
    <t xml:space="preserve">
Conforme al monitoreo realizado por el proceso y las evidencias registradas en el one drive, se han cumplido con los criterios de medición del indicador y la meta esperada para el periodo de junio, tal como se describe en los archivos "Indicador_Matriz_Med Fin Acto Adminis_3 Bimestre(xls.)" y "Evidencia medidas finalizadas actos administrativos 1 Sem (.pdf)", según la evidencia suministrada  por la UIA se han finalizado seis (6) medidas por acto administrativo de las seis (6) otorgadas en el periodo del presente monitoreo y seguimiento.</t>
  </si>
  <si>
    <r>
      <rPr>
        <b/>
        <sz val="10"/>
        <rFont val="Palatino Linotype"/>
        <family val="1"/>
      </rPr>
      <t>EVALUACIÓN I LINEA DE DEFENSA</t>
    </r>
    <r>
      <rPr>
        <sz val="10"/>
        <rFont val="Palatino Linotype"/>
        <family val="1"/>
      </rPr>
      <t xml:space="preserve">:  Conforme al monitoreo correspondiente al mes de junio y el cargue de evidencias por parte del proceso, se observa cumplimiento de la meta 90%, establecida para el indicador "Porcentaje de medidas de protección finalizadas efectivamente por acto administrativo" cuya periodicidad está definida como semestral, toda vez que:
Se observó la certificación de fecha 9 de julio de 2020 suscrita por el Responsable (E) del Grupo de Protección a Víctimas, Testigos y demás Intervinientes de la UIA, de la finalización por acto administrativo de las seis (6) medidas de protección otorgadas durante el periodo objeto de evaluación, lo que corresponde a un cumplimiento del 100%, así:
Medidas de protección otorgadas y finalizadas por acto administrativo en el primer semestre de 2020:
1. Resolución No. 0026: Fecha resolución: 28-feb-2020 Fecha oportuna: 13-mar-2020 Fecha cumplimiento: 19-mar-2020 
2. Resolución No. 0028: Fecha resolución: 2-mar-2020 Fecha oportuna: 18-mar-2020 Fecha cumplimiento: 19-mar-2020 
3. Resolución No. 0033: Fecha resolución: 10-mar-2020 Fecha oportuna: 1-abr-2020 Fecha cumplimiento: 10-mar-2020 
4. Resolución No. 0034: Fecha resolución: 10-mar-2020 Fecha oportuna: 1-abr-2020 Fecha cumplimiento: 10-mar-2020 
5. Resolución No. 0040: Fecha resolución: 16-mar-2020 Fecha oportuna: 7-abr-2020 Fecha cumplimiento: 16-mar-2020 
6. Resolución No. 0092: Fecha resolución: 19-may-2020 Fecha oportuna: 10-jun-2020 Fecha cumplimiento: 19-may-2020 
Es preciso mencionar que, el proceso en el monitoreo informó: "NOTA: por ser información sensible se adjunta certificación de las medidas finalizadas por parte del grupo".
</t>
    </r>
    <r>
      <rPr>
        <b/>
        <sz val="10"/>
        <rFont val="Palatino Linotype"/>
        <family val="1"/>
      </rPr>
      <t xml:space="preserve">EVALUACIÓN II LINEA DE DEFENSA: </t>
    </r>
    <r>
      <rPr>
        <sz val="10"/>
        <rFont val="Palatino Linotype"/>
        <family val="1"/>
      </rPr>
      <t>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</si>
  <si>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t>Se espera el monitoreo del presente indicador para el próximo trimestre, conforme a la periodicidad defienda para el mismo  "semestral".</t>
  </si>
  <si>
    <t>Relatoría</t>
  </si>
  <si>
    <r>
      <t xml:space="preserve">Porcentaje de providencias publicadas por la Relatoría 
</t>
    </r>
    <r>
      <rPr>
        <b/>
        <sz val="11"/>
        <rFont val="Arial"/>
        <family val="2"/>
      </rPr>
      <t>SFI: revisar oportunidad - Legali</t>
    </r>
  </si>
  <si>
    <t>Cantidad de providencias publicadas por parte de la Relatoría /Cantidad de providencias remitidas en condiciones de ser publicadas</t>
  </si>
  <si>
    <t xml:space="preserve">1.Algunas providencias remitidas a la Relatoría no se publican por: no cumplir con los requisitos mínimos de divulgación, por no ser decisiones de fondo, por no tener orden explícita o implícita de publicación o por disposición de la magistratura. Por ello, el numerador se denomina Providencias remitidas oportunamente a Relatoría en condiciones de ser publicadas que corresponde a la cantidad de providencias remitidas en el periodo menos las providencias que no se publican por no cumplir requisitos mínimos
2. Las providencias que no cumplen con los requisitos mínimos de forma son informadas por correo electrónico al Relator de manera que esto sea notificado al despacho remitente para las respectivas validaciones. 
3. Cuando el enlace oficial designado por el Despacho remite nuevamente las providencias corregidas, estas son publicadas.
4. La oportunidad en la publicación se refiere al tiempo interno que demora la Relatoría en publicar una providencia que cumpla con los requisitos mínimos de publicación, entregada por las Salas y Secciones (máximo 1 día hábil posterior a la entrega).
5. Las providencias remitidas por las Salas y Secciones no deben tener comentarios, control de cambios, texto resaltado o tachados. </t>
  </si>
  <si>
    <t>Durante el tercer trimestre del 2020 fueron recibidas, por parte de las diferentes Salas y Secciones, un total de 547 de las cuales 527 cumplen con los requisitos mínimos establecidos para la publicación. Estos documentos fueron publicados en su totalidad llegando así a un 100% de la meta establecida para este indicador. 
Esta documentación es visible en la página web de la institución o ingresando al siguiente enlace: https://relatoria.jep.gov.co/todaspro.
Para revisión de esta actividad se anexa el siguiente verificable:
1. Matriz denominada Providencias_Publicadas: en esta matriz se podrá encontrar el listado de documentos o providencias publicadas, la fecha de su publicación y el enlace (URL).
2. Matriz denominada Providencias_Recibidas: en esta matriz se encuentra el listado de las providencias recibidas durante el trimestre.</t>
  </si>
  <si>
    <t xml:space="preserve">Conforme al monitoreo realizado por la Relatoría y las evidencias presentadas en el one drive: i) Matriz denominada Providencias_Publicadas: en esta matriz se podrá encontrar el listado de documentos o providencias publicadas, la fecha de su publicación y el enlace (URL), y ii) Matriz denominada Providencias_Recibidas (matriz en la cual  se encuentra el listado de las providencias recibidas durante el trimestre y el detalle del porque no cumplen requisitos mínimo - columna novedad), se denota que la relatoría ha dado cumplimiento a la meta establecida en el indicador la cual es del 100%  de publicación de las  providencias remitidas  que cumplen con los criterios mínimos de publicación(formato editable, no enmendaduras, ni tachones, entre otras), encontrándose bajo estas características 527 providencias, las cuales fueron publicadas.
Se recomienda a la Relatoría continuar con las acciones tendientes a mantener la meta de 100% y así seguir dando cumplimiento al indicador propuesto. </t>
  </si>
  <si>
    <r>
      <t xml:space="preserve">Porcentaje total de providencias repartidas en descongestión  
</t>
    </r>
    <r>
      <rPr>
        <b/>
        <sz val="11"/>
        <rFont val="Arial"/>
        <family val="2"/>
      </rPr>
      <t>SFI: analizar utilidad</t>
    </r>
    <r>
      <rPr>
        <sz val="11"/>
        <rFont val="Arial"/>
        <family val="2"/>
      </rPr>
      <t xml:space="preserve"> y periodicidad</t>
    </r>
  </si>
  <si>
    <t xml:space="preserve">Total de providencias en descongestión repartidas para titular / Total de providencias en descongestión disponibles para reparto en formato editable </t>
  </si>
  <si>
    <t>1. Se diferencia el reparto ordinario (providencias enviadas en el mismo mes en que son suscritas y providencias suscritas en el mes inmediatamente anterior enviadas en el mes siguiente) del reparto en descongestión (providencias con fecha superior a dos meses de haber sido suscritas respecto a su fecha de envío a Relatoría), atendiendo la capacidad operativa de la dependencia.  Este indicador mide la priorización que se realiza en el reparto, que busca titular primero las providencias más recientes. 
2. El reparto sólo se habilita cuando las providencias enviadas se encuentran en formato editable y cumplen los requisitos mínimos de publicación.
3. Este indicador será medido el primer lunes del mes siguiente al último reparto, ya que el vencimiento se asigna de forma semanal</t>
  </si>
  <si>
    <t>Para este trimestre no se reporta monitoreo toda vez que la periodicidad es semestral. Se presentará para el siguiente corte.</t>
  </si>
  <si>
    <t>Se espera la medición del  presente indicador para el próximo monitoreo, toda vez que la periodicidad del indicador en mención es semestral.</t>
  </si>
  <si>
    <r>
      <t xml:space="preserve">Porcentaje providencias del plan ordinario tituladas oportunamente
</t>
    </r>
    <r>
      <rPr>
        <b/>
        <sz val="11"/>
        <rFont val="Arial"/>
        <family val="2"/>
      </rPr>
      <t>SFI: analizar utilidad</t>
    </r>
  </si>
  <si>
    <t>Total de providencias del plan ordinario tituladas oportunamente / Total de providencias repartidas dentro del plan ordinario.</t>
  </si>
  <si>
    <t>1. Se diferencia el reparto ordinario (providencias enviadas en el mismo mes en que son suscritas y providencias suscritas en el mes inmediatamente anterior enviadas en el mes siguiente) del reparto en descongestión (providencias con fecha superior a dos meses de haber sido suscritas respecto a su fecha de envío a Relatoría), atendiendo la capacidad operativa de la dependencia.  Este indicador mide la priorización que se realiza en el reparto, que busca titular primero las providencias más recientes. 
2. El reparto sólo se habilita cuando las providencias enviadas se encuentran en formato editable y cumplen los requisitos mínimos de publicación.
3. Este indicador será medido el primer lunes del mes siguiente al último reparto, ya que el vencimiento se asigna de forma semanal.</t>
  </si>
  <si>
    <t>Durante el tercer trimestre del 2020 se realizó reparto de 108 providencias para titulación, de las cuales se elaboraron 52 fichas de jurisprudencia oportunamente, correspondiente al 48%. Es importante tener en cuenta que durante esta vigencia, se priorizó un plan especial de titulación de 166 fichas a migrar al sistema, desde el 09 de septiembre, entregadas oportunamente. En total se titularon 274, de las cuales oportunamente se entregaron 218.
Para el monitoreo  de esta actividad se anexan los siguientes verificables:
1.	Reporte_Reparto trimestre III: Matriz que contiene  el total de providencias (188)  repartidas  para  titulación. En color verde se encuentran  las providencias tituladas oportunamente (cuando la fecha de entrega es menor o igual a la fecha de vencimiento) y en amarillo las que se titularon  y entregaron después de la fecha de vencimiento establecida.  
2.            Reporte_Reporte_Migración de fichas: Matriz que contiene  listado de  fichas que actualmente se están migrando al nuevo módulo del software. Resaltadas en color verde se encuentran las fichas que actualmente se han migrado (166 fichas migradas).</t>
  </si>
  <si>
    <t>Conforme al monitoreo realizado por la Relatoría y las evidencias presentadas en el one drive: i) Reporte_Reparto trimestre III (Matriz que contiene  el total de providencias -188 repartidas para titulación de las cuales  en color verde se encuentran  las providencias tituladas oportunamente, esto es cuando la fecha de entrega es menor o igual a la fecha de vencimiento y en amarillo las que  titularon  y entregaron después de la fecha de vencimiento establecida, y ii) Reporte_Migración de fichas, soporte que contiene el listado de fichas que actualmente están migrando al nuevo módulo del software de las cuales  en color verde se encuentran las fichas que actualmente han migrado - 166 fichas migradas; se denota que no se alcanzó a lograr la meta establecida para el  indicador "Porcentaje providencias del plan ordinario tituladas oportunamente", la cual es del (90%), para el presente trimestre se reporta un (80%).
Por tal motivo, se recomienda a la Relatoría realizar las acciones necesarias para dar cumplimiento a la meta establecida para el presente indicador.</t>
  </si>
  <si>
    <t xml:space="preserve">Porcentaje de respuesta a consultas de Jurisprudencia </t>
  </si>
  <si>
    <t>Total de consultas de jurisprudencia con respuesta / Total de consultas de jurisprudencia recibidas</t>
  </si>
  <si>
    <t>Los términos y criterios para la oportuna recepción y respuesta de las consultas y peticiones remitidas a la Relatoría se rige según el Manual de Relatoría (JEP-MA-21-01 Manual de Relatoría) en el acápite:
- II. PROCEDIMIENTO DE CONSULTAS DE JURISPRUDENCIA (...)
Toda consulta recibida es clasificada y asignada a un auxiliar judicial de la Relatoría quien es el encargado de realizar la respectiva validación, búsqueda de información y de proyectar un borrador de la respuesta dentro del término indicado en la asignación de la consulta. Todo lo anterior, siguiendo las indicaciones metodológicas al respecto. La respuesta enviada se realiza luego de una previa aprobación por parte de la Relatora General.
La Relatoría solamente tramita de manera directa la atención a usuarios internos. Todas las demás consultas de jurisprudencia, se canalizan por Ventanilla única, mediante el software CONTI, cuya gestión no está comprendida en este indicador. La atención a usuarios internos se puede dar de dos maneras: i) vía correo electrónico, en el buzón relatoria@jep.gov.co y ii) presencial: los funcionarios se acercan a la oficina de la Relatoría o contactan directamente a la Relatora. En estos casos, la entrega de la respuesta se realiza en el mismo momento de la consulta incorporando la información a USB del usuario o por correo electrónico. Toda esta información se registra en la matriz determinada para esta tarea. Lo anterior, atendiendo a la especial competencia en atención de consultas jurisprudenciales no presenciales a usuarios internos en cabeza de la Relatoría (Reglamento General ASP 001 de 2020 y Acuerdo AOG032 de 2018), actividad que es desarrollada exclusivamente por la dependencia por lo que la medición la realiza de manera independiente a las mediciones de PQRSF de la entidad. 
Toda consulta jurisprudencial que es recepcionada por la Relatoría se registra en la matriz denominada "Reparto de consultas", en este se ingresan los datos de identificación de la misma. Este documento es la herramienta utilizada como instrumento e medición.</t>
  </si>
  <si>
    <t>Durante el tercer trimestre del 2020, fueron recibidas 14 consultas de jurisprudencia de usuarios internos (funcionarios de la entidad) de las cuales la Relatoría atendió 12 correspondientes a su competencia y remitió 2 al buzón de PQRS, por no ser asuntos de su competencia. Con ello, el indicador se encuentra al 100%.  
Para revisión de esta actividad se anexa el siguiente verificable:
1. Matriz:  Reparto_Consultas-Jurisprudencia:  Contiene  el listado de  consultas de jurisprudencia que han sido recibidas a través del correo relatoria@jep.gov.co:  canal oficial para la recepción de consultas de jurisprudencia de la dependencia. En color naranja se encuentran resaltadas las 2 consultas que están pendientes de respuesta, por no ser competencia de la Relatoría dar conceptos jurídicos. Las mismas fueron enviadas a info@jep.gov.co.</t>
  </si>
  <si>
    <r>
      <t xml:space="preserve">Conforme al monitoreo realizado por la Relatoría y las evidencias presentadas  </t>
    </r>
    <r>
      <rPr>
        <i/>
        <sz val="11"/>
        <rFont val="Calibri"/>
        <family val="2"/>
        <scheme val="minor"/>
      </rPr>
      <t>"Matriz de Reparto_Consultas-Jurisprudencia, la cual contiene el listado de consultas de jurisprudenciales que han sido recibidas a través del correo relatoria@jep.gov.co  (canal oficial para la recepción de consultas de jurisprudencia de la dependencia) y  resaltada en color naranja  las 2 consultas que están pendientes de respuesta (por no ser competencia de la Relatoría dar conceptos jurídicos)"</t>
    </r>
    <r>
      <rPr>
        <sz val="11"/>
        <rFont val="Calibri"/>
        <family val="2"/>
        <scheme val="minor"/>
      </rPr>
      <t xml:space="preserve">, se denota que se ha dado cumplimiento a la meta establecida para el indicador "Porcentaje de respuesta a consultas de Jurisprudencia" establecida como el (100%), toda vez que durante el trimestre del 2020 recibieron 14 consultas, de las cuales atendieron 12 y remitieron dos (2) al buzón de PQRSDF, por no ser asuntos de la relatoría. </t>
    </r>
  </si>
  <si>
    <t>Secretaría Judicial</t>
  </si>
  <si>
    <t>Porcentaje de asuntos repartidos oportunamente por la Secretaría General Judicial (SGJ)</t>
  </si>
  <si>
    <t>Número de asuntos repartidos por SGJ a las SJ de Salas y Secciones / Número de asuntos recibidos en SGJ a través de los sistemas de gestión documental y judicial</t>
  </si>
  <si>
    <t>El indicador corresponde a la cantidad de asuntos que se reciben actualmente en la SGJ a través de los sistemas de gestión (Legali o Conti) los cuales deben ser analizados y posteriormente repartidos a las Subsecretarías de Salas y Secciones, de acuerdo a los lineamientos definidos en la Ley, el Reglamento, la Jurisprudencia, y por Salas y Secciones.
El criterio de medición para este indicador, corresponde a la oportunidad definida como el reparto de los asuntos recibidos y repartidos por el sistema de gestión documental o judicial en el mismo mes. La información que se toma como base para este indicador depende de la entrega de información  estadística por parte de las SJ de Salas y Secciones.</t>
  </si>
  <si>
    <t>Porcentaje de notificaciones, comunicaciones o publicaciones, requeridas por Salas y Secciones de la JEP realizadas de manera efectiva</t>
  </si>
  <si>
    <t>Número de decisiones judiciales comunicadas o notificadas/ Número de decisiones judiciales recibidas</t>
  </si>
  <si>
    <t>El indicador corresponde a la cantidad decisiones judiciales emitidas en las distintas providencias de la Magistratura y que fueron notificadas o comunicadas por la Secretaría Judicial</t>
  </si>
  <si>
    <t>60% - 69%</t>
  </si>
  <si>
    <t>Subdirección de Control Interno</t>
  </si>
  <si>
    <t xml:space="preserve">EVALUACIÓN Y CONTROL </t>
  </si>
  <si>
    <t>EVALUACIÓN Y CONTROL</t>
  </si>
  <si>
    <t xml:space="preserve">Porcentaje de cumplimiento del Plan Anual de Auditoría
Línea base: 100%
</t>
  </si>
  <si>
    <t>Número de actividades ejecutadas en el periodo / Número de actividades programadas en el  Plan Anual de Auditorías.</t>
  </si>
  <si>
    <t xml:space="preserve">Los cinco roles que se mencionan a continuación serán los criterios de medición del indicador:
1.Liderazgo estratégico: participación de la oficina de control interno en los diferentes comités institucionales
2.Enfoque hacia la prevención : realiza asesoría, acompañamiento y actividades que fomenten la cultura de autocontrol 
3.Administración de riesgos: realizar la evaluación de la eficacia de los controles de los riesgos definidos en el mapa de riesgos institucional 
4.Evaluación y seguimiento:  a través de los informes de ley, auditorías e informes de seguimiento 
5.Atención a requerimientos a entes de control: dar respuesta oportuna a los requerimientos </t>
  </si>
  <si>
    <t>Durante el mes de enero de 2020 se realizó la planificación de 12 actividades en el Plan Anual de Auditoria; de las cuales se ejecutaron 12 así:
1.Rol de Liderazgo estratégico: se acompañó a 3 sesiones de comités institucionales.
2. Rol de Enfoque hacia la Prevención: se realizaron 4 Asesorías y acompañamientos solicitadas por las diferentes áreas de la entidad.
3. Rol de Administración de Riesgos: N/A
4. Rol de Evaluación y Seguimiento: se realizaron 4 informes de Ley y 1 seguimiento.
5. Atención a Requerimientos a entes de Control: N/A.
Lo anterior expuesto puede ser corroborado en la publicación del informe de seguimiento al Plan Anual de Auditoria del mes de enero de 2020 publicado en el siguiente link https://www.jep.gov.co/Control/2020/seguimiento-plan-anual-auditoria-2020.pdf</t>
  </si>
  <si>
    <t>Durante el mes de febrero de 2020 se realizó la planificación de 26 actividades en el Plan Anual de Auditoria; de las cuales se ejecutaron 26 así:
1.Rol de Liderazgo estratégico: se acompañó a 5 sesiones de comités institucionales.
2. Rol de Enfoque hacia la Prevención: se realizaron 6 Asesorías y acompañamientos solicitadas por las diferentes áreas de la entidad y 4 actividades de Fomento de cultura de Autocontrol.
3. Rol de Administración de Riesgos: N/A
4. Rol de Evaluación y Seguimiento: se realizaron 5 informes de Ley y 6 seguimiento.
5. Atención a Requerimientos a entes de Control: N/A.
Lo anterior expuesto puede ser corroborado en la publicación del informe de seguimiento al Plan Anual de Auditoria del mes de febrero de 2020 publicado en el siguiente link https://www.jep.gov.co/Control/2020/seguimiento-plan-anual-auditoria-febrero.pdf</t>
  </si>
  <si>
    <t>Durante el mes de marzo de 2020 se realizó la planificación de 27 actividades en el Plan Anual de Auditoria; de las cuales se ejecutaron 27 así:
1.Rol de Liderazgo estratégico: se acompañó a 6 sesiones de comités institucionales.
2. Rol de Enfoque hacia la Prevención: se realizaron 6 Asesorías y acompañamientos solicitadas por las diferentes áreas de la entidad y 6 actividades de Fomento de cultura de Autocontrol.
3. Rol de Administración de Riesgos: N/A
4. Rol de Evaluación y Seguimiento: se realizaron 2 informes de Ley y 6 seguimiento.
5. Atención a Requerimientos a entes de Control: Se atendió 1 requerimiento de la CGR.
Lo anterior expuesto puede ser corroborado en la publicación del informe de seguimiento al Plan Anual de Auditoria del mes de marzo de 2020 publicado en el siguiente link https://www.jep.gov.co/Control/2020/seguimiento-plan-anual-auditoria-marzo.pdf</t>
  </si>
  <si>
    <t xml:space="preserve">De acuerdo con el monitoreo correspondiente al primer trimestre de 2020 y las evidencias suministradas por el proceso, se observa el cumplimiento de la meta 100% establecida para el indicador "Porcentaje de cumplimiento del Plan Anual de Auditoría", cuya periodicidad está definida como mensual; toda vez que, se anexaron los tres (3) informes en el formato JEP-FR-15-01 que contiene el seguimiento realizado al plan anual de auditoria vigencia 2020 de manera cualitativa y cuantitativa correspondiente a los meses de enero (12 actividades), febrero (26 actividades) y marzo (27 actividades); distribuidas así: 
1.Rol de Liderazgo estratégico: se acompañó a 14 sesiones de comités.
2. Rol de Enfoque hacia la Prevención: se realizaron 15 asesorías y acompañamientos solicitadas por las diferentes áreas de la entidad y 10 actividades de Fomento de cultura de Autocontrol.
3. Rol de Administración de Riesgos: N/A
4. Rol de Evaluación y Seguimiento: se realizaron 11 informes de Ley y 14 seguimiento.
5. Atención a Requerimientos a entes de Control: Se atendió 1 requerimiento de la CGR.
Dichos informes se encuentran publicados en los siguientes enlaces:
https://www.jep.gov.co/Control/2020/seguimiento-plan-anual-auditoria-2020.pdf
https://www.jep.gov.co/Control/2020/seguimiento-plan-anual-auditoria-febrero.pdf
https://www.jep.gov.co/Control/2020/seguimiento-plan-anual-auditoria-marzo.pdf
</t>
  </si>
  <si>
    <t>Durante el mes de abril de 2020 se realizó la planificación de 42 actividades en el Plan Anual de Auditoria; de las cuales se ejecutaron 42 así:
1.Rol de Liderazgo estratégico: se acompañó a 4 sesiones de comités institucionales.
2. Rol de Enfoque hacia la Prevención: se realizaron 8 Asesorías y acompañamientos solicitadas por las diferentes áreas de la entidad y 6 actividades de Fomento de cultura de Autocontrol.
3. Rol de Administración de Riesgos: N/A
4. Rol de Evaluación y Seguimiento: se realizaron 2 informes de Ley y 22 seguimiento.
5. Atención a Requerimientos a entes de Control: Se atendió 1 requerimiento de la CGR.
Lo anterior expuesto puede ser corroborado en la publicación del informe de seguimiento al Plan Anual de Auditoria del mes de marzo de 2020 publicado en el siguiente link https://www.jep.gov.co/Control/2020/seguimiento-plan-anual-auditoria-abril.pdf</t>
  </si>
  <si>
    <t>Durante el mes de mayo de 2020 se realizó la planificación de 27 actividades en el Plan Anual de Auditoria; de las cuales se ejecutaron 27 así:
1.Rol de Liderazgo estratégico: se acompañó a 4 sesiones de comités institucionales.
2. Rol de Enfoque hacia la Prevención: se realizaron 5 Asesorías y acompañamientos solicitadas por las diferentes áreas de la entidad y 5 actividades de Fomento de cultura de Autocontrol.
3. Rol de Administración de Riesgos: Se realizaron 2 evaluaciones a los riesgos de Gestión y a los riesgos de Corrupción.
4. Rol de Evaluación y Seguimiento: se realizaron 2 informes de Ley y 9 seguimiento.
5. Atención a Requerimientos a entes de Control: No se recibieron requerimientos por parte de los entes de control.
Lo anterior expuesto puede ser corroborado en la publicación del informe de seguimiento al Plan Anual de Auditoria del mes de mayo de 2020 publicado en el siguiente link https://www.jep.gov.co/Control%20interno/SEGUIMIENTO%20PLAN%20ANUAL%20DE%20AUDITORIA%20MAYO%202020.pdf</t>
  </si>
  <si>
    <t>Durante el mes de junio de 2020 se realizó la planificación de 39 actividades en el Plan Anual de Auditoria; de las cuales se ejecutaron 39 así:
1.Rol de Liderazgo estratégico: se acompañó a 5 sesiones de comités institucionales.
2. Rol de Enfoque hacia la Prevención: se realizaron 12 Asesorías y acompañamientos solicitadas por las diferentes áreas de la entidad y 11 actividades de Fomento de cultura de Autocontrol.
3. Rol de Administración de Riesgos: N/A.
4. Rol de Evaluación y Seguimiento: se realizó 1 informe de Ley y 10 seguimiento.
5. Atención a Requerimientos a entes de Control: No se recibieron requerimientos por parte de los entes de control.
Lo anterior expuesto puede ser corroborado en la publicación del informe de seguimiento al Plan Anual de Auditoria del mes de junio de 2020 publicado en el siguiente link 
https://www.jep.gov.co/Control%20interno/Seguimiento%20Plan%20Anual%20de%20Auditor%C3%ADa%20(Junio%202020).pdf?csf=1&amp;e=635Tfv</t>
  </si>
  <si>
    <t xml:space="preserve">Conforme al monitoreo realizado en los meses de abril, mayo y junio por el proceso y las evidencias registradas en el one drive, se han cumplido los criterios de medición del indicador y la meta esperada para los periodos del segundo trimestre.
Se puede evidenciar la información en el drive en la carpeta denominada " Porcentaje de cumplimiento del plan anual de auditoria " en las carpetas de abril, mayo y junio  se evidencia el plan anual de auditoria; sin embargo es importe se  evidencien las actividades consignadas en los siguientes roles:
1. Rol liderazgo estratégico
2. Rol enfoque hacia la prevención.
</t>
  </si>
  <si>
    <r>
      <rPr>
        <b/>
        <sz val="10"/>
        <rFont val="Palatino Linotype"/>
        <family val="1"/>
      </rPr>
      <t>EVALUACIÓN I LINEA DE DEFENSA:</t>
    </r>
    <r>
      <rPr>
        <sz val="10"/>
        <rFont val="Palatino Linotype"/>
        <family val="1"/>
      </rPr>
      <t xml:space="preserve">  De acuerdo con el monitoreo correspondiente al II trimestre de 2020 y las evidencias suministradas por el proceso, se observa el cumplimiento de la meta 100% establecida para el indicador "Porcentaje de cumplimiento del Plan Anual de Auditoría", cuya periodicidad está definida como mensual; toda vez que, se anexaron los tres (3) informes en el formato JEP-FR-15-01 que contiene el seguimiento realizado al plan anual de auditoria vigencia 2020 de manera cualitativa y cuantitativa correspondiente a los meses de abril (42 actividades), mayo (27 actividades) y junio (39 actividades); distribuidas así: 
1.Rol de Liderazgo estratégico: se acompañó a 13 sesiones de comités.
2. Rol de Enfoque hacia la Prevención: se realizaron 25 Asesorías y acompañamientos solicitadas por las diferentes áreas de la entidad y 22 actividades de Fomento de cultura de Autocontrol.
3. Rol de Administración de Riesgos: 2
4. Rol de Evaluación y Seguimiento: se realizaron 5 informes de Ley y 41seguimiento.
5. Atención a Requerimientos a entes de Control: Se atendió 1 requerimiento de la CGR.
Dichos informes se encuentran publicados en los siguientes enlaces:
https://www.jep.gov.co/Control%20interno/SEGUIMIENTO%20PLAN%20ANUAL%20DE%20AUDITORIA%20ABRIL%202020.pdf
https://www.jep.gov.co/Control%20interno/SEGUIMIENTO%20PLAN%20ANUAL%20DE%20AUDITORIA%20MAYO%202020.pdf
https://www.jep.gov.co/Control%20interno/Seguimiento%20Plan%20Anual%20de%20Auditor%C3%ADa%20(Junio%202020).pdf
</t>
    </r>
    <r>
      <rPr>
        <b/>
        <sz val="10"/>
        <rFont val="Palatino Linotype"/>
        <family val="1"/>
      </rPr>
      <t xml:space="preserve">EVALUACIÓN II LINEA DE DEFENSA: </t>
    </r>
    <r>
      <rPr>
        <sz val="10"/>
        <rFont val="Palatino Linotype"/>
        <family val="1"/>
      </rPr>
      <t xml:space="preserve"> En cuanto al seguimiento de la II línea de defensa, presenta análisis del resultado del monitoreo y con ello brindando aseguramiento de la información reportada por el proceso para la evaluación de la III línea de defensa. En el seguimiento se manifiesta que se evidencia las actividades consignadas en los roles 1. Rol liderazgo estratégico y 2. Rol enfoque hacia la prevención, sin embargo, no se observó solicitud al proceso al respecto. </t>
    </r>
  </si>
  <si>
    <t>"Durante el mes de julio de 2020 se realizó la planificación de 41 actividades en el Plan Anual de Auditoria; de las cuales se ejecutaron 41 así:
1.Rol de Liderazgo estratégico: se acompañó a 7 sesiones de comités institucionales.
2. Rol de Enfoque hacia la Prevención: se realizaron 13 Asesorías y acompañamientos solicitadas por las diferentes áreas de la entidad y 8 actividades de Fomento de cultura de Autocontrol.
3. Rol de Administración de Riesgos: N/A.
4. Rol de Evaluación y Seguimiento: se realizaron 3 informes de Ley y 9 seguimiento.
5. Atención a Requerimientos a entes de Control: se atendió 1 requerimiento por parte de los entes de control.
Lo anterior expuesto puede ser corroborado en la publicación del informe de seguimiento al Plan Anual de Auditoria del mes de julio de 2020 publicado en el siguiente link https://www.jep.gov.co/Control%20interno/SEGUIMIENTO%20PLAN%20ANUAL%20DE%20AUDITORIA%20JULIO%202020.pdf"</t>
  </si>
  <si>
    <t>"Durante el mes de Agosto de 2020 se realizó la planificación de 37,82 actividades en el Plan Anual de Auditoria; de las cuales se ejecutaron 37,82 así:
1.Rol de Liderazgo estratégico: se acompañó a 5 sesiones de comités institucionales.
2. Rol de Enfoque hacia la Prevención: se realizaron 10 Asesorías y acompañamientos solicitadas por las diferentes áreas de la entidad y 7 actividades de Fomento de cultura de Autocontrol.
3. Rol de Administración de Riesgos: N/A.
4. Rol de Evaluación y Seguimiento: se realizaron 2,8 informes de Ley, se aperturaron 4 auditorias con un cumplimiento del 0,33% cada una y 10,5 seguimiento.
5. Atención a Requerimientos a entes de Control:  se atendió el requerimiento No. 02 de la CGR.
Lo anterior expuesto puede ser corroborado en la publicación del informe de seguimiento al Plan Anual de Auditoria del mes de agosto de 2020 publicado en el siguiente link https://www.jep.gov.co/Control%20interno/SEGUIMIENTO%20PLAN%20ANUAL%20DE%20AUDITORIA%20AGOSTO%202020.pdf"</t>
  </si>
  <si>
    <t>"Durante el mes de septiembre de 2020 se realizó la planificación de 43,36 actividades en el Plan Anual de Auditoria; de las cuales se ejecutaron 43,36 así:
1.Rol de Liderazgo estratégico: se acompañó a 5 sesiones de comités institucionales.
2. Rol de Enfoque hacia la Prevención: se realizaron 7 Asesorías y acompañamientos solicitadas por las diferentes áreas de la entidad y 7 actividades de Fomento de cultura de Autocontrol.
3. Rol de Administración de Riesgos: Se realizaron 2 evaluaciones a los riesgos de Gestión y a los riesgos de Corrupción, correspondiente al II cuatrimestre de 2020.
4. Rol de Evaluación y Seguimiento: se realizaron 2.2 informes de Ley, se presento avance del 0,66 respecto de 4 auditorias internas de gestión y 0,33 de avance de 4 auditorias iniciadas en el mes de septiembre de 2020, finalmente  7,5 informes de seguimiento.
5. Atención a Requerimientos a entes de Control: se recibieron, articularon y respondieron 11 requerimientos de información en el marco de la auditoria financiera que actualmente adelanta la CGR a la vigencia 2019.
Lo anterior expuesto puede ser corroborado en la publicación del informe de seguimiento al Plan Anual de Auditoria del mes de septiembre de 2020 publicado en el siguiente link https://www.jep.gov.co/Control%https://www.jep.gov.co/Control%20interno/SEGUIMIENTO%20PLAN%20ANUAL%20DE%20AUDITORIA%20SEPTIEMBRE%202020.pdf?csf=1&amp;e=lBCx0C"</t>
  </si>
  <si>
    <t>Conforme al monitoreo realizado en los meses de julio, agosto y septiembre por el proceso y las evidencias registradas en el one drive, se han cumplido los criterios de medición del indicador y la meta esperada para los periodos del tercer trimestre del 2020.
Se puede evidenciar la información en el drive en la carpeta denominada " Porcentaje de cumplimiento del plan anual de auditoria " en las carpetas de julio, agosto y septiembre  se evidencia el plan anual de auditoria.
Se recomienda que en el One Drive, al igual que para los demás roles, se cuelguen evidencias de la gestión desarrollada en el rol de:
* Liderazgo estratégico
* Enfoque hacia la prevención
El proceso debe asegurar el cumplimiento de lo planificado en el plan de auditoria de manera mensual con las evidencias de las actividades en los roles anteriormente mencionados. En el one drive se evidencia el formato plan anual de auditoria de los meses de julio, agosto y septiembre.</t>
  </si>
  <si>
    <t>Codigo Indicador</t>
  </si>
  <si>
    <t>JEP-IP-1-1</t>
  </si>
  <si>
    <t>% de ejecución del POA</t>
  </si>
  <si>
    <t>JEP-IP-1-1 % de ejecución del POA</t>
  </si>
  <si>
    <t xml:space="preserve">JEP-IP-3-2 Satisfaccion de las personas que participan en las actividades pedagogicas </t>
  </si>
  <si>
    <t>JEP-IP-1-2</t>
  </si>
  <si>
    <t>% de instrumentos  avalados y adoptados</t>
  </si>
  <si>
    <t>JEP-IP-1-2 % de instrumentos  avalados y adoptados</t>
  </si>
  <si>
    <t xml:space="preserve">JEP-IP-4-1 % de satisfacción de los cooperantes </t>
  </si>
  <si>
    <t>JEP-IP-1-3</t>
  </si>
  <si>
    <t>% de la apropiación presupuestal sin restricción</t>
  </si>
  <si>
    <t>JEP-IP-1-3 % de la apropiación presupuestal sin restricción</t>
  </si>
  <si>
    <t xml:space="preserve">JEP-IP-6-1  % de incidentes de seguridad de la información </t>
  </si>
  <si>
    <t>JEP-IP-2-1</t>
  </si>
  <si>
    <t>Oportunidad en la ejecución de los seguimientos</t>
  </si>
  <si>
    <t>JEP-IP-2-1 Oportunidad en la ejecución de los seguimientos</t>
  </si>
  <si>
    <t xml:space="preserve">JEP-IP-7-2 % de situaciones administrativas que  son atendidas en términos </t>
  </si>
  <si>
    <t>JEP-IP-3-1</t>
  </si>
  <si>
    <t xml:space="preserve">Satisfacción de los servidores </t>
  </si>
  <si>
    <t xml:space="preserve">JEP-IP-3-1 Satisfacción de los servidores </t>
  </si>
  <si>
    <t>JEP-IP-9-1 % de requerimientos y solicitudes entregados de manera oportuna.</t>
  </si>
  <si>
    <t>JEP-IP-3-2</t>
  </si>
  <si>
    <r>
      <t xml:space="preserve">Satisfacción de las personas que participan en las actividades pedagógicas 
</t>
    </r>
    <r>
      <rPr>
        <sz val="11"/>
        <color rgb="FF00B050"/>
        <rFont val="Arial"/>
        <family val="2"/>
      </rPr>
      <t xml:space="preserve">
</t>
    </r>
  </si>
  <si>
    <t xml:space="preserve">JEP-IP-3-2 Satisfaccion de las personas que participan en las actividades pedagogicas 
</t>
  </si>
  <si>
    <t xml:space="preserve">JEP-IP-9-2 % de mantto y adecuaciones de infraestructura atendidos </t>
  </si>
  <si>
    <t>JEP-IP-3-3</t>
  </si>
  <si>
    <t>% de actividades pedagógicas evaluadas</t>
  </si>
  <si>
    <t>JEP-IP-3-3 % de actividades pedagógicas evaluadas</t>
  </si>
  <si>
    <t xml:space="preserve">JEP-IP-9-3 % de comisiones y desplazamientos tramitadas de manera efectiva </t>
  </si>
  <si>
    <t>JEP-IP-4-1</t>
  </si>
  <si>
    <t xml:space="preserve">Porcentaje de satisfacción de los cooperantes respecto de la información  de la JEP suministrada por la Subdirección de Cooperación Internacional durante el período
</t>
  </si>
  <si>
    <t xml:space="preserve">% de satisfacción de los cooperantes 
</t>
  </si>
  <si>
    <t xml:space="preserve">JEP-IP-4-1 % de satisfacción de los cooperantes 
</t>
  </si>
  <si>
    <t>JEP-IP-11-1 % de acciones constitucionales ganadas.</t>
  </si>
  <si>
    <t>JEP-IP-4-2</t>
  </si>
  <si>
    <t xml:space="preserve">% de necesidades priorizadas </t>
  </si>
  <si>
    <t xml:space="preserve">JEP-IP-4-2 % de necesidades priorizadas </t>
  </si>
  <si>
    <t xml:space="preserve">JEP-IP-13-1 % de documentos  que se tramitan en los tiempos establecidos </t>
  </si>
  <si>
    <t>JEP-IP-5-1</t>
  </si>
  <si>
    <t xml:space="preserve">Total de seguidores en las redes sociales </t>
  </si>
  <si>
    <t xml:space="preserve">JEP-IP-5-1 Total de seguidores en las redes sociales </t>
  </si>
  <si>
    <t>JEP-IP-14-1  Oportunidad en la atención de los procesos disciplinarios</t>
  </si>
  <si>
    <t>JEP-IP-5-2</t>
  </si>
  <si>
    <t xml:space="preserve">Total de usuarios únicos que acceden al portal web </t>
  </si>
  <si>
    <t xml:space="preserve">JEP-IP-5-2 Total de usuarios únicos que acceden al portal web </t>
  </si>
  <si>
    <t>JEP-IP-15-1 % de cumplimiento del Plan Anual de Auditoría</t>
  </si>
  <si>
    <t>JEP-IP-6-1</t>
  </si>
  <si>
    <t xml:space="preserve">
Porcentaje de incidentes de seguridad de la información gestionados oportunamente. 
</t>
  </si>
  <si>
    <t xml:space="preserve">
% de incidentes de seguridad de la información 
</t>
  </si>
  <si>
    <t xml:space="preserve">JEP-IP-6-1 
% de incidentes de seguridad de la información 
</t>
  </si>
  <si>
    <t xml:space="preserve">JEP-IP-21-1  % de ordenes a policía judicial o solicitudes de protección  atendidas oportunamente </t>
  </si>
  <si>
    <t>JEP-IP-7-1</t>
  </si>
  <si>
    <t>Porcentaje de personas que se posesionan con postulaciones fuera de tiempo</t>
  </si>
  <si>
    <t>% de personas que se posesionan con postulaciones fuera de tiempo</t>
  </si>
  <si>
    <t>JEP-IP-7-1 % de personas que se posesionan con postulaciones fuera de tiempo</t>
  </si>
  <si>
    <t xml:space="preserve">JEP-IP-21-2 % de medidas de protección implementadas oportunamente por trámite de emergencia </t>
  </si>
  <si>
    <t>JEP-IP-7-2</t>
  </si>
  <si>
    <t xml:space="preserve">Porcentaje de situaciones administrativas de la Secretaria Ejecutiva y Presidencia (Magistrados y Magistradas Titulares) que  son atendidas en términos 
</t>
  </si>
  <si>
    <t xml:space="preserve">% de situaciones administrativas que  son atendidas en términos 
</t>
  </si>
  <si>
    <t xml:space="preserve">JEP-IP-7-2 % de situaciones administrativas que  son atendidas en términos 
</t>
  </si>
  <si>
    <t>JEP-IP-21-3 % de medidas de protección implementadas oportunamente por acto administrativo</t>
  </si>
  <si>
    <t>JEP-IP-7-3</t>
  </si>
  <si>
    <t>Porcentaje de novedades que se presentan por fuera del tiempo de cierre del calendario de nomina con respecto al total de novedades durante el periodo.</t>
  </si>
  <si>
    <t xml:space="preserve">% de novedades que se presentan por fuera del tiempo </t>
  </si>
  <si>
    <t xml:space="preserve">JEP-IP-7-3 % de novedades que se presentan por fuera del tiempo </t>
  </si>
  <si>
    <t>JEP-IP-21-4 % de medidas de protección finalizadas efectivamente por acto administrativo</t>
  </si>
  <si>
    <t>JEP-IP-7-4</t>
  </si>
  <si>
    <t xml:space="preserve">Promedio de satisfacción con las actividades de bienestar social laboral </t>
  </si>
  <si>
    <t xml:space="preserve">JEP-IP-7-4 Promedio de satisfacción con las actividades de bienestar social laboral </t>
  </si>
  <si>
    <t xml:space="preserve">JEP-IP-21-5 % de providencias publicadas por la Relatoría </t>
  </si>
  <si>
    <t>JEP-IP-8-1</t>
  </si>
  <si>
    <t>% de acta de balance y cierre final suscritas</t>
  </si>
  <si>
    <t>JEP-IP-8-1 % de acta de balance y cierre final suscritas</t>
  </si>
  <si>
    <t xml:space="preserve">JEP-IP-21-6 %  total de providencias repartidas en descongestión  </t>
  </si>
  <si>
    <t>JEP-IP-8-2</t>
  </si>
  <si>
    <t>% de procesos de contratación adelantados para la atención de bienes y servicios</t>
  </si>
  <si>
    <t>JEP-IP-8-2 % de procesos de contratación adelantados para la atención de bienes y servicios</t>
  </si>
  <si>
    <t>JEP-IP-21-7 %  providencias del plan ordinario tituladas oportunamente</t>
  </si>
  <si>
    <t>JEP-IP-8-3</t>
  </si>
  <si>
    <t xml:space="preserve">% de contratos por prestación de servicios y de apoyo adelantados </t>
  </si>
  <si>
    <t xml:space="preserve">JEP-IP-8-3 % de contratos por prestación de servicios y de apoyo adelantados </t>
  </si>
  <si>
    <t>JEP-IP-9-1</t>
  </si>
  <si>
    <t xml:space="preserve">Porcentaje de requerimientos y solicitudes entregados de manera oportuna.
</t>
  </si>
  <si>
    <t xml:space="preserve">% de requerimientos y solicitudes entregados de manera oportuna.
</t>
  </si>
  <si>
    <t xml:space="preserve">JEP-IP-9-1 % de requerimientos y solicitudes entregados de manera oportuna.
</t>
  </si>
  <si>
    <t>JEP-IP-9-2</t>
  </si>
  <si>
    <t xml:space="preserve">Porcentaje de mantenimiento y adecuaciones de infraestructura atendidos correcta y oportunamente 
</t>
  </si>
  <si>
    <t xml:space="preserve">% de mantto y adecuaciones de infraestructura atendidos 
</t>
  </si>
  <si>
    <t xml:space="preserve">JEP-IP-9-2 % de mantto y adecuaciones de infraestructura atendidos 
</t>
  </si>
  <si>
    <t>JEP-IP-9-3</t>
  </si>
  <si>
    <t xml:space="preserve">Porcentaje de comisiones y desplazamientos tramitadas de manera efectiva 
</t>
  </si>
  <si>
    <t xml:space="preserve">% de comisiones y desplazamientos tramitadas de manera efectiva 
</t>
  </si>
  <si>
    <t xml:space="preserve">JEP-IP-9-3 % de comisiones y desplazamientos tramitadas de manera efectiva 
</t>
  </si>
  <si>
    <t>JEP-IP-10-1</t>
  </si>
  <si>
    <t>Porcentaje de ejecución mensual del PAC</t>
  </si>
  <si>
    <t>% de ejecución mensual del PAC</t>
  </si>
  <si>
    <t>JEP-IP-10-1 % de ejecución mensual del PAC</t>
  </si>
  <si>
    <t>JEP-IP-11-1</t>
  </si>
  <si>
    <t xml:space="preserve">Porcentaje de acciones constitucionales ganadas.
</t>
  </si>
  <si>
    <t xml:space="preserve">% de acciones constitucionales ganadas.
</t>
  </si>
  <si>
    <t xml:space="preserve">JEP-IP-11-1 % de acciones constitucionales ganadas.
</t>
  </si>
  <si>
    <t>JEP-IP-12-1</t>
  </si>
  <si>
    <t xml:space="preserve">% de PQRSDF con respuesta oportuna </t>
  </si>
  <si>
    <t xml:space="preserve">JEP-IP-12-1 % de PQRSDF con respuesta oportuna </t>
  </si>
  <si>
    <t>JEP-IP-12-2</t>
  </si>
  <si>
    <t xml:space="preserve">% de titulares de derecho  y ciudadaníaque están satisfechos </t>
  </si>
  <si>
    <t xml:space="preserve">JEP-IP-12-2 % de titulares de derecho  y ciudadaníaque están satisfechos </t>
  </si>
  <si>
    <t>JEP-IP-13-1</t>
  </si>
  <si>
    <t xml:space="preserve">Porcentaje de documentos ( carácter administrativo) que se tramitan en los tiempos establecidos 
</t>
  </si>
  <si>
    <t xml:space="preserve">% de documentos  que se tramitan en los tiempos establecidos 
</t>
  </si>
  <si>
    <t xml:space="preserve">JEP-IP-13-1 % de documentos  que se tramitan en los tiempos establecidos 
</t>
  </si>
  <si>
    <t>JEP-IP-13-2</t>
  </si>
  <si>
    <t>% de documentos que se encuentran correctamente de acuerdo con las TRD</t>
  </si>
  <si>
    <t>JEP-IP-13-2 % de documentos que se encuentran correctamente de acuerdo con las TRD</t>
  </si>
  <si>
    <t>JEP-IP-14-1</t>
  </si>
  <si>
    <t>JEP-IP-14-1 
Oportunidad en la atención de los procesos disciplinarios</t>
  </si>
  <si>
    <t>JEP-IP-15-1</t>
  </si>
  <si>
    <t xml:space="preserve">Porcentaje de cumplimiento del Plan Anual de Auditoría
</t>
  </si>
  <si>
    <t xml:space="preserve">% de cumplimiento del Plan Anual de Auditoría
</t>
  </si>
  <si>
    <t xml:space="preserve">JEP-IP-15-1 % de cumplimiento del Plan Anual de Auditoría
</t>
  </si>
  <si>
    <t>JEP-IP-16-1</t>
  </si>
  <si>
    <t>%  de defensa técnica efectiva a comparecientes</t>
  </si>
  <si>
    <t>JEP-IP-16-1 %  de defensa técnica efectiva a comparecientes</t>
  </si>
  <si>
    <t>JEP-IP-16-2</t>
  </si>
  <si>
    <t>% de representación judicial efectiva a victimas</t>
  </si>
  <si>
    <t>JEP-IP-16-2 % de representación judicial efectiva a victimas</t>
  </si>
  <si>
    <t>JEP-IP-16-3</t>
  </si>
  <si>
    <t xml:space="preserve">% de cumplimiento de las actividades en el plan de gestión territorial </t>
  </si>
  <si>
    <t xml:space="preserve">JEP-IP-16-3 % de cumplimiento de las actividades en el plan de gestión territorial </t>
  </si>
  <si>
    <t>JEP-IP-16-4</t>
  </si>
  <si>
    <t>% del acompañamiento psicosocial realizado</t>
  </si>
  <si>
    <t>JEP-IP-16-4 % del acompañamiento psicosocial realizado</t>
  </si>
  <si>
    <t>JEP-IP-21-1</t>
  </si>
  <si>
    <t xml:space="preserve">
Porcentaje de ordenes a policía judicial o solicitudes de protección  atendidas oportunamente para realizar análisis de riesgos.
</t>
  </si>
  <si>
    <t xml:space="preserve">
% de ordenes a policía judicial o solicitudes de protección  atendidas oportunamente </t>
  </si>
  <si>
    <t xml:space="preserve">JEP-IP-21-1 
% de ordenes a policía judicial o solicitudes de protección  atendidas oportunamente </t>
  </si>
  <si>
    <t>JEP-IP-21-2</t>
  </si>
  <si>
    <t xml:space="preserve">Porcentaje de medidas de protección implementadas oportunamente por trámite de emergencia 
</t>
  </si>
  <si>
    <t xml:space="preserve">% de medidas de protección implementadas oportunamente por trámite de emergencia 
</t>
  </si>
  <si>
    <t xml:space="preserve">JEP-IP-21-2 % de medidas de protección implementadas oportunamente por trámite de emergencia 
</t>
  </si>
  <si>
    <t>JEP-IP-21-3</t>
  </si>
  <si>
    <r>
      <t xml:space="preserve">Porcentaje de medidas de protección implementadas oportunamente por acto administrativo
</t>
    </r>
    <r>
      <rPr>
        <b/>
        <sz val="11"/>
        <rFont val="Arial"/>
        <family val="2"/>
      </rPr>
      <t/>
    </r>
  </si>
  <si>
    <r>
      <t xml:space="preserve">% de medidas de protección implementadas oportunamente por acto administrativo
</t>
    </r>
    <r>
      <rPr>
        <b/>
        <sz val="11"/>
        <rFont val="Arial"/>
        <family val="2"/>
      </rPr>
      <t/>
    </r>
  </si>
  <si>
    <t xml:space="preserve">JEP-IP-21-3 % de medidas de protección implementadas oportunamente por acto administrativo
</t>
  </si>
  <si>
    <t>JEP-IP-21-4</t>
  </si>
  <si>
    <r>
      <t xml:space="preserve">Porcentaje de medidas de protección finalizadas efectivamente por acto administrativo
</t>
    </r>
    <r>
      <rPr>
        <b/>
        <sz val="11"/>
        <rFont val="Arial"/>
        <family val="2"/>
      </rPr>
      <t/>
    </r>
  </si>
  <si>
    <r>
      <t xml:space="preserve">% de medidas de protección finalizadas efectivamente por acto administrativo
</t>
    </r>
    <r>
      <rPr>
        <b/>
        <sz val="11"/>
        <rFont val="Arial"/>
        <family val="2"/>
      </rPr>
      <t/>
    </r>
  </si>
  <si>
    <t xml:space="preserve">JEP-IP-21-4 % de medidas de protección finalizadas efectivamente por acto administrativo
</t>
  </si>
  <si>
    <t>JEP-IP-21-5</t>
  </si>
  <si>
    <t xml:space="preserve">Porcentaje de providencias publicadas por la Relatoría 
</t>
  </si>
  <si>
    <t xml:space="preserve">% de providencias publicadas por la Relatoría 
</t>
  </si>
  <si>
    <t xml:space="preserve">JEP-IP-21-5 % de providencias publicadas por la Relatoría 
</t>
  </si>
  <si>
    <t>JEP-IP-21-6</t>
  </si>
  <si>
    <r>
      <t xml:space="preserve">Porcentaje total de providencias repartidas en descongestión  
</t>
    </r>
    <r>
      <rPr>
        <b/>
        <sz val="11"/>
        <rFont val="Arial"/>
        <family val="2"/>
      </rPr>
      <t/>
    </r>
  </si>
  <si>
    <r>
      <t xml:space="preserve">%  total de providencias repartidas en descongestión  
</t>
    </r>
    <r>
      <rPr>
        <b/>
        <sz val="11"/>
        <rFont val="Arial"/>
        <family val="2"/>
      </rPr>
      <t/>
    </r>
  </si>
  <si>
    <t xml:space="preserve">JEP-IP-21-6 %  total de providencias repartidas en descongestión  
</t>
  </si>
  <si>
    <t>JEP-IP-21-7</t>
  </si>
  <si>
    <t xml:space="preserve">Porcentaje providencias del plan ordinario tituladas oportunamente
</t>
  </si>
  <si>
    <t xml:space="preserve">%  providencias del plan ordinario tituladas oportunamente
</t>
  </si>
  <si>
    <t xml:space="preserve">JEP-IP-21-7 %  providencias del plan ordinario tituladas oportunamente
</t>
  </si>
  <si>
    <t>JEP-IP-21-8</t>
  </si>
  <si>
    <t xml:space="preserve">% de respuesta a consultas de Jurisprudencia </t>
  </si>
  <si>
    <t xml:space="preserve">JEP-IP-21-8 % de respuesta a consultas de Jurisprudencia </t>
  </si>
  <si>
    <t>JEP-IP-21-9</t>
  </si>
  <si>
    <t>% de asuntos repartidos oportunamente por la SGJ</t>
  </si>
  <si>
    <t>JEP-IP-21-9 % de asuntos repartidos oportunamente por la SGJ</t>
  </si>
  <si>
    <t>JEP-IP-21-10</t>
  </si>
  <si>
    <t xml:space="preserve">% de notificaciones, comunicaciones o publicaciones, requeridas por Salas y Secciones </t>
  </si>
  <si>
    <t xml:space="preserve">JEP-IP-21-10 % de notificaciones, comunicaciones o publicaciones, requeridas por Salas y Secciones </t>
  </si>
  <si>
    <t>MATRIZ DE INDICADORES DE PROCESO VIGENCIA 2022</t>
  </si>
  <si>
    <t>PRIMER TRIMESTRE 2022</t>
  </si>
  <si>
    <t>SEGUNDO TRIMESTRE 2022</t>
  </si>
  <si>
    <t>TERCER TRIMESTRE 2022</t>
  </si>
  <si>
    <t>CUARTO TRIMESTRE 2022</t>
  </si>
  <si>
    <t>Código del proceso</t>
  </si>
  <si>
    <t>ID Indicador</t>
  </si>
  <si>
    <t>Código Indicador</t>
  </si>
  <si>
    <t>Responsable</t>
  </si>
  <si>
    <t>CALCULO</t>
  </si>
  <si>
    <t>INSTRUMENTO DE MEDICIÓN</t>
  </si>
  <si>
    <t>TÉRMINOS Y DEFINICIONES</t>
  </si>
  <si>
    <t>LINEA BASE</t>
  </si>
  <si>
    <t>Meta</t>
  </si>
  <si>
    <t>Crítico</t>
  </si>
  <si>
    <t>Adecuado</t>
  </si>
  <si>
    <t>Optimo</t>
  </si>
  <si>
    <t>Acumulado</t>
  </si>
  <si>
    <t>Estado</t>
  </si>
  <si>
    <t>01</t>
  </si>
  <si>
    <t>JEP-IP-01-01</t>
  </si>
  <si>
    <t>Subdirectora de Planeación - Adela del Pilar Parra</t>
  </si>
  <si>
    <t>(Total de actividades dentro del POA cumplidas / Total de actividades programadas dentro del POA) * 100</t>
  </si>
  <si>
    <t>Denominador: Total de actividades programadas dentro del POA
- Diríjase a la matriz de formulación de seguimiento POA
- Identifique las actividades planeadas
- Realice la sumatoria de estas actividades y considere el resultado como el valor del Denominador.
Numerador: Total de actividades dentro del POA cumplidas
- Del resultado del Denominador, identifique aquellas actividades que presentan cumplimiento del 100%
- Realice la sumatoria de estas actividades y considere el resultado como el valor del numerador</t>
  </si>
  <si>
    <t xml:space="preserve">Se entiende por actividades cumplidas dentro del POA aquellas que alcanzan la meta establecida en la vigencia. 
*El reporte de la medición del indicador se realizará en el primer trimestre de la siguiente vigencia, una vez sea concluido la labor de seguimiento y evaluación de las actividades cumplidas". </t>
  </si>
  <si>
    <t xml:space="preserve">Matriz de formulación de seguimiento POA </t>
  </si>
  <si>
    <t>0% - 89%</t>
  </si>
  <si>
    <t>90% - 93%</t>
  </si>
  <si>
    <t>94% - 100%</t>
  </si>
  <si>
    <t>No</t>
  </si>
  <si>
    <t>La periodicidad del presente indicador es anual y esta programada su medición para el primer trimestre de 2022. 
Al cierre del cuarto trimestre del año 2021 y finalizada la consolidación de ejecución del período final para todas los órganos y dependencias de la JEP, el avance porcentual de ejecución de las actividades del POA alcanzó un resultado acumulado  de 98,7%, superando la ejecución de la vigencia anterior  en 1.2% (97,5% en 2020). 
Como evidencia en carpetas compartidas "1.soporte Informe POA 2021 IV Trimestre".
A nivel del proceso y procedimientos de planeación, seguimiento y evaluación de la JEP, se cumplió: 
i)desde el cuarto trimestre de 2021 se solicitó el reporte de monitoreo a las dependencias con las matrices con las actividades definitivas del POA en 2021, ii) insumos recibidos  en el primer trimestre de 2022 de parte de los órganos  y dependencias de la JEP,  iii)se cumplió el proceso de seguimiento a nivel de la Subdirección de Planeación  y iv) se realizó la evaluación del cumplimiento de las actividades del  POA 2021 por parte de la Subdirección de Control Interno.</t>
  </si>
  <si>
    <t>Conforme al monitoreo presentado por el proceso y las evidencias cargadas en el one drive  se denota el cumplimiento de la meta establecida (94%) para el indicador, el cual es anual y se tenía programada su medición el primer trimestre de 2022, obteniendo un resultado del 98.70% superando la ejecución de la vigencia 2020 en 1.2% ( 97,5% en 2020). Lo anterior, se soporta en las siguientes actividades: 
A nivel del  proceso y procedimientos de planeación, seguimiento y evaluación de la JEP, se cumplió: 
i)desde el cuarto trimestre de 2021 solicitaron el reporte de monitoreo a las dependencias con las matrices con las actividades definitivas del POA en 2021, ii) insumos recibidos  en el primer trimestre de 2022 de parte de los órganos  y dependencias de la JEP,  iii)cumplieron el proceso de seguimiento a nivel de la Subdirección de Planeación  y iv) se realizó la evaluación del cumplimiento de las actividades del  POA 2021 por parte de la Subdirección de Control Interno. 
Como evidencia en carpetas compartidas "1.soporte Informe POA 2021 IV Trimestre"</t>
  </si>
  <si>
    <t>02</t>
  </si>
  <si>
    <t>JEP-IP-01-02</t>
  </si>
  <si>
    <t>Porcentaje de instrumentos avalados y adoptados para la implementación del Modelo de gestión de la JEP</t>
  </si>
  <si>
    <t>(Número de instrumentos del modelo de gestión adoptados y avalados para su implementación / Número de instrumentos del modelo de gestión previstos o preidentificados) * 100</t>
  </si>
  <si>
    <t xml:space="preserve">Denominador: Número de instrumentos del modelo de gestión previstos o preidentificados
- Diríjase a la base de seguimiento del modelo de gestión
- Seleccione en la columna "Fecha para pasar aprobación" la fecha del corte a evaluar, tomando en cuenta como fecha de inicio el ultimo comité.
- Realice la sumatoria de estos instrumentos y considere el resultado como el valor del Denominador.
Numerador: Número de instrumentos del modelo de gestión adoptados y avalados para su implementación
- Del resultado del Denominador, identifique en la columna "Acto administrativo o decisión" los instrumentos que en su decisión se encuentran "APROBADOS O AVALADOS"
-Realice la sumatoria de estos instrumentos y considere el resultado como el valor del numerador. </t>
  </si>
  <si>
    <t xml:space="preserve">*Los instrumentos considerados avalados para la implementación son aquellos que se aprueban en el Comité de gestión. 
*Los instrumentos considerados adoptados son aquellos que son avalados por el *Comité y cuando es el caso aprobados por el Órgano de Gobierno (OG). 
*Los instrumentos también se pueden considerar aprobados por competencia de la Secretaría Ejecutiva (SE).  
*Los instrumentos considerados como preidentificados son aquellos que se programaron en la concepción del Modelo de gestión.
*Los instrumentos considerados como previstos son aquellos que surgen como necesidades o requerimientos de los miembros del Comité y/o directivos que puedan incidir directamente en el modelo de gestión. 
*Este indicador es considerado variable debido a que su Denominador puede aumentar o disminuir de acuerdo con las decisiones tomadas en Comité. </t>
  </si>
  <si>
    <t>Matriz de instrumentos del Modelo de Gestión.</t>
  </si>
  <si>
    <t>Modelo de gestión: el modelo de gestión de la JEP es un conjunto ordenado y sistemático de herramientas que apoyan la gestión jurisdiccional y que permita alinear las órbitas judicial y administrativa de la entidad, para que esta cumpla su misión y alcance de manera efectiva los objetivos propuestos y aquellos superiores que emanan de su ordenamiento constitucional, legal y reglamentario. Instrumentos del modelo de gestión: son componentes que materializan la dimensiones y elementos del modelo de gestión de la JEP</t>
  </si>
  <si>
    <t>85%-100%</t>
  </si>
  <si>
    <r>
      <rPr>
        <b/>
        <sz val="11"/>
        <color theme="1"/>
        <rFont val="Palatino Linotype"/>
        <family val="1"/>
      </rPr>
      <t>No aplica medición para el primer trimestre de 2022, la medición es anual en el IV trimestre de cada vigencia</t>
    </r>
    <r>
      <rPr>
        <sz val="11"/>
        <color theme="1"/>
        <rFont val="Palatino Linotype"/>
        <family val="1"/>
      </rPr>
      <t xml:space="preserve">. 
</t>
    </r>
    <r>
      <rPr>
        <i/>
        <sz val="11"/>
        <color theme="1"/>
        <rFont val="Palatino Linotype"/>
        <family val="1"/>
      </rPr>
      <t>El Último monitoreo se reportó: 100%</t>
    </r>
  </si>
  <si>
    <r>
      <rPr>
        <b/>
        <sz val="11"/>
        <rFont val="Palatino Linotype"/>
        <family val="1"/>
      </rPr>
      <t>No aplica medición para el primer trimestre de 2022, la medición es anual en el IV trimestre de cada vigencia.</t>
    </r>
    <r>
      <rPr>
        <sz val="11"/>
        <rFont val="Palatino Linotype"/>
        <family val="1"/>
      </rPr>
      <t xml:space="preserve"> 
</t>
    </r>
    <r>
      <rPr>
        <i/>
        <sz val="11"/>
        <rFont val="Palatino Linotype"/>
        <family val="1"/>
      </rPr>
      <t>El Último monitoreo se reportó:
"La periodicidad del presente indicador es anual, durante  el último trimestre de 2021 se actualizó la Matriz de Instrumentos del Modelo de Gestión de la JEP,  logrando  identificar 95 instrumentos aprobados o elaborados en implementación a diciembre de 2021 (adjunto un soporte en PDF)".</t>
    </r>
  </si>
  <si>
    <t>Teniendo en cuenta la periodicidad del indicador (anual) no aplica el reporte del monitoreo por ende tampoco el seguimiento</t>
  </si>
  <si>
    <t>03</t>
  </si>
  <si>
    <t>JEP-IP-01-03</t>
  </si>
  <si>
    <t xml:space="preserve">(Total de proyectos de inversión de la JEP sin leyenda previo concepto / Total de proyectos de inversión de la JEP del Presupuesto General de la Nación) * 100 </t>
  </si>
  <si>
    <t xml:space="preserve">Denominador: Total de proyectos de inversión de la JEP del Presupuesto General de la Nación    
- Consulte el Decreto de liquidación del presupuesto e identifique la sección presupuestal No. 4401
- En esta sección encontrará el monto total de apropiación presupuestal de inversión para la vigencia fiscal.
- Realice la sumatoria de estos montos y considere el resultado como el valor del Denominador.
Numerador: Total de proyectos de inversión de la JEP sin leyenda previo concepto
- Consulte en el Decreto de liquidación del presupuesto los proyectos de inversión de la JEP que no presentan restricción para la ejecución, en la sección presupuestal 4401
- Realice la sumatoria de los montos totales correspondientes a estos proyectos y considere el resultado total como el valor del numerador. </t>
  </si>
  <si>
    <t>La medición del indicador se realiza a partir del decreto de liquidación del presupuesto para la siguiente vigencia.</t>
  </si>
  <si>
    <t>Decreto de liquidación del presupuesto para la vigencia del Ministerio de Hacienda y Crédito Público (MHCP)</t>
  </si>
  <si>
    <t>Apropiaciones presupuestales: son autorizaciones máximas de gastos que el Congreso aprueba para ser ejecutadas o comprometidas dentro de la vigencia fiscal respectiva. Después del 31 de diciembre de cada año estas autorizaciones expiran. (David Fernando Morales, La Gestión del Presupuesto Público Colombiano, 2014, pág. 156</t>
  </si>
  <si>
    <t>70% - 82%</t>
  </si>
  <si>
    <t>83% - 100%</t>
  </si>
  <si>
    <r>
      <rPr>
        <b/>
        <sz val="11"/>
        <color theme="1"/>
        <rFont val="Palatino Linotype"/>
        <family val="1"/>
      </rPr>
      <t>No aplica medición para el primer trimestre de 2022, la medición es anual en el IV trimestre de cada vigencia</t>
    </r>
    <r>
      <rPr>
        <sz val="11"/>
        <color theme="1"/>
        <rFont val="Palatino Linotype"/>
        <family val="1"/>
      </rPr>
      <t xml:space="preserve">. 
</t>
    </r>
    <r>
      <rPr>
        <i/>
        <sz val="11"/>
        <color theme="1"/>
        <rFont val="Palatino Linotype"/>
        <family val="1"/>
      </rPr>
      <t xml:space="preserve">
El Último monitoreo se reportó: 100%</t>
    </r>
  </si>
  <si>
    <r>
      <rPr>
        <b/>
        <sz val="11"/>
        <rFont val="Palatino Linotype"/>
        <family val="1"/>
      </rPr>
      <t>No aplica medición para el primer trimestre de 2022, la medición es anual en el IV trimestre de cada vigencia.</t>
    </r>
    <r>
      <rPr>
        <sz val="11"/>
        <rFont val="Palatino Linotype"/>
        <family val="1"/>
      </rPr>
      <t xml:space="preserve"> 
</t>
    </r>
    <r>
      <rPr>
        <i/>
        <sz val="11"/>
        <rFont val="Palatino Linotype"/>
        <family val="1"/>
      </rPr>
      <t xml:space="preserve">El Último monitoreo se reportó: " En el Decreto 1793 del 21 de diciembre de 2021  (sección 4401 en la página 58, 314 y 315) y  la Ley 2159 del 12 de noviembre de 2021 (página 49, sección 4401), por las cuales se decreta la liquidación el presupuesto de rentas y recursos de capital y ley de apropiaciones para  la vigencia fiscal del 01 de enero al 31 de diciembre 2022,  evidencian que ningún de los seis proyectos de inversión de la JEP tiene leyenda de previo concepto (presupuesto sin restricciones). Dos soportes con los documentos referidos en PDF en las carpetas compartidas" </t>
    </r>
  </si>
  <si>
    <t>JEP-IP-02-01</t>
  </si>
  <si>
    <t>Subdirectora de Fortalecimiento Institucional - Luz Amanda Granados Urrea</t>
  </si>
  <si>
    <t>Oportunidad en la ejecución de los seguimientos a los riesgos de gestión, indicadores de procesos y planes de mejora</t>
  </si>
  <si>
    <t>(Total de seguimientos ejecutados oportunamente / Total de seguimientos planeados) * 100</t>
  </si>
  <si>
    <t xml:space="preserve">Denominador: Total de seguimientos planeados
- Identifique el total de seguimientos a realizar en el periodo ( Riesgos, indicadores y planes de mejoramiento) y considere el resultado como el valor del Denominador.
Numerador: Total de seguimientos ejecutados oportunamente
- Del resultado del Denominador identifique el total de seguimientos ejecutados de manera oportuna  (Riesgos, indicadores y planes de mejoramiento)  y considere el resultado como el valor del numerador. </t>
  </si>
  <si>
    <t>1.Los seguimientos a ejecutar son: 
*Riesgos de gestión (seguimiento cuatrimestral): Se tomará la matriz de indicadores consolidada en conjunto
*Indicadores (seguimiento trimestral): Se tomará la matriz de indicadores consolidada en conjunto
*Planes de mejora (trimestral): Se tomaran cada una de las matrices de manera individual para el conteo del periodo correspondiente
2. El término oportunidad hace referencia al cumplimiento de los plazos establecidos para los seguimientos, los cuales se realizarán tomando como base los documentos metodológicos (Manual de administración de riesgos de gestión y corrupción de la JEP, Guía metodológica para la formulación de indicadores y el procedimiento de acciones correctivas y de mejora)</t>
  </si>
  <si>
    <t>Matrices de seguimiento de riesgos de gestión, indicadores de proceso y planes de mejoramiento</t>
  </si>
  <si>
    <t>0% - 88%</t>
  </si>
  <si>
    <t>89% - 99%</t>
  </si>
  <si>
    <t>No aplica medición para el primer trimestre de 2022, la medición es semestral. Se realizará medición para el II trimestre de la vigencia</t>
  </si>
  <si>
    <t xml:space="preserve">No aplica medición para el primer trimestre de 2022, la medición es semestral se hará para el II trimestre del 2022
</t>
  </si>
  <si>
    <t>Teniendo en cuenta la periodicidad del indicador (semestral) no aplica el reporte del monitoreo y por ende el seguimiento.</t>
  </si>
  <si>
    <t>JEP-IP-03-01</t>
  </si>
  <si>
    <t>GESTIÓN DEL CONOCIMIENTO</t>
  </si>
  <si>
    <t>Consolidar el fortalecimiento institucional que garantice la eficacia y la eficiencia en el cumplimiento de la misión de La Jurisdicción</t>
  </si>
  <si>
    <t>Sumatoria del [(Número de horas de cada jornada de capacitación evaluada / Total de horas de jornadas de capacitación evaluadas) *(Calificación promedio de cada jornada de capacitación evaluada)]</t>
  </si>
  <si>
    <t>Con base en la matriz de seguimiento a actividades de formación, identifique:
Peso ponderado por cada jornada:
Denominador: Total de horas de jornadas de capacitación evaluadas
- Realice la sumatoria de la cantidad de horas que fueron evaluadas de las actividades de capación y considere el resultado como el valor del Denominador.
Numerador: Número de horas de cada jornada de capacitación evaluada
- Identifique el número de horas de cada jornada de capacitación que fue evaluada y considere el resultado como el valor del numerador.
Calificación promedio:
Identifique la calificación promedio del total de evaluaciones realizadas a cada jornada de capacitación.
Sumatoria:
Realice la sumatoria del resultado de la multiplicación de las variables de "peso ponderado por cada jornada" y "calificación promedio". Considere el resultado como valor del cálculo total</t>
  </si>
  <si>
    <t>*El total de servidores que se considera para esta medición son todos aquellos que evalúan las capacitaciones. 
*Los servidores podrán evaluar todas las capacitaciones que reciben, y cada evaluación será tomada en cuenta para el cálculo del indicador. 
*El rango de calificación es de 1 a 5, en caso de presentarse una escala de calificación distinta, se realiza su equivalencia a la escala de 1 a 5
*La sumatoria corresponde a una multiplicación entre el peso asignado a cada jornada de capacitación evaluada (de acuerdo a las horas ejecutadas) y el promedio de calificación de la jornada evaluada</t>
  </si>
  <si>
    <t>Formato de evaluación  de  capacitaciones</t>
  </si>
  <si>
    <t>1,0 - 2,9</t>
  </si>
  <si>
    <t>3,0 - 4,2</t>
  </si>
  <si>
    <t>4,3 - 5,0</t>
  </si>
  <si>
    <t>Teniendo en cuenta la periodicidad del indicador (semestral) el proceso no reporta monitoreo</t>
  </si>
  <si>
    <t>JEP-IP-03-02</t>
  </si>
  <si>
    <t>Satisfacción de las personas que participan en las actividades pedagógicas de la JEP</t>
  </si>
  <si>
    <t>Sumatoria del [(Número de horas de cada jornada de pedagogía evaluada / Total de horas de jornadas de pedagogía evaluadas)*(Calificación promedio de cada jornada de pedagogía evaluada)]</t>
  </si>
  <si>
    <t>Con base en la matriz de seguimiento a actividades de formación, identifique:
Peso ponderado por cada jornada:
Denominador: Total de horas de jornadas de pedagogía evaluadas
- Realice la sumatoria de la cantidad de horas que fueron evaluadas de las actividades de pedagogía y considere el resultado como el valor del Denominador.
Numerador: Número de horas de cada jornada de pedagogía evaluada
- Identifique el número de horas de cada jornada de pedagogía que fue evaluada y considere el resultado como el valor del numerador.
Calificación promedio:
Identifique la calificación promedio del total de evaluaciones realizadas a cada jornada de pedagogía.
Sumatoria:
Realice la sumatoria del resultado de la multiplicación de las variables de "peso ponderado por cada jornada" y "calificación promedio". Considere el resultado como valor del cálculo total</t>
  </si>
  <si>
    <t>*El total de servidores que se considera para esta medición son todos aquellos que evalúan las jornadas de pedagogía
*Los servidores podrán evaluar todas las jornadas de capacitación que reciben, y cada evaluación será tomada en cuenta para el cálculo del indicador.
*El rango de calificación es de 1 a 5, en caso de presentarse una escala de calificación distinta, se realiza su equivalencia a la escala de 1 a 5
*La sumatoria corresponde a una multiplicación entre el peso asignado a cada jornada de pedagogía evaluada (de acuerdo a las horas ejecutadas) y el promedio de calificación de la jornada evaluada</t>
  </si>
  <si>
    <t>Formato de evaluación de actividades pedagógicas</t>
  </si>
  <si>
    <t>4.3</t>
  </si>
  <si>
    <t>04</t>
  </si>
  <si>
    <t>JEP-IP-04-01</t>
  </si>
  <si>
    <t>Subdirectora de Cooperación Internacional - Natalia Alejandra Muñoz Labajos</t>
  </si>
  <si>
    <t>(Total de necesidades priorizadas que se gestionan ante actores internacionales durante el periodo / Total de necesidades priorizadas durante el periodo) * 100</t>
  </si>
  <si>
    <t xml:space="preserve">Denominador: Total de necesidades priorizadas durante el periodo
- Diríjase a los documentos de demanda de cooperación internacional priorizada.
- Sume el número de demandas priorizadas que fueron incluidas en los documentos de priorización.
- Considere la suma de todas las necesidades priorizadas en estos documentos como el valor del Denominador
Numerador: Total de necesidades priorizadas que logré satisfacer con apoyo de cooperación internacional durante el periodo
- Se considerará en el numerador a todas las necesidades priorizadas que se logran satisfacer con apoyos de cooperación durante el periodo
- Diríjase a las bases de datos: "Demanda de cooperación internacional priorizada que es cubierta con apoyos de actores internacionales".
- Realice la sumatoria de todas las necesidades y considere el resultado como el valor del numerador. </t>
  </si>
  <si>
    <t xml:space="preserve"> Para el logro de este indicador atiende a una planeación flexible:
En el primer trimestre de la vigencia, la alta dirección ( Presidente y Secretario Ejecutiva )  definen las prioridades de cooperación internacional.  
Criterio de medición: se entenderán como gestionadas las necesidades priorizadas respecto a las que:  i) formulen ficha de proyecto y ii) presenten proyecto ante actores internacionales por medio de reuniones o correo electrónicos. 
El Denominador de este indicador corresponde al número de prioridades definida por la alta dirección y es dinámico.
Para esta vigencia el indicador se empezara a medir el segundo trimestre, dado que en el primer trimestre el Presidente y Secretario Ejecutivo definirán las prioridades de cooperación internacional.</t>
  </si>
  <si>
    <t xml:space="preserve">Bases de datos de registro de necesidades priorizadas que fueron gestionadas ante cooperación internacional durante el año y documento de demanda de cooperación internacional priorizada </t>
  </si>
  <si>
    <t>No aplica</t>
  </si>
  <si>
    <t xml:space="preserve">Durante el primer trimestre de 2022 la Alta Dirección estableció tres prioridades de gestión de cooperación internacional para la vigencia, a saber:
1. Apoyo para la aceleración de decisiones judiciales de la Sala de Reconocimiento de Verdad y de Responsabilidad respecto a los siete casos abiertos y los tres casos en concentración.
2. Impulso a la puesta en marcha del Sistema Restaurativo.
3. Fortalecimiento de la defensa jurídica de comparecientes ante la JEP.
Estas prioridades fueron indicadas por la Alta Dirección durante encuentros con la Subdirectora de Cooperación Internacional y confirmados por el Presidente de la JEP mediante correo electrónico del 31 de marzo de 2022.
Según lo previsto, la medición de este indicador iniciará en el segundo trimestre de 2022.
Se adjunta como fuente de verificación el correo electrónico del Presidente con la confirmación de las prioridades de gestión de cooperación. Disponible en: https://jepcolombia-my.sharepoint.com/:b:/r/personal/subcontrol_interno_jep_gov_co/Documents/GESTION%20SCI%20VIGENCIA%202022/ROL%20EVALUACION%20Y%20SEGUIMIENTO/SEGUIMIENTOS/INDICADORES%20DE%20GESTION/I%20TRIMESTRE%202022%20INDICADORES/JEP-IP-04-01/ENERO-MARZO/Soporte%20Indicador%20JEP%20-%20IP%20-%2004%20-%2001.pdf?csf=1&amp;web=1&amp;e=22U2ia"
</t>
  </si>
  <si>
    <t xml:space="preserve">Conforme al monitoreo y evidencias correspondiente al IV trimestre de la vigencia 2022 y cargue de evidencias para el indicador “porcentaje de necesidades priorizadas que son gestionadas ante actores internacionales”, cuya periodicidad es trimestral. 
La Alta Dirección estableció tres prioridades de gestión de Cooperación Internacional para la vigencia, a saber:
1. Apoyo para la aceleración de decisiones judiciales de la Sala de Reconocimiento de Verdad y de Responsabilidad respecto a los siete casos abiertos y los tres casos en concentración.
2. Impulso a la puesta en marcha del Sistema Restaurativo.
3. Fortalecimiento de la defensa jurídica de comparecientes ante la JEP.
Estas prioridades fueron definidas por la Alta Dirección durante encuentros con la subdirectora de Cooperación Internacional y confirmados por el Presidente de la JEP mediante correo electrónico del 31 de marzo de 2022.
Según lo previsto en la hoja de vida del indicador, la medición de este indicador iniciará en el segundo trimestre de 2022.
Se verifica en el drive, correo electrónico del Presidente con la aprobación de las prioridades de gestión de Cooperación para la vigencia2022.  
</t>
  </si>
  <si>
    <t>05</t>
  </si>
  <si>
    <t>JEP-IP-05-01</t>
  </si>
  <si>
    <t>Subdirector de Comunicaciones - Hernando Salazar Palacio</t>
  </si>
  <si>
    <t>Total de seguidores en las redes sociales de la JEP (Twitter, Facebook, Instagram y YouTube)</t>
  </si>
  <si>
    <t>Conteo de seguidores de las redes sociales (Twitter, Facebook, Instagram y YouTube) de la JEP</t>
  </si>
  <si>
    <t xml:space="preserve">Diríjase a las métricas por cada red social (Twitter, Instagram y YouTube) de la JEP
- Identifique el total de seguidores por cada red social en el periodo y realice la sumatoria de todas las redes sociales
- Considere este resultado como el valor del indicador </t>
  </si>
  <si>
    <t xml:space="preserve">*La meta de este indicador es acumulativa.
*Teniendo en cuenta que a 31 de diciembre de 2021 se tienen 346.670 seguidores y la meta es contar con 406.670, se espera para esta vigencia (2022) lograr 60.000 más. De esta forma para el primer semestre se espera cumplir con el 40%  de los 60.000 y 60% para el segundo semestre. </t>
  </si>
  <si>
    <t>Matrices por cada red social (Twitter, Facebook, Instagram y YouTube) de la JEP</t>
  </si>
  <si>
    <t>1-semestre: 
0 - 17.999 
2-semestre: 
0 - 53.999</t>
  </si>
  <si>
    <t xml:space="preserve">1-semestre: 
18.000 - 23.999
2-semestre: 
54.000 - 59.999 </t>
  </si>
  <si>
    <t xml:space="preserve">1-semestre: 
24.000 o más
2-semestre: 
60.000 o más </t>
  </si>
  <si>
    <t>Si</t>
  </si>
  <si>
    <t>Teniendo en cuenta la periodicidad del indicador (semestral) no aplica el reporte del monitoreo por ende tampoco el seguimiento</t>
  </si>
  <si>
    <t>JEP-IP-05-02</t>
  </si>
  <si>
    <t>Diríjase a Google Analytics de la página web institucional
- Consulte el total de usuarios únicos de la página institucional en el periodo
- Considere el total de usuarios únicos como el resultado del indicador</t>
  </si>
  <si>
    <t>La meta es acumulativa para este indicador.
Para el primer semestre se espera un cumplimiento del 50% y para el segundo semestre 50%</t>
  </si>
  <si>
    <t>Google Analytics</t>
  </si>
  <si>
    <t xml:space="preserve">
297.000
</t>
  </si>
  <si>
    <t>1-semestre: 
0 - 119.999
2-semestre: 
0 - 279.999</t>
  </si>
  <si>
    <t xml:space="preserve">1-semestre: 
120.000 - 149.999
2-semestre: 
280.000 - 299.999  </t>
  </si>
  <si>
    <t xml:space="preserve">1-semestre: 
150.000 o más
2-semestre: 
300.000 o más </t>
  </si>
  <si>
    <t>06</t>
  </si>
  <si>
    <t>JEP-IP-06-01</t>
  </si>
  <si>
    <t>Director de Tecnologías de la Información - Luis Felipe Rivera García</t>
  </si>
  <si>
    <t xml:space="preserve">Porcentaje de incidentes de seguridad de la información gestionados oportunamente. </t>
  </si>
  <si>
    <t>(Total de incidentes de seguridad de la información atendidos y solucionados / Total de incidentes de seguridad de la información reportados) * 100</t>
  </si>
  <si>
    <t>Denominador: Total de incidentes de seguridad de la información reportados.
- Diríjase a la herramienta de mesa de ayuda donde se encuentran relacionados los tickets reportados por los usuarios internos y descargue el informe del periodo.
- Seleccione aquellos tickets que corresponden a incidentes de seguridad de la información
- Realice la sumatoria de estos tickets y considere este resultado como el valor del Denominador
Numerador: Total de incidentes de seguridad de la información atendidos y solucionados
- Del resultado del Denominador, filtre en la columna "Cerrados a tiempo" aquellos tickets que corresponden a incidentes de seguridad de la información que fueron atendidos y solucionados.
- Realice la sumatoria de estos tickets y considere el resultado como el valor del numerador</t>
  </si>
  <si>
    <t>Informes de la herramienta de mesa de ayuda.</t>
  </si>
  <si>
    <t>90% - 99%</t>
  </si>
  <si>
    <t xml:space="preserve">Para el primer trimestre de 2022, se gestionan 3 incidentes de seguridad de la Información (Uno sobre un cracking de contraseña para el usuario invitado8@jep.gov.co, el segundo referente a una interrupción de servicio de Conti, y el otro para la usuaria sofi.malfitano@jep.gov.co, quien luego de abrir adjunto en un correo sospechoso, desde su cuenta se envía correo masivo a funcionarios de la entidad. Este correo contiene malware.), relacionados, de la siguiente forma:
- Se evidenció recepción de correo electrónico en el usuario invitado8@jep.gov.co, en el cual el atacante menciona haber infectado el equipo con malware y relaciona la contraseña del usuario, lo cual generó alertamiento masivo de seguridad en la herramienta Microsot Defender for CloudApp (+300 alertas de seguridad de inicios de sesión desde múltiples ubicaciones a nivel mundial). Como solución, se procedió a realizar cierre de sesiones abiertas y cambio de contraseña de la cuenta. Se solicitó suspender el uso de la cuenta por parte de implementadores Cherwell, ya que la contraseña vulnerada y mostrada es la utilizada por la mesa de ayuda. Se confirmó que no hay alteración de la información, ni eliminación de la misma. En cuanto a los usuarios pertenecientes al grupo implementador de Cherwell, confirman no tener anomalías en repositorios OneDrive y correos. Se solicitó separar actividades y crear una cuenta nueva de usuario para dar manejo a pruebas Cherwell.También se solicitó a administrador de servidor de pruebas Cherwell validar si el impacto alcanza este servicio. Pendiente por validar por parte del proveedor, ya que este servidor pertenece a Claro.
- Se recibe reporte de caída de aplicativo Conti, el cual es reportado por el proveedor el 4 de febrero, donde se experimentó error en la conexión por escritorio remoto y luego, los usuarios reportan lentitud en el servicio, generando interrupción en el servicio Conti.
- Se recibe correo electrónico informando sobre embargo, con documento adjunto y contraseña para abrir documento. Usuaria sofi.malfitano@jep.gov.co accede y su equipo es bloqueado, enviando un correo masivo a un grupo de usuarios con malware. Como primera medida, se realiza bloqueo de usuario, ya que desde esta cuenta se envió masivamente correos electrónicos a otros usuarios con adjuntos maliciosos. Se encontró que usuario estaba expirado desde septiembre 2021. Realizamos cambio de contraseña de dominio e implementación de doble factor de autenticación. Adicional a esto, se encontró inicios de sesión en distintas ciudades del país. Se ubicó direcciones IP de estos registros y se encontró clasificados en listas negras. Se procede con los bloqueos a nivel de Microsoft y de Firewall. Por parte de usuaria, se debe validar que el equipo personal no se encuentre infectado con virus, keylogger, troyano, etc. Se debe realizar formateo del dispositivo en caso de ser necesario. Se desconoce la política de Seguridad, ya que se evidenció que hay información de la Entidad almacenada en disco local de computador personal de usuaria afectada y no en repositorio OneDrive. Se envió una pieza de comunicación a usuarios de la entidad para hacer caso omiso a correos recibidos desde la cuenta de esta usuaria.
Soportes:
- 20220331_Incidentes de Seguridad I trimestre 2022_Informe_Herramienta.xlsx
- 20220223_Incidente de seguridad JEP_Cracking contraseña invitado8
- 22020204_Incidente de seguridad JEP_Interrupción servicio Conti.pdf
- 20220315_Incidente de seguridad JEP_Infección por correo sospechoso
</t>
  </si>
  <si>
    <t>Conforme al monitoreo presentado por el proceso y las evidencias cargadas en el one drive, se denota el cumplimiento de la meta (100%) establecida para el indicador; toda vez que de tres (3) incidentes que se presentaron en materia de seguridad de la información, se atendieron  tres (3), obteniendo un 100% de cumplimiento. Los incidentes están relacionado con lo siguiente: i) uno sobre un cracking de contraseña para el usuario invitado8@jep.gov.co, ii)referente a una interrupción de servicio de Conti, y iii)  para la usuaria sofi.malfitano@jep.gov.co, quien luego de abrir adjunto en un correo sospechoso, desde su cuenta se envía correo masivo a funcionarios de la entidad. Este correo contiene malware. 
El proceso reporta las siguientes acciones:
- Se evidenció recepción de correo electrónico en el usuario invitado8@jep.gov.co, en el cual el atacante menciona haber infectado el equipo con malware y relaciona la contraseña del usuario, lo cual generó alertamiento masivo de seguridad en la herramienta Microsot Defender for CloudApp (+300 alertas de seguridad de inicios de sesión desde múltiples ubicaciones a nivel mundial). Como solución, se procedió a realizar cierre de sesiones abiertas y cambio de contraseña de la cuenta. Se solicitó suspender el uso de la cuenta por parte de implementadores Cherwell, ya que la contraseña vulnerada y mostrada es la utilizada por la mesa de ayuda. Se confirmó que no hay alteración de la información, ni eliminación de la misma. En cuanto a los usuarios pertenecientes al grupo implementador de Cherwell, confirman no tener anomalías en repositorios OneDrive y correos. Se solicitó separar actividades y crear una cuenta nueva de usuario para dar manejo a pruebas Cherwell.También se solicitó a administrador de servidor de pruebas Cherwell validar si el impacto alcanza este servicio. Pendiente por validar por parte del proveedor, ya que este servidor pertenece a Claro.
- Se recibe reporte de caída de aplicativo Conti, el cual es reportado por el proveedor el 4 de febrero, donde se experimentó error en la conexión por escritorio remoto y luego, los usuarios reportan lentitud en el servicio, generando interrupción en el servicio Conti.
"- Se recibe correo electrónico informando sobre embargo, con documento adjunto y contraseña para abrir documento. Usuaria sofi.malfitano@jep.gov.co accede y su equipo es bloqueado, enviando un correo masivo a un grupo de usuarios con malware. Como primera medida, se realiza bloqueo de usuario, ya que desde esta cuenta se envió masivamente correos electrónicos a otros usuarios con adjuntos maliciosos. Se encontró que usuario estaba expirado desde septiembre 2021. Realizamos cambio de contraseña de dominio e implementación de doble factor de autenticación. Adicional a esto, se encontró inicios de sesión en distintas ciudades del país. Se ubicó direcciones IP de estos registros y se encontró clasificados en listas negras. Se procede con los bloqueos a nivel de Microsoft y de Firewall. Por parte de usuaria, se debe validar que el equipo personal no se encuentre infectado con virus, keylogger, troyano, etc. Se debe realizar formateo del dispositivo en caso de ser necesario. Se desconoce la política de Seguridad, ya que se evidenció que hay información de la Entidad almacenada en disco local de computador personal de usuaria afectada y no en repositorio OneDrive. Se envió una pieza de comunicación a usuarios de la entidad para hacer caso omiso a correos recibidos desde la cuenta de esta usuaria." 
Como evidencia de lo anterior se tiene 
- 20220331_Incidentes de Seguridad I trimestre 2022_Informe_Herramienta.xlsx
- 20220223_Incidente de seguridad JEP_Cracking contraseña invitado8
- 22020204_Incidente de seguridad JEP_Interrupción servicio Conti.pdf
- 20220315_Incidente de seguridad JEP_Infección por correo sospechoso</t>
  </si>
  <si>
    <t>07</t>
  </si>
  <si>
    <t>JEP-IP-07-01</t>
  </si>
  <si>
    <t xml:space="preserve">Subdirectora de Talento Humano - Francy Elena Palomino Millán </t>
  </si>
  <si>
    <t xml:space="preserve">Denominador: Total de personas posesionadas en el periodo
-Diríjase a la base de datos "Planta total" dentro del aplicativo Teams/Grupo Planta
-Identifique la columna que lleva por nombre "Fecha de posesión". Es decir, aquí se relacionan la fecha en la que se posesionaron las personas.
-Filtre dicha columna con la fecha establecida de posesión del mes.
-Realice la sumatoria de estas personas y considere el resultado como el valor del Denominador.
Numerador: Total de personas postuladas por fuera del tiempo establecido
-Diríjase al documento "Matriz de mensuales" dentro del aplicativo Teams/Grupo Planta
-Identifique la columna que lleva por nombre "Fecha de postulación". Es decir, aquí se relacionan todas las personas postuladas cuya documentación esta completa.
-Identifique en el calendario la fecha máxima para postulación, de acuerdo con la aclaración (más tardar al quinto día hábil anterior al vencimiento del siguiente mes.)  (En color verde se identifican las personas que fueron postuladas en tiempo, en rojo las que no cumplieron con los tiempos)
-Ahora, filtre aquellas fechas que estén dentro del término referenciado anteriormente.
-Realice la sumatoria de estas personas postuladas por fuera del tiempo y considere el resultado como el valor del numerador. </t>
  </si>
  <si>
    <t>Solo serán medidas las personas que se posesionen en el periodo, por fuera de los tiempos de postulación establecidos.</t>
  </si>
  <si>
    <t>1. Matriz de mensuales 
2. Base de datos de la planta de personal de la JEP</t>
  </si>
  <si>
    <t>100% - 40%</t>
  </si>
  <si>
    <t>39% - 21%</t>
  </si>
  <si>
    <t>20% - 0%</t>
  </si>
  <si>
    <t xml:space="preserve">Para el primer trimestre de 2022 tomaron posesión treinta y cinco (35) personas de las cuales treinta y un (31) fueron postuladas en el tiempo establecido.
- En el mes de enero de los 14 servidores postulados 0 se posesionaron fuera de tiempo, para un 0%. 
- En el mes de febrero de los 8 servidores postulados 1 se posesionaron fuera del tiempo, para un 12.5%
- En el mes de marzo de los 13  servidores postulados 3 se posesionaron fuera de tiempo para un 23%
Las 4 personas postuladas por fuera del tiempo establecido, corresponden a ascensos realizados al interior de la Secretaría Ejecutiva y al proceso de entrevista para proveer la vacante de Subdirección de Cooperación Internacional.
Como evidencia se adjunta las actas de posesión de los meses de enero, febrero y marzo de 2022 con captura de pantalla de la matriz mensuales en la que se detalla la fecha de postulación. </t>
  </si>
  <si>
    <t xml:space="preserve">Conforme al monitoreo correspondiente al I trimestre de 2022 y cargue de evidencias por parte del proceso, se observa el cumplimiento de los criterios de medición y la meta establecida del (20%) para el indicador “Porcentaje de personas que se posesionan con postulaciones fuera de tiempo” cuya periodicidad es mensual, con un cumplimiento del 11% en el trimestre. A continuación, se relaciona los porcentajes de cumplimiento de cada mes del trimestre.
- En el mes de enero de los 14 servidores postulados, ninguno se posesiono fuera de tiempo, para un cumplimiento del 0%. 
- En el mes de febrero de los 8 servidores postulados uno (1) se posesiono fuera del tiempo, para un cumplimiento del 12.5%.
- En el mes de marzo de los 13 servidores postulados tres (3) se posesionaron fuera de tiempo para un cumplimiento del 23%.
Las 4 personas postuladas por fuera del tiempo establecido durante el trimestre, corresponden a ascensos realizados al interior de la Secretaría Ejecutiva y al proceso de entrevista para proveer la vacante de Subdirección de Cooperación Internacional.
Se evidencia en el drive carpeta denominada "JEP-IP-07-01", en las carpetas de los meses de enero, febrero y marzo  copia de las actas de posesión y bases de datos denominada "posesiones".
</t>
  </si>
  <si>
    <t>JEP-IP-07-02</t>
  </si>
  <si>
    <t xml:space="preserve">Porcentaje de situaciones administrativas de la Secretaría Ejecutiva y Presidencia (Magistrados y Magistradas Titulares) que  son atendidas en términos </t>
  </si>
  <si>
    <t>(Total de situaciones administrativas de la Secretaría Ejecutiva y Presidencia -Magistrados y Magistradas Titulares- que  son atendidas en términos / Total de situaciones administrativas de la Secretaría Ejecutiva y Presidencia -Magistrados y Magistradas Titulares- recibidas) * 100</t>
  </si>
  <si>
    <t>Denominador: Total de situaciones administrativas de la Secretaría Ejecutiva y Presidencia (Magistrados y Magistradas Titulares) recibidas
-Diríjase a la matriz de "Situaciones administrativas"
-Identifique la columna que lleva por nombre "Total de situaciones administrativas recibidas". Es decir, aquí se relacionan todas las situaciones administrativas recibidas de la Secretaría Ejecutiva y Presidencia
-Realice la sumatoria de estas situaciones administrativas y considere el resultado como el valor del Denominador.
Numerador: Total de situaciones administrativas de la Secretaría Ejecutiva y Presidencia (Magistrados y Magistradas Titulares) que  son atendidas en términos
-Diríjase a la matriz de "Situaciones administrativas"
-Identifique la columna que lleva por nombre "Situaciones atendidas en término". Es decir, aquí se relacionan las situaciones administrativas que son atendidas dentro de los 6 días hábiles establecidos.
-Realice la sumatoria de estas situaciones administrativas y considere el resultado como el valor del numerador.</t>
  </si>
  <si>
    <t xml:space="preserve"> Matriz de registro de ingreso y salida de  situaciones administrativas de la Secretaría Ejecutiva y Presidencia (Alimentada con fechas de radicado del documento y fechas de correos electrónicos o expedición de la resolución) </t>
  </si>
  <si>
    <t>70% - 94%</t>
  </si>
  <si>
    <t>Enero: 100%
Febrero : 100%
Marzo : 100%</t>
  </si>
  <si>
    <t xml:space="preserve">"Para el primer trimestre de 2022 se dio respuesta a diecinueve (16) situaciones administrativas (15 Licencias y 1 Permiso Académico), dando cumplimiento a la meta establecida en el indicador y al criterio de medición, Así:
- En el mes de enero se tramitó 6 licencias por enfermedad en el tiempo establecido, lo cual arroja un indicador del 100%
- En el mes de febrero se tramitó 5 licencias (3 por enfermedad, 1 de luto y 1 ordinaria) en el tiempo establecido, lo cual arroja un indicador del 100%
- En el mes de Marzo se tramitó 4 licencias (2 por enfermedad y 2 por luto )  y 1 permiso académico en el tiempo establecido, lo cual arroja un indicador del 100%
Se cargaron los actos administrativos y la base de datos correspondiente a los meses de enero, febrero y marzo, donde se evidencia el cumplimiento de los 6 días hábiles: (columna A - fecha de radicación) y  (Columna I - Fecha de expedición del acto administrativo)."
</t>
  </si>
  <si>
    <t xml:space="preserve">Conforme al monitoreo correspondiente al I trimestre de 2022 y cargue de evidencias por parte del proceso, se logra determinar el cumplimiento de los criterios de medición y la meta establecida ( 95%) para el indicador " Porcentaje de situaciones administrativas de la Secretaria Ejecutiva y Presidencia (Magistrados y Magistradas Titulares) que  son atendidas en términos "cuya periodicidad  es mensual, con un cumplimiento del 100%..
En el mes de enero se presentaron seis (6) situaciones administrativas dando cumplimiento al criterio de medición ( 6 días hábiles). Evidenciado en la imagen denominada “indicador mes de enero “columna A - fecha de radicación) y columna I - fecha de expedición del acto administrativo.
En el mes de febrero se presentaron cinco (5) situaciones administrativas dando cumplimiento al criterio de medición (6 días hábiles).Evidenciando en la imagen denominada “indicador mes de febrero” columna A - fecha de radicación y columna I - Fecha de expedición del acto administrativo.
En el mes de marzo se presentaron cinco (5) situaciones administrativas dando cumplimiento al criterio de medición (6 días hábiles). Evidenciando en la imagen denominada “indicador mes de marzo” columna A - fecha de radicación y columna I - Fecha de expedición del acto administrativo. 
Se evidencia en el drive en la carpeta denominada " JEP-IP-7-2 " en las carpetas de los meses de enero, febrero y marzo, se evidencia PDF de los actos administrativos de las respuestas a las situaciones administrativas e imagen denominada “ indicadores mes de enero, febrero y marzo.
</t>
  </si>
  <si>
    <t>JEP-IP-07-04</t>
  </si>
  <si>
    <t xml:space="preserve">Promedio de satisfacción de los servidores que participan en las actividades de bienestar social laboral desarrolladas en el periodo </t>
  </si>
  <si>
    <t xml:space="preserve">Diríjase a la carpeta "Bienestar - año a evaluar"
-Seleccione la subcarpeta "PBSL -año a evaluar"
-Identifique el informe aprobado del periodo a evaluar e ingrese.
-Consolide el resultado de las encuestas de satisfacción de las actividades ejecutadas en el periodo.
- Realice el promedio de los resultados obtenidos de estas actividades y considere el resultado como el valor del indicador. </t>
  </si>
  <si>
    <t>Los criterios de medición para este indicador serán: 
- En la escala de medición de la satisfacción se tomará como satisfecho la unidad de medida 4 y 5 los demás como no satisfecho.
- Se tendrán en cuenta únicamente los servidores que diligencian la encuesta de satisfacción</t>
  </si>
  <si>
    <t>1. Encuesta de satisfacción de actividades de bienestar social laboral 
2. Matriz con resultados de la encuesta de actividades de bienestar social laboral</t>
  </si>
  <si>
    <t>0,0 - 3,0</t>
  </si>
  <si>
    <t>3,1 - 4,4</t>
  </si>
  <si>
    <t>4,5 - 5,0</t>
  </si>
  <si>
    <t xml:space="preserve">Para el I trimestre del indicador "Porcentaje de satisfacción con las actividades de bienestar social laboral de la JEP" se realizaron 8 actividades conformadas así: 
Mes de Enero: El Plan de Bienestar fue adoptado mediante la Resolución 053 del 21 de enero de 2022 por el SEJEP, sin embargo, la planeación de las actividades se programó a partir de febrero, principalmente debido a la ejecución y puesta en marcha del contrato del PBSL.
Mes de Febrero (3): Taller de Finanzas personales, Charla "Cuidado y cáncer de seno" y Taller de Manualidades.
Mes de Marzo (5): Conmemoración día internacional de la mujer - Cineforo, Taller de intervención ""Administración del Tiempo Libre", Talleres de Música I y II - Marzo, Retopausa - Marzo y Taller de Cocina.
A través del correo electrónico institucional se enviaron las encuestas de satisfacción a los(as) servidores(as) que participaron en las actividades planificadas, 88 servidores(as) diligenciaron las encuestas de satisfacción, de los cuales 88 se encuentran en la unidad de medida 4 y 5 (satisfecho). Por lo anterior el indicador se cumplió teniendo en cuenta los criterios de medición descritos en la hoja de vida.
Se comparten los anexos denominados "Plan de Bienestar Social Laboral y Resolución 053 de 2022" y "Base encuestas de satisfacción I Trimestre - 2022" donde se encuentran los formatos con las respuestas a las encuestas realizadas por cada una de las actividades."
</t>
  </si>
  <si>
    <t xml:space="preserve">Conforme al monitoreo correspondiente al I trimestre de 2022 y cargue de evidencias por parte del proceso, se logra determinar el cumplimiento de los criterios de medición y la meta establecida (4.5) para el indicador "promedio de satisfacción con las actividades de bienestar social laboral de la JEP ", cuya periodicidad es trimestral. Con un cumplimiento para el I trimestre de (4.7).
Se realizaron ocho (8) actividades así: 
Mes de Enero:  el plan de bienestar fue adoptado mediante la Resolución 053 del 21 de enero de 2022 por el SEJEP, sin embargo, la planeación de las actividades se programó a partir del mes de febrero, principalmente debido a la ejecución y puesta en marcha del contrato del PBSL.
Mes de Febrero tres (3) actividades: taller de finanzas personales, charla cuidado y cáncer de seno y taller de Manualidades.
Mes de Marzo cinco (5) actividades: conmemoración día internacional de la mujer - cine foro, taller de intervención “administración del tiempo libre", talleres de música I y II - marzo, reto pausa.
A través del correo electrónico institucional se enviaron las encuestas de satisfacción a los(as) servidores(as) que participaron en las actividades planificadas, 88 servidores(as) diligenciaron las encuestas de satisfacción, de los cuales 88 se encuentran en la unidad de medida 4 y 5 (satisfecho). Por lo anterior el indicador se cumplió teniendo en cuenta los criterios de medición.
Se evidencian los anexos denominados "plan de bienestar social laboral y Resolución 053 de 2022" y base encuestas de satisfacción I Trimestre – 2022, donde se encuentran los formatos con las respuestas a las encuestas realizadas por cada una de las ocho (8) actividades."
</t>
  </si>
  <si>
    <t>08</t>
  </si>
  <si>
    <t>JEP-IP-08-01</t>
  </si>
  <si>
    <t>Subdirector de Contratación - Fabio Leonardo Muñoz</t>
  </si>
  <si>
    <t>(Total de actas de balance y cierre final suscritas / Total de contratos que cumplen seis (6) meses de finalización del término de ejecución) * 100</t>
  </si>
  <si>
    <t>Denominador: Total de contratos que cumplen seis (6) meses de finalización del término de ejecución
- Diríjase a la matriz de seguimiento a las liquidaciones e identifique los contratos (sujetos a liquidación) que cumplen seis (6) meses de finalización del término de ejecución.
- Realice la sumatoria de los registros y considere el resultado como el valor del Denominador
Numerador: Total de actas de balance y cierre final suscritas
- Del resultado del Denominador, identifique los procesos que presentan acta de balance y cierre
- Realice la sumatoria de estos registros y considere el resultado como el valor de numerador</t>
  </si>
  <si>
    <t>* Se tomarán los registros que cumplen el término de seis (6) meses de finalización del término de ejecución, en el periodo de medición.
* Si bien el indicador se formula teniendo en cuenta el tiempo estipulado en el Manual de Contratación, el término legal es de 24 a 30 meses para realizar las liquidaciones y, balance y cierre, respectivamente</t>
  </si>
  <si>
    <t>Matriz de seguimiento a las liquidaciones</t>
  </si>
  <si>
    <t>Balance y cierre final: Procedimiento a través del cual una vez concluido el contrato, las partes cruzan cuentas respecto a sus obligaciones reciprocas, su objetivo es determinar si las partes pueden declararse a paz y salvo o si existen obligaciones por cumplir y la forma en que serán cumplidas, dejando constancia de ello en un acta, que llevara por nombre acta de balance y cierre final.</t>
  </si>
  <si>
    <t>De acuerdo con la programación del indicador, se toma como denominador la suma de los  contratos (susceptibles de liquidación/balance final y cierre) que cumplan 6 meses de finalizados, es decir, aquellos que hayan terminado entre los meses de julio, agosto y septiembre de 2021.
De esta manera de acuerdo con la matriz de seguimiento se evidencia lo siguiente:
2018: 1 contrato que cumple 6 meses de finalizado y se encuentra liquidado.
2020: 3 contratos que cumplen 6 meses de finalizados y cuentan con balance final y cierre.
2021: 6 contratos que cumplen 6 meses de finalizados y cuentan con balance final y cierre.
Con este contexto, se evidencia un total de 10 contratos finalizados entre julio y septiembre de 2021 , cuyo plazo para balance y cierre se cumplió dentro del primer trimestre de 2022, encontrando que los 10 cuentan con liquidación/balance final y cierre, arrojando un resultado del 100% para el periodo en evaluación.
Se anexa matriz de liquidaciones/balance final y cierre.</t>
  </si>
  <si>
    <t>Conforme al reporte y soportes presentados se observa un excelente comportamiento del indicador (100%), toda vez  que de los 10 contratos susceptibles de acta de liquidación/balance final, se realizaron todos antes de los 6 meses presupuestados.
Se recomienda al proceso, tal como se sugirió en la mesa de actualización de indicadores 2022, ajustar la meta a un 90% o 95%, toda vez que se denota el cumplimiento y seguimiento al trámite por parte de la Subdirección de Contratación</t>
  </si>
  <si>
    <t>JEP-IP-08-02</t>
  </si>
  <si>
    <t xml:space="preserve">Porcentaje de procesos de contratación suscritos para la atención de bienes y servicios requeridos por la JEP </t>
  </si>
  <si>
    <t>(Total de procesos de contratación suscritos / Total de actividades planeadas en el Plan Anual de Adquisiciones -PAA) * 100</t>
  </si>
  <si>
    <t>Denominador: Total de actividades planeadas en el Plan Anual de Adquisiciones (PAA)
- Diríjase al PAA actualizado e identifique la cantidad de ítems que deben haber culminado el proceso contractual en el periodo de medición y que se encuentran radicados ante la Subdirección de Contratación.
- Realice la sumatoria de estos ítems y considere el resultado como el valor del Denominador
Numerador: Total de procesos de contratación adelantados
- Diríjase a la matriz de seguimiento a la contratación e identifique los ítems que cuentan con contrato suscrito.
- Realice la sumatoria de estos ítems y considere el resultado como el valor de numerador</t>
  </si>
  <si>
    <t>La medición de este indicador esta sujeta a la programación establecida en el PAA y sus actualizaciones
* Se entiende por actividades planeadas aquellas necesidades que requieren procesos de contratación para su ejecución o cumplimiento. 
* Se entiende por solicitud radicada una vez se allegue la documentación completa a la Subdirección.</t>
  </si>
  <si>
    <t xml:space="preserve">* Plan Anual de Adquisiciones actualizado
* Matriz de seguimiento a la contratación </t>
  </si>
  <si>
    <t>De acuerdo con el comportamiento del proceso de contratación se evidencia que, si bien los procesos son programados para iniciar en un mes en específico, estos pueden ser susceptibles de reprogramación u otras novedades que resulten en la contratación en un mes diferente al indicado en el PAA, así como otros que surten todo el trámite pero por razones ajenas a la Subdirección de Contratación, no culminan en la suscripción del contrato.
Para el presente reporte se tomó la matriz del PAA actualizada al mes de marzo, en relación a los contratos suscritos durante el mismo periodo, encontrando que, de los 427 procesos programados para el periodo enero-marzo 2022 en el PAA, se contrataron un total de 417, arrojando un resultado del 98%.
Como evidencia se anexa al drive la base de datos de contratación  y el Plan de Adquisiciones actualizado en el mes de marzo.</t>
  </si>
  <si>
    <t xml:space="preserve">Conforme al reporte y soportes presentados se observa un excelente comportamiento del indicador (98%), toda vez  que de los 427 procesos programados en el PAA, se suscribieron 417; esto se debe, según lo indica el proceso, que ellos realizan seguimiento constante a todas las dependencias de todos los procesos. En ampliación de información con la Subdirección de Contratación (ver correo 21/04/2022), se informa que estos 10 ítems no fueron realizados debido a que no fueron radicados dentro del tiempo oportuno de la programación por parte de las diferentes áreas y se especifica cuáles son. </t>
  </si>
  <si>
    <t>09</t>
  </si>
  <si>
    <t>JEP-IP-09-01</t>
  </si>
  <si>
    <t>Subdirector de Recursos Físicos e Infraestructura - Gabriel Amado Pardo</t>
  </si>
  <si>
    <t xml:space="preserve">Consolidar el fortalecimiento institucional que garantice la eficacia y la eficiencia en el cumplimiento de la misión de La Jurisdicción.
</t>
  </si>
  <si>
    <t>(Total de requerimientos y solicitudes entregados de manera oportuna / Total de requerimientos y solicitudes recibidas) * 100</t>
  </si>
  <si>
    <t>Denominador: Total de requerimientos y solicitudes entregados de manera oportuna
- Diríjase a la herramienta One Drive
- Ingrese a la carpeta "Almacén, bienes e insumos" e identifique la matriz "Reporte almacén, bienes e insumos del periodo a evaluar (mes)".
- Descargue la matriz en formato Excel e identifique " No. Total  de solicitudes y requerimientos recibidos en el periodo (mes)"
- Realice una sumatoria de todos estos requerimientos y solicitudes y considere el resultado como valor del Denominador.
Numerador: Total de requerimientos y solicitudes recibidas
- Diríjase a la herramienta One Drive
- Ingrese a la carpeta "Almacén, bienes e insumos" e identifique la matriz "Reporte almacén, bienes e insumos del periodo a evaluar (mes)".
- Descargue la matriz en formato Excel e identifique "Requerimientos y solicitudes atendidos a tiempo"
- Realice una sumatoria de todos estos requerimientos y solicitudes y considere el resultado como valor del numerador.</t>
  </si>
  <si>
    <t>La oportunidad en la entrega de los bienes e insumos esta dada así: 25 días hábiles a partir de la solicitud formal (acta de única de inventario, documentos soportes de la atención de las solicitudes)</t>
  </si>
  <si>
    <t>Matriz de requerimientos y solicitudes de bienes o insumos por parte de los funcionarios de la JEP</t>
  </si>
  <si>
    <t>Bienes: Los bienes hace referencia a mobiliario y elementos de oficina no consumibles
Insumos: Los insumos hacen referencia a elementos consumibles, relacionados con papelería.</t>
  </si>
  <si>
    <t>0% - 73%</t>
  </si>
  <si>
    <t>74% - 84%</t>
  </si>
  <si>
    <t xml:space="preserve">Se atendieron 518 solicitudes de almacén, bienes e insumos con oportunidad dentro de los 25 días hábiles contados a partir de la fecha de solicitud, de 537 allegadas, las cuales son competencia de almacén, lo que corresponde a un porcentaje de cumplimiento del 97%. El restante correspondiente a 19 solicitudes, es decir el 3% fueron atendidas pero no dentro de los 25 días hábiles dispuestos para ello, debido a que en el mes de enero solo se contó con 2 personas de planta del equipo de almacén para atender las solicitudes; de otra parte, se debe esperar la autorización de la Dirección de Tecnología para realizar la entrega de bienes Tecnológicos. Se adjunta como evidencia en One Drive, en la carpeta denominada "JEP-IP-09-01" en la carpeta "ENERO-MARZO"  con las solicitudes en SharePoint remitidas por el profesional de la SRFI a cargo del reporte de este indicador y los soportes de la atención de cada solicitud identificada con el número de ID de solicitud en SharePoint.
</t>
  </si>
  <si>
    <t xml:space="preserve">Conforme al monitoreo realizado por el proceso y el cargue de evidencias registradas en el drive, correspondiente al I trimestre del 2022, se observó cumplimiento de los criterios de medición del indicador “Porcentaje de requerimientos y solicitudes entregados de manera oportuna “la meta esperada es (85%) para el trimestre, donde tuvo un comportamiento en el cumplimiento del 96%.
Se atendieron 518 solicitudes de almacén de bienes e insumos durante el trimestre, con oportunidad (25 días hábiles) contados a partir de la fecha de solicitud, de 537 solicitudes allegadas que corresponde a un porcentaje de cumplimiento del 97%. El restante correspondiente a 19 solicitudes, es decir el 3% fueron atendidas, pero no dentro de los 25 días hábiles dispuestos para ello, por las siguientes causas: 
En el mes de enero solo se contó con dos (2) servidores de planta, del equipo de almacén para atender las solicitudes.
La Dirección de Tecnología debe realizar la entrega de bienes Tecnológicos. 
Se evidencia en el drive, en la carpeta denominada "JEP-IP-09-01" en la carpeta "enero, febrero y marzo"  el formato único de inventarios. 
</t>
  </si>
  <si>
    <t>JEP-IP-09-02</t>
  </si>
  <si>
    <t>(Total de mantenimiento y adecuaciones de infraestructura atendidos correcta y oportunamente / Total de mantenimientos y adecuaciones de infraestructura solicitados) * 100</t>
  </si>
  <si>
    <t>Denominador: Total de mantenimientos y adecuaciones de infraestructura atendidos correcta y oportunamente
- Diríjase a la herramienta One Drive
- Ingrese a la carpeta "Mantenimiento y adecuaciones" e identifique la matriz "Mantenimiento locativo y adecuaciones".
- Descargue la matriz en formato Excel e identifique "Requerimientos y solicitudes de mantenimiento  y filtre el total de requerimientos con fecha de solicitud superior a 30 días (meses anteriores al periodo que se esta midiendo).
- Realice una sumatoria de todos estos requerimientos y considere el resultado como valor del Denominador
Numerador: Total de mantenimiento y adecuaciones de infraestructura solicitudes
- Diríjase a la herramienta One Drive
- Ingrese a la carpeta "Mantenimiento y adecuaciones" e identifique la matriz "Mantenimiento locativo y adecuaciones".
- Descargue la matriz en formato Excel e identifique "Requerimientos y solicitudes de mantenimiento que fueron atendidos correctamente (Firma de aceptación) y oportunamente (antes de los 30 días calendarios a partir de la solicitud).
- Realice una sumatoria de todos estos requerimientos y considere el resultado como valor del numerador.</t>
  </si>
  <si>
    <t xml:space="preserve">Matriz de mantenimiento y adecuaciones de infraestructura de  la JEP </t>
  </si>
  <si>
    <t>Infraestructura: Es el conjunto de elementos o servicios que están considerados como necesarios para que la entidad pueda funcionar o bien para que una actividad se desarrolle efectivamente. 
Mantenimiento correctivo: Es el destinado a la reparación de instalaciones y mobiliario, mediante el reemplazo de piezas averiadas por el deterioro físico o fallas.
Mantenimiento preventivo: Es el destinado a la conservación de instalaciones y mobiliario, mediante la realización de revisiones y reparaciones simples periódicas que garanticen su buen funcionamiento sin necesidad de reemplazar piezas.
Mantenimiento de bienes y equipos -Administración Edificio Torre Squadra: Mantenimiento preventivo y correctivo a cargo de la Administración del Edificio Torre Squadra, que se realiza a los bienes y equipos (ascensores, aire acondicionado, ventilación mecánica, planta eléctrica, motobombas, redes eléctricas, red de extinción de incendios, tanques de agua, transferencia automática, pararrayos, puesta tierra, deck madera, fachada, cubiertas, helipuerto y cortinas enrollables), de acuerdo con las obligaciones pactadas contractualmente.</t>
  </si>
  <si>
    <t>0% - 78%</t>
  </si>
  <si>
    <t>79% - 89%</t>
  </si>
  <si>
    <t xml:space="preserve">Se atendieron 115 solicitudes de mantenimiento con oportunidad dentro de los 15 (Mantenimiento preventivo y correctivo en las áreas de trabajo) y 30 días hábiles contados a partir de la fecha de solicitud, las cuales son competencia de mantenimiento, lo que corresponde a un porcentaje de cumplimiento  del 99%, el restante correspondiente a 1 solicitud, es decir el 1% no fue atendida debido a que el usuario no había legalizado puesto de trabajo. Se adjunta como evidencia en OneDrive, en la carpeta denominada "JEP-IP-09-02" en la carpeta "ENERO-MARZO" , las planillas firmadas como soporte de realización del mantenimiento,  remitidos por la profesional de la SRFI a cargo del reporte de este indicador.
</t>
  </si>
  <si>
    <t xml:space="preserve">Conforme al monitoreo realizado por el proceso y el cargue de evidencias registradas en el drive, correspondiente al I trimestre del 2022, se cumplieron los criterios de medición del indicador “Porcentaje de mantenimiento y adecuaciones de infraestructura atendidos correcta y oportunamente " la meta esperada del ( 90%) para un cumplimiento del trimestre del 99%.
Se atendieron 115 solicitudes de mantenimiento con oportunidad (15 días hábiles mantenimiento preventivo y correctivo en las áreas de trabajo y 30 días hábiles contados a partir de la fecha de solicitud), las cuales son competencia de mantenimiento, lo que corresponde a un porcentaje de cumplimiento del 99%, el restante correspondiente a una (1) solicitud, es decir el 1% no fue atendida debido a que el usuario no había legalizado puesto de trabajo. 
Se evidencia en Drive, en la carpeta denominada "JEP-IP-09-02" en la carpeta "enero, febrero y marzo, las planillas firmadas como soporte de realización del mantenimiento, remitidos por la profesional de la SRFI a cargo del reporte de este indicador.
</t>
  </si>
  <si>
    <t>JEP-IP-09-03</t>
  </si>
  <si>
    <t xml:space="preserve">Porcentaje de comisiones  y autorizaciones de desplazamiento legalizadas oportunamente. 
</t>
  </si>
  <si>
    <t>(Total de comisiones y autorizaciones de desplazamiento legalizadas oportunamente / Total de comisiones y autorizaciones de desplazamiento tramitadas en el periodo) * 100</t>
  </si>
  <si>
    <t>Denominador: Total de comisiones y autorizaciones de desplazamiento tramitadas en el periodo
- Diríjase a la herramienta One Drive
- Ingrese a la carpeta "comisiones y autorizaciones de desplazamientos" e identifique la base de datos "seguimiento a comisiones y autorizaciones de desplazamientos", en el periodo a evaluar.
- Realice un conteo de todas las comisiones y autorizaciones de desplazamientos relacionados en la base de datos y considere el resultado como valor del Denominador.
Numerador: Total de comisiones y autorizaciones de desplazamiento legalizadas oportunamente
- Diríjase a la herramienta One Drive
- Ingrese a la carpeta "comisiones y autorizaciones de desplazamientos" e identifique la base de datos "seguimiento a comisiones y autorizaciones de desplazamientos", en el periodo a evaluar.
- Identifique la columna que lleva por nombre " comisiones y autorizaciones de desplazamiento legalizadas oportunamente."
- Realice la sumatoria de todas las comisiones y autorizaciones de desplazamiento legalizadas oportunamente y considere el resultado como el numerador.</t>
  </si>
  <si>
    <t xml:space="preserve">La oportunidad en el trámite de legalizaciones  y desplazamientos esta dada en la Resolución No. 702 de 2021 (14 de octubre) así: 
-El/la servidor/a público/a del Tribunal para la Paz, las Salas de Justicia, el Grupo de Análisis de la Información, la Secretaría Judicial y la Presidencia, dentro de los 3 días hábiles siguientes a la finalización de la comisión de servicio, deberá radicar un informe ejecutivo ante las dependencias correspondientes, acorde con lo señalado en el artículo 2.2.5.5.29 del Decreto 648 de 2017.
-El/la servidor/a público/a de la Secretaría Ejecutiva y la Unidad de Investigación y Acusación (UIA), y todos los contratistas, dentro de los 8 días hábiles siguientes a la finalización de la comisión de servicio o de la autorización de desplazamiento, deberán radicar un informe ante las dependencias correspondientes, acorde con lo señalado en el artículo 13 del Decreto Ley 021 de 2014. </t>
  </si>
  <si>
    <t xml:space="preserve">Bases de datos de trámites de comisiones y desplazamientos. </t>
  </si>
  <si>
    <t>Autorizados a desplazarse: Contratistas de la Jurisdicción Especial para la Paz que aspiran movilizarse en virtud del cumplimiento de sus actividades.
Autorización de desplazamiento: Facultad otorgada al contratista para realizar desplazamientos que permitan la ejecución de sus obligaciones contractuales en lugar diferente al domicilio contractual cuando así lo estipule el respectivo contrato. 
Comisionado(a): Servidores públicos de la Jurisdicción Especial para la Paz que aspiran a una comisión de servicios.
Comisión de Servicios: Situación administrativa en la cual el comisionado por disposición de autoridad competente ejerce las funciones propias de su cargo en lugar diferente al de su sede habitual de trabajo o cuando atiende transitoriamente actividades oficiales distintas a las del cargo que desempeña como titular.
Gastos de Desplazamiento: Valor de gastos de alojamiento y manutención que se ocasionan como consecuencia de los desplazamientos que deban realizar los contratistas con el propósito de efectuar actividades propias del objeto contractual, cuando así lo estipule el respectivo contrato.
Viáticos: Es el valor que se reconoce a los servidores públicos para la Paz para compensar los gastos en que incurran, relacionados con manutención y alojamiento en el sitio donde se les otorgue una comisión de servicios, en cuanto las condiciones de su estadía así lo exijan.
Legalización de comisión:es el conjunto de documentos que el servidor público o contratista debe presentar para efectos del reconocimiento de viáticos y gastos de viaje al finalizar su comisión de servicios al interior o exterior, aprobada previamente ante la Subdirección Financiera y la Subdirección de Recursos Físicos e Infraestructura.</t>
  </si>
  <si>
    <t>0% - 82%</t>
  </si>
  <si>
    <t>83% - 84%</t>
  </si>
  <si>
    <t xml:space="preserve">Durante el primer trimestre de 2022, se tramitaron 820 comisiones y autorizaciones de desplazamiento, de las cuales 816 fueron legalizadas oportunamente, logrando el cumplimiento de la meta establecida con un 99,7%. A continuación se relaciona el porcentaje de cumplimiento mensual: 
Enero: 100%  
Febrero: 99,6%
Marzo: 99,4 %
Se adjunta como evidencia en OneDrive, en la carpeta denominada "JEP-IP-09-03" en las carpetas "Enero", "Febrero", "Marzo", los soportes de las legalizaciones remitidas por la profesional de la SRFI a cargo del reporte de este indicador y la medición del indicador."
</t>
  </si>
  <si>
    <t xml:space="preserve">Conforme al monitoreo realizado por el proceso y el cargue de evidencias registradas en el drive, correspondiente al I trimestre de la vigencia 2022, se dio cumplimiento  a los criterios de medición del indicador “Porcentaje de comisiones y autorizaciones de desplazamientos legalizadas oportunamente “la meta planificada del (85%), con una periodicidad mensual.
Enero: llegaron 61 comisión de servicio la cual fueron legalizadas con oportunidad las 61  comisiones, según lo establecido en resolución 702 del 14 de octubre del 2021, se tuvo un porcentaje de cumplimiento de 100%.
Febrero: llegaron 276 comisión de servicio la cual fueron legalizadas con oportunidad 275 comisiones, según lo establecido en resolución 702 del 14 de octubre del 2021, una (1) comisión fue radicada de manera extemporánea, se tuvo un porcentaje de cumplimiento del 99,6%.
Marzo: llegaron 483 comisión de servicio la cual fueron legalizadas con oportunidad 480 comisiones, según lo establecido en resolución 702 del 14 de octubre del 2021, tres (3) comisiones fueron radicadas de manera extemporánea, se tuvo un porcentaje de cumplimiento del 99,4%.
Conforme al monitoreo realizado por el proceso se observa cumplimiento del trimestre del 100%.
Se evidencia en el drive, en la carpeta denominada "JEP-IP-09-03" en las carpetas "enero", "febrero" y “marzo" , los soportes de las legalizaciones remitidas.
</t>
  </si>
  <si>
    <t>JEP-IP-10-01</t>
  </si>
  <si>
    <t>Subdirector Financiero - Juan David Olarte Torres</t>
  </si>
  <si>
    <t>(Total de PAC mensual ejecutado/ Total de PAC mensual aprobado) * 100</t>
  </si>
  <si>
    <t>Denominador: Total de PAC mensual aprobado
- Diríjase a SIIF nación (www. minhacienda.gov.co/SIIF nación) e ingrese con el perfil de "Pagador Central"
- Diríjase al módulo PAC y descargue del link consulta el "Reporte de PAC no utilizado"
- Seleccione de la fila, "PAC total disposición unidad ejecutora" y considere este dato como el valor del Denominador
Numerador: Total de PAC mensual ejecutado
- Diríjase a SIIF nación (www. minhacienda.gov.co/SIIF nación) e ingrese con el perfil de "Pagador Central"
- Diríjase al módulo PAC y descargue del link consulta el "Reporte de PAC no utilizado"
- Seleccione de la fila, "Pagado" y considere este dato como el valor del Denominador</t>
  </si>
  <si>
    <t>-</t>
  </si>
  <si>
    <t>Reporte de "Consulta PAC no utilizado"</t>
  </si>
  <si>
    <t xml:space="preserve">Programa Anual Mensualizado de Caja (PAC): instrumento mediante el cual se define el monto máximo mensual de fondos disponibles en la Cuenta única Nacional, para los órganos financiados con recursos de la Nación, y el monto máximo mensual de pagos de los establecimientos públicos del orden nacional en lo que se refiere a sus propios ingresos, con el fin de cumplir sus compromisos. (Art. 73 inciso 1º Decreto 111 de 1996) </t>
  </si>
  <si>
    <t>80% -  94%</t>
  </si>
  <si>
    <t>Enero 98,18%
Febrero 95,85%
Marzo 97,37%</t>
  </si>
  <si>
    <r>
      <t xml:space="preserve">Para el primer trimestre de la vigencia 2022, se ejecutaron los recursos PAC entregados  por el MHCP  para la unidad ejecutora 44-01-01 "Gestión General", en un nivel sobresaliente  y dentro de los parámetros y  porcentajes admisibles establecidos por el Grupo PAC del Ministerio de Hacienda, como se detalla a continuación:
</t>
    </r>
    <r>
      <rPr>
        <b/>
        <sz val="11"/>
        <rFont val="Palatino Linotype"/>
        <family val="1"/>
      </rPr>
      <t>Enero</t>
    </r>
    <r>
      <rPr>
        <sz val="11"/>
        <rFont val="Palatino Linotype"/>
        <family val="1"/>
      </rPr>
      <t xml:space="preserve">
PAC ASIGNADO  $15.207.616.900
PAC EJECUTADO $14.930.356.926
</t>
    </r>
    <r>
      <rPr>
        <b/>
        <sz val="11"/>
        <rFont val="Palatino Linotype"/>
        <family val="1"/>
      </rPr>
      <t>Febrero</t>
    </r>
    <r>
      <rPr>
        <sz val="11"/>
        <rFont val="Palatino Linotype"/>
        <family val="1"/>
      </rPr>
      <t xml:space="preserve">
PAC ASIGNADO  $31.145.529.380
PAC EJECUTADO $29.854.033.503
</t>
    </r>
    <r>
      <rPr>
        <b/>
        <sz val="11"/>
        <rFont val="Palatino Linotype"/>
        <family val="1"/>
      </rPr>
      <t>Marzo</t>
    </r>
    <r>
      <rPr>
        <sz val="11"/>
        <rFont val="Palatino Linotype"/>
        <family val="1"/>
      </rPr>
      <t xml:space="preserve">
PAC ASIGNADO  $22.924.751.449
PAC EJECUTADO $22.321.147.572</t>
    </r>
  </si>
  <si>
    <t xml:space="preserve">Conforme al monitoreo realizado por el proceso y las evidencias cargadas en el one drive, se denota el cumplimiento de la meta (95%) establecida para el presente indicador, obteniendo en total un promedio de 97.13% distribuido así, por cada uno de los meses de este trimestre: 
Enero
PAC asignado  $15.207.616.900
PAC ejecutado $14.930.356.926
Análisis cuantitativo: 98.18%
Febrero
PAC asignado  $31.145.529.380
PAC ejecutado $29.854.033.503
Análisis cuantitativo: 95.85%
Marzo
PAC asignado  $22.924.751.449
PAC ejecutado $22.321.147.572
Análisis cuantitativo: 97.37%
Lo anterior se evidencia en "Informe ejecutivo PAC - enero-febrero y marzo"
</t>
  </si>
  <si>
    <t>JEP-IP-11-01</t>
  </si>
  <si>
    <t>Directora de Asuntos Jurídicos- Angela María Mora</t>
  </si>
  <si>
    <t>Porcentaje de  acciones constitucionales con respuestas oportunas.</t>
  </si>
  <si>
    <t>(Total de acciones constitucionales con respuesta oportuna / Total de acciones constitucionales  en que se vincula a la Secretaría Ejecutiva) * 100</t>
  </si>
  <si>
    <t xml:space="preserve">Denominador: Total de tutelas contestadas
-Diríjase a la Base de datos de seguimiento a tutelas
-Identifique todas las tutelas relacionadas en esta base de datos, realice la sumatoria de estas tutelas y considere el resultado como el valor del Denominador.
Numerador: Total de fallos de tutelas en que no se condena a la Secretaría Ejecutiva
-Diríjase a la Base de datos de seguimiento a tutelas
-Identifique la columna que lleva por nombre "Sentido del fallo"
-Ubique aquellas tutelas que  no condenen a la Secretaría Ejecutiva
-Realice la sumatoria de estas tutelas y considere el resultado como el valor del numerador. </t>
  </si>
  <si>
    <t>Acciones constitucionales en que se vincula la Secretaría Ejecutiva como dependencia de la JEP o en su calidad de representante legal de la entidad, se incluye en la medición Habeas Corpus.
El Denominador para este indicador será dinámico, se tendrá en cuenta las fechas de ingreso y fecha máxima de respuesta para su medición.</t>
  </si>
  <si>
    <t xml:space="preserve">Base de datos de seguimiento a acciones constitucionales </t>
  </si>
  <si>
    <t>0% - 83%</t>
  </si>
  <si>
    <t xml:space="preserve">84% - 94% </t>
  </si>
  <si>
    <t xml:space="preserve">De acuerdo con el seguimiento al indicador se reporta lo siguiente:
1.  Para el periodo comprendido entre enero y marzo la SEJEP fue vinculada a 40  acciones de tutela, de las cuales resultó condenada en 2 procesos y 3 no han tenido fallo aún.
2. En el trimestre evaluado no se recibieron habeas corpus.
De esta manera, para determinar el universo que mide el indicador para este trimestre, se toman las 40 tutelas y se restan las 3 que no han tenido fallo, teniendo un universo para la medición de 37 tutelas de las cuales la SEJEP fue condenada en 2, dando un resultado del 95% para el indicador.
Se anexa matriz de seguimiento a las acciones de tutela en donde se observa el ""Sentido del fallo para la SEJEP.
</t>
  </si>
  <si>
    <t xml:space="preserve">Conforme al monitoreo realizado por el proceso y el cargue de evidencias registradas en el drive, correspondiente al I trimestre del 2022, se observó cumplimiento en los criterios de medición del indicador “porcentaje de acciones constitucionales con respuestas oportunas “la meta esperada es (95%), cuya periodicidad es trimestral.
Para el primer trimestre se tuvo (40) Tutelas, encontrando dos (2) condenados y tres (3) pendientes de fallo.
De esta manera se tiene un denominador de (37) y un numerador de (35) para un porcentaje de cumplimiento de 95%.
Se evidencia en el drive, Excel denominado “seguimiento a tutelas I trimestre”.
</t>
  </si>
  <si>
    <t>JEP-IP-12-01</t>
  </si>
  <si>
    <t>Jefe del Departamentos de Atención al Ciudadano -Constanza Eugenia Cañón</t>
  </si>
  <si>
    <t>(Total de PQRSDF con respuesta oportuna / Total de PQRSDF recibidas) * 100</t>
  </si>
  <si>
    <t>Denominador: Total de PQRSDF recibidas
- Ingrese al software  Sistema de Gestión Documental
- Descargue la base de datos de todas las solicitudes recibidas que tienen fecha de vencimiento o cumplimiento de los términos en el periodo
- Realice la sumatoria de todos los registros y considere el resultado como el valor del Denominador.
Numerador: Total de PQRSDF con respuesta oportuna
- Del resultado del Denominador, seleccione los registros que cumplen con el criterio de oportunidad  (PQRSDF con respuestas que no superan el término de fecha de vencimiento por tipo de solicitud)
- Realice la sumatoria de todos los registros seleccionados y considere el resultado como el valor del numerador.</t>
  </si>
  <si>
    <t>Los canales por los cuales se realiza esta medición son: Pagina Web, correo info@jep.gov.co y ventanilla única)
La medición se realiza teniendo en cuenta la fecha límite de respuesta de la PQRSDF de acuerdo con lo establecido por la ley</t>
  </si>
  <si>
    <t xml:space="preserve">Base de datos mensual extraída de Sistema Gestión Documental </t>
  </si>
  <si>
    <t>* Información de interés general: Solicitud presentada por una persona o una comunidad, dirigida a resolver necesidades en la que no hay individualización de un interés en especial.
* Información de interés particular. Solicitud que eleva una persona ante la JEP con el fin que le den respuesta a una situación de carácter particular o concreto que le afecta o le concierne a él mismo.
* Información: Es el requerimiento que hace una persona con el cual se busca indagar sobre un hecho, acto o situación administrativa que corresponde a la naturaleza y finalidad de la Entidad.
*Solicitud de documentos: Derecho a requerir la expedición de copias o el desglose de documentos que reposen en la entidad, sin perjuicio de las reglas aplicables a los aquellos confidenciales, reservados o clasificados.
*Consulta o Concepto: Es la facultad que tiene toda persona para solicitar que se dé respuesta a una consulta en relación con las materias a cargo de la Jurisdicción Especial para la Paz. Los conceptos que se emiten en respuesta a la consulta no comprometen la responsabilidad de la Entidad, ni son de obligatorio cumplimiento o ejecución y carecen de fuerza vinculante.
*Consulta a Bases de Datos: Solicitud por medio de la cual se busca acceder a la información que se encuentra en las respectivas bases de datos de la Entidad, a fin de obtener información referente a los datos que allí reposan. Reclamo en materia de Datos Personales. Solicitud realizada por el titular de los datos, su representante legal, apoderado o causahabiente, al considerar que la información contenida en la base de datos debe ser objeto de corrección, actualización o supresión, o porque advierte un presunto incumplimiento de las condiciones de protección de datos personales.
*Queja: Manifestación verbal o escrita de protesta, descontento o inconformidad formulada por una persona con respecto a la conducta o actuar de uno o varios funcionarios de la entidad.
*Reclamo: Manifestación verbal o escrita de insatisfacción hecha por una persona sobre el incumplimiento o irregularidad de algún servicio ofrecido por la Jurisdicción Especial para la Paz.
*Sugerencia: Es una recomendación o propuesta que formula una persona natural o jurídica para el mejoramiento de los servicios de la Jurisdicción Especial para la Paz.
*Denuncia. Manifestación escrita o verbal mediante la cual una persona pone en conocimiento la ocurrencia de un hecho presuntamente delictivo. Es necesario que se indiquen las circunstancias de tiempo, modo y lugar, que permitan encauzar el análisis de la presunta conducta irregular.
*Felicitaciones: Es la manifestación positiva de un ciudadano/a acerca de la labor que cumple la JEP. 
*Recursos. Son los mecanismos legales con los que cuenta un ciudadano para manifestarse en relación con las decisiones que tome la Entidad, cuando entienda vulnerados sus derechos o intereses
*Petición entre autoridades. Es la petición de información o de documentos que realiza una autoridad a otra. Dentro de éstas se encuentran las realizadas por organismos de control como la Procuraduría General de la Nación, Defensoría del Pueblo y la contraloría General de la República.</t>
  </si>
  <si>
    <t>Durante el primer trimestre del 2022 se respondieron las PQRSDF de manera oportuna, así:
En enero se respondieron 502 de 513 PQRSDF lo que corresponde al 97,86% de cumplimiento, en febrero se respondieron 577 de 602 PQRSDF lo que corresponde al 95,85% de cumplimiento y en marzo se respondieron 914 de 935 PQRSDF lo que corresponde al 97,75% de cumplimiento.
Lo anterior da como resultado el 97,2% de cumplimiento en el trimestre a reportar.
Evidencia: bases de datos con porcentaje PQRSDF respuesta oportuna enero, febrero y marzo de 2022.
Nota: Teniendo en cuenta el decreto ley No. 491 de 2020, que deben aplicar todas las entidades públicas, se amplían los términos para dar respuesta a PQRSFD.
Para la medición de este indicador se tuvo en cuenta el total de PQRSDF que vencen durante el mes informado.
En relación con el 2,84% que se respondió fuera de término se están realizando acciones preventivas para evitar su vencimiento, remitiendo correos diarios informando a las áreas sobre su pronto vencimiento.</t>
  </si>
  <si>
    <t>Conforme al reporte y soportes presentados se observa un buen comportamiento del indicador (97%), toda vez  que, de 2050 PQRSDF recibidas, se respondieron en termino 1,993. Respecto a las 57 PQRSDF que no fueron tramitadas oportunamente, el proceso indica que se realizaron acciones relacionadas con la notificación a los responsables para evitar su vencimiento. Se recomienda al proceso continuar con las actividades tendientes al mejoramiento de la medición de este indicador y así lograr el cumplimiento del 100%. Se sugiere al proceso para un próximo seguimiento adjuntar los correos electrónicos donde se refleje el seguimiento y monitoreo de las PQRSDF vencidas</t>
  </si>
  <si>
    <t>JEP-IP-12-02</t>
  </si>
  <si>
    <t>(Total de titulares de derecho y ciudadanía en general que manifiestan estar satisfechos con la orientación e información brindada / Total de titulares de derecho y ciudadanía en general atendidos a través de los canales presencial y telefónico) *100</t>
  </si>
  <si>
    <t>1. Canal presencial:
- Descargue el reporte del sistema del digiturno que contiene los resultados de las encuestas aplicadas a los titulares de derecho.
- Realice la sumatoria de los titulares de derecho que se les aplicó la encuesta de satisfacción y considere el resultado como el Denominador para el canal presencial
- Tomando el resultado del Denominador, filtre los titulares de derecho que calificaron el servicio de orientación e información brindada como "excelente y bueno".
- Considere el resultado como el numerador para el canal presencial y realice el cálculo (numerador / Denominador) por el canal presencial
2. Canal telefónico:
- Descargue el reporte del CRM del Contact Center
- Realice la sumatoria de todos los titulares de derecho encuestados y considere el resultado como el Denominador para el canal telefónico
- Tomando el resultado del Denominador, filtre la primera y segunda pregunta e identifique los titulares de derecho que calificaron la atención como "buena y clara".
- Considere el resultado como el numerador para el canal telefónico y realice el cálculo (numerador / Denominador) por el canal telefónico
Cálculo final: tome el resultado del canal presencial y telefónico, realice un promedio simple y tome este resultado como el valor del indicador</t>
  </si>
  <si>
    <t>Para el canal presencial, al finalizar la atención se facilita al usuario una tablet que presenta 4 preguntas, las cuales puede calificar de acuerdo con las variables excelente, bueno, regular y malo, y responder las que considere pertinentes. 
Para el análisis del indicador se tiene en cuenta el número total de registros que se responden por cada pregunta.
Para el canal telefónico, al finalizar la atención a las personas que desean calificar el servicio, la llamada los conduce a un audio que les hace dos preguntas. 
Para el cálculo de este indicador, se toma el dato de las personas que calificaron bueno y claro de cada pregunta sobre el número total de las personas que respondieron las preguntas.
Se excluye de esta medición las atenciones por el canal escrito, el cual se encuentra pendiente por definir el instrumento para su medición.</t>
  </si>
  <si>
    <t>Reporte del resultado de las encuestas de satisfacción al usuario aplicadas una vez es atendido a través de los canales (presencial o telefónico).</t>
  </si>
  <si>
    <t>*Canales de atención: Mecanismos a través de los cuales los ciudadanos pueden acceder a los trámites, servicios y/o información de la JEP y obtener un servicio oportuno y de respuesta adecuada. Los canales de atención son: escrito, presencial, telefónico y virtual. 
* Titulares de derecho y ciudadanía en general: Personas que habitualmente utiliza un servicio o solicita información y orientación a través de los canales que coloca a disposición la JEP</t>
  </si>
  <si>
    <t>PRESENCIAL
Durante el mes de enero y febrero los titulares de derecho y ciudadanía en general atendidos y que se les aplicó la encuesta por el canal presencial, calificaron entre bueno y excelente, arrojando un resultado satisfactorio del 99% y 100% respectivamente.
Evidencia: archivo en word encuesta de satisfacción canal presencial - enero y  - febrero.
Nota1. A partir del 14 de febrero y durante el mes de marzo no aplicó la encuesta debido a que la atención se realizó en el primer piso de la entidad y allí no se cuenta con el dispositivo para realizar la misma. Por lo anterior, no se cuenta con la información para la medición del mes de marzo, se espera contar con la herramienta en el sitio de atención en el siguiente periodo a reportar.
Nota2. Para el canal presencial, al finalizar la atención se facilita al usuario el computador que presenta 4 preguntas, las cuales puede calificar de acuerdo con las variables malo, regular, bueno y excelente y responder las que considere pertinentes.  Para el análisis del indicador se tiene en cuenta el número total de personas que responden la encuesta y el total de los registros de la fila de cada pregunta.
TELEFÓNICO
Durante el primer trimestre de 2022, por medio del contact center los titulares de derecho y ciudadanía en general fueron atendidos de manera telefónica. Por este medio, al finalizar la atención se conduce a las personas que desean calificar el servicio a un audio que les hace dos preguntas. A continuación se presenta el resultado de las atenciones realizadas:  
En enero, la primera pregunta fue calificada como buena por 147 personas sobre 163 encuestados con un 90% de satisfacción.  La segunda pregunta fue calificada como clara por 142 (numerador) personas sobre 154 (denominador) encuestados con un 92% de satisfacción, arrojando un resultado satisfactorio de 91%.
En febrero la primera pregunta fue calificada como buena por 171 personas sobre 177 encuestados con un 97% de satisfacción.  La segunda pregunta fue calificada como clara por 163 (numerador) personas sobre 169 (denominador) encuestados con un 96% de satisfacción, para un total general de 97%.
En marzo la primera pregunta fue calificada como buena por 207 personas sobre 219 (denominador) encuestados con un 95% de satisfacción.  La segunda pregunta fue calificada como clara por 188 (numerador) personas sobre 196 encuestados con un 96% de satisfacción, para un total general de 95%.
Evidencia: Encuesta de satisfacción canal telefónico - enero, - febrero y - marzo.
Nota: Para el cálculo de este indicador, se toma el dato de las personas que calificaron bueno y claro de cada pregunta sobre el número total de las personas que respondieron las preguntas.</t>
  </si>
  <si>
    <t>Conforme al monitoreo y soportes presentados se observa un buen comportamiento del indicador (94%), que aun cuanto no cumplió con la meta propuesta (95%) se encuentra en un margen adecuado. A variable que afecta este indicador para no lograr el cumplimiento de la meta se encuentra en la atención del canal telefónico el mes de enero de 2022, que arroja un 91% de satisfacción. Al respecto se recomienda al proceso revisar las posibles situaciones que generaron esta disminución de la satisfacción durante este periodo, con el fin de tomar lecciones aprendidas y continuar con la mejora del indicador.</t>
  </si>
  <si>
    <t>JEP-IP-13-01</t>
  </si>
  <si>
    <t>Jefe del Departamento de Gestión Documental - Didier Cortés Benavides</t>
  </si>
  <si>
    <t xml:space="preserve">Porcentaje de documentos ( carácter administrativo) que se tramitan en los tiempos establecidos </t>
  </si>
  <si>
    <t>(Total de documentos atendidos a tiempo / Total de documentos a tramitar en el periodo) * 100</t>
  </si>
  <si>
    <t xml:space="preserve">Denominador: Total de documentos recibidos y archivados
- Ingrese al sistema de gestión documental - página web: https://ventanillaunica.jep.gov.co
-Genere un reporte a través del módulo que lleva por nombre "estadísticas" de los trámites realizados por todas las áreas de la jurisdicción.
- Seleccione la pestaña "Reporte por gestión" y una vez dentro, filtre el tipo de reporte así: i) Reporte/ Reporte por categoría - ii) Dependencia = 999- Dependencia de salida (Base de datos de documentos archivados) - iii) Seleccione categoría = Todas las categorías - iv) definir el periodo del mes que se va a generar el reporte = Desde (fecha) y  hasta (fecha) - v) Tipo de radicado = Todos
- Luego de seleccionar estos filtros, dar click en el botón "generar"
-Una vez generado el reporte, tome en cuenta la cantidad de documentos que se encuentran en el total del reporte
Numerador: Total de documentos atendidos a tiempo
- Ingrese al sistema de gestión documental - página web: https://ventanillaunica.jep.gov.co
-Genere un reporte de los trámites realizados por todas las áreas de la jurisdicción a través del módulo que lleva por nombre "estadísticas"
- Seleccione la pestaña "Reporte por gestión" y una vez dentro, filtre el tipo de reporte así: i) Reporte = Reporte por categoría - ii) Dependencia = 999- Dependencia de salida (Base de datos de documentos archivados) - iii) Seleccione categoría = Todas las categorías - iv) definir el periodo del mes que se va a generar el reporte = Desde (fecha) y  hasta (fecha) - v) Tipo de radicado= Todos
- Luego de seleccionar todos estos filtros, dar click en el botón "generar"
-Una vez generado el reporte, tome en cuenta la cantidad de documentos que se encuentran en estado "por vencer" y "en gestión". Nota: Ambos estados significan que el documento se tramitó y respondió antes de vencerse el término establecido.
- Realice la sumatoria de estas dos cifras y considere el resultado como el valor del numerador. </t>
  </si>
  <si>
    <t>Los reportes de este indicador se realizaran en el mes siguiente, teniendo en cuenta que hay documentos que tienen 30 días hábiles para gestionarse. 
Trámites administrativos: comunicado oficial interno y externo, factura, hojas de vida a convocatorias, informes de gestión, respuestas en general de cualquiera solicitud o información( se excluye PQRSDF )
La medición se realizará teniendo en cuenta la fecha máxima de vencimiento del documento en el periodo.</t>
  </si>
  <si>
    <t xml:space="preserve">Sistema de gestión documental </t>
  </si>
  <si>
    <t xml:space="preserve">Durante el I trimestre del año 2022, se evidencia que para los meses de enero (97%), febrero (95%) y marzo (92%) el cumplimiento promedio es del 95% de eficiencia en la atención de trámites administrativos recibidos en la JEP, lo cual refleja el cumplimiento de la meta propuesta para la vigencia 2022. De este modo, es posible afirmar que se están atendiendo a tiempo la mayor parte de radicados de entrada de origen administrativo, y que los usuarios del Sistema de Gestión Documental Conti finalizan el trámite de estos radicados dentro de los tiempos establecidos en esta herramienta.
Por lo anterior, se adjuntan los reportes mensuales del Sistema de Gestión Documental de la JEP.
</t>
  </si>
  <si>
    <t xml:space="preserve">Conforme al monitoreo correspondiente al I trimestre de 2022 y cargue de evidencias por parte del proceso, se logra determinar el cumplimiento de los criterios de medición y la meta establecida (90%) para el indicador " Porcentaje de documentos (carácter administrativo) que se tramitan en los tiempos establecidos", cuya periodicidad es mensual. Para un promedio de cumplimiento trimestral de 95%.
Para el mes de enero se recibieron 73 documentos los cuales se atendieron a tiempo 71 para un cumplimiento del 97%.
Para el mes de febrero se recibieron 39 documentos los cuales se atendieron a tiempo 37 para un cumplimiento del 95%.
Para el mes de marzo se recibieron 83 documentos los cuales se atendieron a tiempo 76 para un cumplimiento del 92%.
Se evidencia en el drive en la carpeta denominada " JEP-IP-13-01 " en la subcarpeta de los meses de enero, febrero y marzo, se encuentra una base de dato denominada " reporte SDG”
</t>
  </si>
  <si>
    <t>MODIFICADA EVALUCION I Y II LINEA</t>
  </si>
  <si>
    <t>JEP-IP-13-02</t>
  </si>
  <si>
    <t>Porcentaje de documentos que se encuentran correctamente organizados, clasificados y descritos de acuerdo con las tablas de retención documental aprobadas</t>
  </si>
  <si>
    <t>(Total de ML que se encuentran correctamente organizados, clasificados y descritos de acuerdo con las tablas de retención aprobadas / 20 ML )* 100</t>
  </si>
  <si>
    <t>Denominador:  20 ML 
Numerador: Total de documentos que se encuentran correctamente organizados, clasificados y descritos de acuerdo con las tablas de retención aprobadas, expresados en ML
-Para expedientes de archivo de gestión, la unidad de conservación es cajas X 200
-Para expedientes de archivo judicial, la unidad de conservación es cajas  X 300
- Para cuantificar el total de metros lineales (ML) organizados y clasificados, diríjase al formato único de inventario documental  sesión " unidad de conservación " y realice la sumatoria de cajas, según lo indicado en la columna L .</t>
  </si>
  <si>
    <t>Para la medición de este indicador se tendrá en cuenta la equivalencia de la unidad de conservación: 
4 cajas X-200 es igual a un ML
3 cajas X-300 es igual a un ML.</t>
  </si>
  <si>
    <t xml:space="preserve">Formato único de inventario documental </t>
  </si>
  <si>
    <t>Metros lineales ( ML)
Archivo: Conjunto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Acuerdo No. 027-2006, literal A. 
Clasificación documental: Fase del proceso de organización documental, en la cual se identifican y establecen agrupaciones documentales de acuerdo con la estructura orgánico - funcional de la entidad productora (fondo, sección, series y/o asuntos). Acuerdo No. 027-2006, literal C.   
Documento: Información registrada, cualquiera que sea su forma o el medio utilizado. Acuerdo No. 027-2006, literal D.</t>
  </si>
  <si>
    <t>I semestre
0% - 15%
II semestral
0% - 25%</t>
  </si>
  <si>
    <t>I semestre 
26% - 35%
II semestre
35% - 50%</t>
  </si>
  <si>
    <t xml:space="preserve">
I semestre 
51% - 70%
II semestre
70% - 100%</t>
  </si>
  <si>
    <t xml:space="preserve">Durante el I trimestre del año 2022, el Departamento de Gestión Documental realizó la organización y clasificación documental de 43 cajas que equivalen a 10,75 metros lineales de archivos de gestión de la Jurisdicción Especial para la Paz.
Por lo anterior, los 10,75 metros lineales organizados, clasificados conforme las Tablas de Retención Documental equivalen al 54% de cumplimiento de esta actividad. 
En ese sentido, se adjuntan como evidencia de cumplimiento los Formatos Únicos de Inventario Documental.
</t>
  </si>
  <si>
    <t xml:space="preserve">Conforme al monitoreo correspondiente al I trimestre de 2022 y cargue de evidencias por parte del proceso, se logra determinar el cumplimiento de los criterios de medición y la meta establecida (20 ML) para el indicador "porcentaje de documentos que se encuentran correctamente organizados, clasificados y descritos de acuerdo con las tablas de retención documental aprobadas", cuya periodicidad es semestral.
El proceso realizó monitoreo de avance del I trimestre, sin embargo, la periodicidad de este indicador es semestral.
El departamento de Gestión Documental realizó la organización y clasificación documental de 43 cajas que equivalen a 10,75 metros lineales de archivos de gestión de la Jurisdicción Especial para la Paz, equivalente porcentualmente al 54%.
Se verifico en el drive dos (2) formatos en PDF denominados “acta de traslado, acta de comité y formato único de inventario”. 
</t>
  </si>
  <si>
    <t>JEP-IP-14-01</t>
  </si>
  <si>
    <t>Subdirector de asuntos disciplinarios - Mauricio Giraldo García</t>
  </si>
  <si>
    <t>Oportunidad en la atención de los procesos disciplinarios</t>
  </si>
  <si>
    <t>(Total de procesos que se han tramitado en los tiempos estipulados / Total de procesos con vencimiento en el periodo de medición) * 100</t>
  </si>
  <si>
    <t>Denominador:  Total de procesos con vencimiento en el periodo de medición.
-Diríjase a la base de datos denominada " matriz de seguimiento en la oportunidad de procesos "
-Identifique la columna que lleva por nombre " fecha de cumplimiento "
-Realice la sumatoria de estos procesos y considere el resultado el valor del Denominador.
Numerador: Total de procesos que se han tramitado en los tiempos estipulados/
-Diríjase a la base de datos denominada " matriz de seguimiento en la oportunidad de procesos "
-Identifique la columna que lleva por nombre "Estado de cumplimiento "
-Filtre aquellos procesos que tienen como estado "Cumplido"
-Realice la sumatoria de estos procesos y considere el resultado el valor del numerador</t>
  </si>
  <si>
    <t xml:space="preserve">La oportunidad se define con el siguientes criterio: dentro de las actuaciones se definieron términos de cumplimiento con forme a la ley 734 de 2002. 
Se deja un Denominador cambiante.
Se medirán procesos de la vigencia del 2020 y 2021.
</t>
  </si>
  <si>
    <t xml:space="preserve">Auto expedido por la Secretaría Ejecutiva con la confirmación de la decisión y bases de datos consolidadas con autos </t>
  </si>
  <si>
    <t xml:space="preserve">Durante el primer trimestre de la vigencia la Subdirección de Asuntos Disciplinarios tramito 17 procesos disciplinarios de los cuales  10 procesos en apertura de indagación preliminar, 3 culminaron su etapa en archivo, 3 procesos en apertura de investigación disciplinaria, 1 proceso se encuentra con pliego de cargos y en otro proceso esta subdirección se inhibió de adelantar acciones disciplinarias; es de aclarar que uno de los procesos expidió un auto con decisión hibrida por tal razón cuenta para una y otra etapa (investigación-archivo columna B fila 5).
Se indica que, en el cuadro llamado "" Matriz de oportunidad en la atención de los procesos"" se muestra el cumplimiento a los tiempos establecidos.
Se carga en el OneDrive documento en Excel denominado cuadro SAD el cual permite evidenciar las actuaciones que se han realizado a la fecha parametrizando y extrayendo esta información desde la herramienta digital CONTI; por la cual se cumple el seguimiento acorde a los tiempos estipulados para cada etapa procesal. se apunta que, en este documento se disgrego información con la finalidad se salvaguardar la reserva legal en cada uno de los casos que tiene a cargo la Subdirección de Asuntos Disciplinarios. 
</t>
  </si>
  <si>
    <t xml:space="preserve">Conforme al monitoreo realizado por el proceso y el cargue de evidencias registradas en el drive, correspondiente al I trimestre del 2022, se observó cumplimiento de los criterios de medición del indicador “oportunidad de la atención de los procesos disciplinarios “la meta esperada es (100%) para el trimestre, dando cumplimiento a los tiempos establecidos.
Se tramito 17 procesos disciplinarios así:   
 Diez (10) procesos en apertura de indagación preliminar
Tres (3) procesos culminaron su etapa en archivo
Tres (3) procesos en apertura de investigación disciplinaria
Uno (1) proceso, se encuentra con pliego de cargos 
Se solicita al proceso ser más específico en el monitoreo (explicación de los términos jurídicos) por que en la siguiente afirmación “ y en otro proceso esta subdirección se inhibió de adelantar acciones disciplinarias; es de aclarar que uno de los procesos expidió un auto con decisión hibrida por tal razón cuenta para una y otra etapa (investigación-archivo columna B fila 5)” entiendo que se realizó actuación en 18 procesos no en 17.
Se evidencia en el Drive documento en Excel denominado cuadro SAD, el cual permite evidenciar las actuaciones que se han realizado a la fecha parametrizando y extrayendo esta información desde la herramienta digital CONTI.
</t>
  </si>
  <si>
    <t>JEP-IP-15-01</t>
  </si>
  <si>
    <t>Subdirectora de Control Interno - María Omaira Álvarez</t>
  </si>
  <si>
    <t>Porcentaje de cumplimiento del Plan Anual de Auditoría</t>
  </si>
  <si>
    <t>(Número de actividades ejecutadas en el periodo / Número de actividades programadas en el  Plan Anual de Auditorías) * 100</t>
  </si>
  <si>
    <t xml:space="preserve">Denominador: Número de actividades programadas en el  Plan Anual de Auditorías.
- Diríjase al botón de transparencia y/o en el apartado del Sistema de Control Interno que se encuentra en la página web de la JEP (https://www.jep.gov.co/Paginas/sci.aspx )
- Consulte el Plan Anual de Auditoría en el link https://www.jep.gov.co/Control/2020/plan-anual-Auditoría-2020.pdf
- Realice la sumatoria de las actividades programadas y considere el resultado como el valor del Denominador.
Numerador: Número de actividades realizadas en el periodo
- Diríjase al botón de transparencia y/o en el apartado del Sistema de Control Interno que se encuentra en la página web de la JEP
https://www.jep.gov.co/Paginas/sci.aspx
-Realice la sumatoria de estos informes y considere el resultado como el valor de numerador. </t>
  </si>
  <si>
    <t>Informe de seguimiento mensual (cualitativo y cuantitativo) que esta publicado en la página web en link de Sistema de Control Interno</t>
  </si>
  <si>
    <t xml:space="preserve">Auditoría: proceso sistemático independiente y documentado que permite obtener evidencia de auditoría y evaluar de manera objetiva para determinar en qué medida son alcanzados los criterios de auditoría. 
Plan Anual de Auditoría: Instrumento mediante el cual la Subdirección de Control Interno realiza la planificación de las actividades a desarrollar durante una vigencia y presente para aprobación al Comité de Coordinación del Sistema de Control Interno.													</t>
  </si>
  <si>
    <t>Durante el mes de enero de 2022 se realizó la planificación de 61 actividades en el Plan Anual de Auditoria; de las cuales se ejecutaron 61 así:
1. Rol de Liderazgo Estratégico: se acompañó a 7 sesiones de comités institucionales.
2. Rol de Enfoque hacia la Prevención: se realizaron 20 asesorías y acompañamientos solicitadas por las diferentes áreas de la entidad y 6 actividades de Fomento de cultura de Autocontrol.
3. Rol de Administración de Riesgos: 2 evaluaciones de los Riesgos de Gestión y de Corrupción  correspondientes al III cuatrimestre de 2021.
4. Rol de Evaluación y Seguimiento: se realizaron las siguientes actividades: 
Informes de Ley: 7
Auditorías Internas N/A, 
Seguimientos: 18.
Seguimiento de la gestión de la Subdirección de Control Interno: 1. 
5. Atención a Requerimientos a entes de Control: N/A
Lo anteriormente expuesto, puede ser corroborado en la publicación del informe de seguimiento al Plan Anual de Auditoria del mes de enero de 2022 publicado en el siguiente link: https://www.jep.gov.co/Control%20interno/Seguimiento%20Plan%20Anual%20de%20Auditor%C3%ADa%20(Enero%202022).pdf
Durante el mes de febrero de 2022 se realizó la planificación de 50 actividades en el Plan Anual de Auditoria; de las cuales se ejecutaron 50 así:
1.Rol de Liderazgo Estratégico: se acompañó a 6 sesiones de comités institucionales.
2. Rol de Enfoque hacia la Prevención: se realizaron 10 asesorías y acompañamientos solicitadas por las diferentes áreas de la entidad y 17 actividades de Fomento de cultura de Autocontrol.
3. Rol de Administración de Riesgos: N/A 
4. Rol de Evaluación y Seguimiento: se realizaron las siguientes actividades: 
Informes de Ley: 6
Auditorías Internas N/A, 
Seguimientos: 5.
Seguimiento de la gestión de la Subdirección de Control Interno: 6. 
5. Atención a Requerimientos a entes de Control: N/A
Lo anteriormente expuesto, puede ser corroborado en la publicación del informe de seguimiento al Plan Anual de Auditoria del mes de febrero de 2022 publicado en el siguiente link: 
https://www.jep.gov.co/Control%20interno/Seguimiento%20Plan%20Anual%20de%20Auditor%C3%ADa%20(Febrero%202022).pdf
Durante el mes de marzo de 2022 se realizó la planificación de 42 actividades en el Plan Anual de Auditoria; de las cuales se ejecutaron 42 así:
1.Rol de Liderazgo Estratégico: se acompañó a 8 sesiones de comités institucionales.
2. Rol de Enfoque hacia la Prevención: se realizaron 8 asesorías y acompañamientos solicitadas por las diferentes áreas de la entidad y 12 actividades de Fomento de cultura de Autocontrol.
3. Rol de Administración de Riesgos: N/A 
4. Rol de Evaluación y Seguimiento: se realizaron las siguientes actividades: 
Informes de Ley: 6
Auditorías Internas N/A. 
Seguimientos: 1.
Seguimiento de la gestión de la Subdirección de Control Interno: 6. 
5. Atención a Requerimientos a entes de Control: 1
Se apoyo la consolidación de la respuesta de los requerimientos  202201015943 y 202201015956, los cuales fueron contestados con el radicado No. 202202003744 del 17 de marzo de 2022.
Lo anteriormente expuesto, puede ser corroborado en la publicación del informe de seguimiento al Plan Anual de Auditoria del mes de marzo de 2022 publicado en el siguiente link: 
https://www.jep.gov.co/Control%20interno/Seguimiento%20Plan%20Anual%20de%20Auditor%C3%ADa%20(Marzo%202022).pdf</t>
  </si>
  <si>
    <t xml:space="preserve">Conforme al monitoreo presentado por el proceso y las evidencias cargadas en el one drive, se denota el cumplimiento de la meta (100%) establecida para el indicador, así:
1. Para el rol de Liderazgo Estratégico: se acompañó a 7 sesiones de comités institucionales.
2. Para el rol de Enfoque hacia la Prevención: se realizaron 20 asesorías y acompañamientos solicitadas por las diferentes áreas de la entidad y 6 actividades de Fomento de cultura de Autocontrol.
3. Para el rol de Administración de Riesgos: se realizaron 2 evaluaciones de Riesgos de Gestión y de Corrupción, correspondientes al III cuatrimestre de 2021.
4. Para el rol de Evaluación y Seguimiento: se realizaron actividades como las enunciadas a continuación: 
Informes de Ley: 7
Auditorías Internas N/A, 
Seguimientos: 18.
Seguimiento de la gestión de la Subdirección de Control Interno: 1. 
Atención a Requerimientos a entes de Control: N/A
Lo anteriormente expuesto, puede ser corroborado en la publicación del informe de seguimiento al Plan Anual de Auditoria del mes de enero de 2022 publicado en el siguiente link: https://www.jep.gov.co/Control%20interno/Seguimiento%20Plan%20Anual%20de%20Auditor%C3%ADa%20(Enero%202022).pdf
Durante el mes de febrero de 2022 se realizó la planificación de 50 actividades en el Plan Anual de Auditoria; de las cuales se ejecutaron 50 así:
1.Para el rol de Liderazgo Estratégico: se acompañó a 6 sesiones de comités institucionales.
2.Para el rol de Enfoque hacia la Prevención: se realizaron 10 asesorías y acompañamientos solicitadas por las diferentes áreas de la entidad y 17 actividades de Fomento de cultura de Autocontrol.
3. Para el rol de Administración de Riesgos: N/A 
4. Rol de Evaluación y Seguimiento: se realizaron las siguientes actividades: 
Informes de Ley: 6
Auditorías Internas N/A, 
Seguimientos: 5.
Seguimiento de la gestión de la Subdirección de Control Interno: 6. 
Atención a Requerimientos a entes de Control: N/A
Lo anteriormente expuesto, puede ser corroborado en la publicación del informe de seguimiento al Plan Anual de Auditoria del mes de febrero de 2022 publicado en el siguiente link: 
https://www.jep.gov.co/Control%20interno/Seguimiento%20Plan%20Anual%20de%20Auditor%C3%ADa%20(Febrero%202022).pdf
Durante el mes de marzo de 2022 se realizó la planificación de 42 actividades en el Plan Anual de Auditoria; de las cuales se ejecutaron 42 así:
1. Para el rol de Liderazgo Estratégico: se acompañó a 8 sesiones de comités institucionales.
2. Para el rol de Enfoque hacia la Prevención: se realizaron 8 asesorías y acompañamientos solicitadas por las diferentes áreas de la entidad y 12 actividades de Fomento de cultura de Autocontrol.
3. Para el rol de Administración de Riesgos: N/A 
4. Para el rol de Evaluación y Seguimiento: se realizaron las siguientes actividades: 
Informes de Ley: 6
Auditorías Internas N/A. 
Seguimientos: 1.
Seguimiento de la gestión de la Subdirección de Control Interno: 6. 
Atención a Requerimientos a entes de Control: 1
Se apoyó la consolidación de la respuesta de los requerimientos  202201015943 y 202201015956, los cuales fueron contestados con el radicado No. 202202003744 del 17 de marzo de 2022.
Lo anteriormente expuesto, puede ser corroborado en la publicación del informe de seguimiento al Plan Anual de Auditoria del mes de marzo de 2022 publicado en el siguiente link: 
https://www.jep.gov.co/Control%20interno/Seguimiento%20Plan%20Anual%20de%20Auditor%C3%ADa%20(Marzo%202022).pdf
</t>
  </si>
  <si>
    <t>JEP-IP-16-01</t>
  </si>
  <si>
    <t>SubSecretaría Ejecutiva (e) - Angela Mora</t>
  </si>
  <si>
    <t>(Total de procesos judiciales con defensa técnica efectiva / Total de procesos judiciales con asignación de defensa técnica por parte de SAAD Comparecientes) * 100</t>
  </si>
  <si>
    <t xml:space="preserve">Denominador: Total de procesos judiciales con asignación de defensa técnica por parte de SAAD comparecientes
- Diríjase a la matriz de seguimiento a las asignaciones de defensa técnica
- Identifique el total de asignaciones de defensa técnica durante el periodo y considere el resultado como el valor del Denominador.
Numerador: Total de procesos judiciales con defensa técnica efectiva
- Del resultado del Denominador, identifique aquellas asignaciones que no presentan peticiones, quejas, reclamos, tutelas u observaciones y considere el resultado como el valor del numerador. </t>
  </si>
  <si>
    <t xml:space="preserve">Matriz de seguimiento a las asignaciones de defensa técnica </t>
  </si>
  <si>
    <t>80% - 92%</t>
  </si>
  <si>
    <t>93% - 100%</t>
  </si>
  <si>
    <t>Durante el primer trimestre se efectuaron 149 asignaciones de defensa a comparecientes (denominador)  así: enero 28, febrero 73 y marzo 48. Del total de las asignaciones  se evidenciaron 6 requerimientos frente a casos asignados a abogados del SAAD Comparecientes. Después de analizar cada caso se evidenció uno con no efectividad (numerador) pues en el análisis de quejas se logró determinar que si bien el abogado desplegó las actuaciones frente al caso planteado, el inconveniente se presentó debido a la novedad de la implementación de la herramienta VISTA, y a los ajustes realizados a lo largo del año 2021, precisando que los mismos han permitido que estas situaciones no se vuelvan a presentar, por cuanto han sido subsanadas . Por lo anterior,  durante el I Trimestre del año 2022 se presentó un porcentaje de defensa técnica efectiva del 99%.
Se adjunta al presente análisis un informe en PDF denominado "INFORME DE DEFENSA TÉCNICA EFECTIVA (I Trimestre 2022)" y excel denominado INFORME DE DEFENSA TECNICO NO EFECTIVAI TRIMESTRE 2022. XLS"</t>
  </si>
  <si>
    <t>Conforme al monitoreo y soportes presentados se observa un buen comportamiento del indicador (99%), por cuanto que: de 149 asignaciones de defensa, una fue determinada como "no efectiva", con la respectiva revisión y observación del caso por parte del SAAD Comparecientes.
El proceso adjunta matriz de excel que contiene las asignaciones del trimestre y un informe donde se detalla la información registrada y las situaciones del caso presentado como no efectivo. En la matriz se muestran todas las asignaciones de defensa y se visualizan aquellos casos que presentaron algún tipo de requerimiento en la columna "QUEJA ABOGADO"</t>
  </si>
  <si>
    <t>JEP-IP-16-02</t>
  </si>
  <si>
    <t>Porcentaje de representación judicial efectiva a víctimas</t>
  </si>
  <si>
    <t>(Total de víctimas con representación judicial efectiva / Total de víctimas con asignación de representación por parte de SAAD víctimas) * 100</t>
  </si>
  <si>
    <t xml:space="preserve">Denominador: Total de víctimas con asignación de representación por parte de SAAD víctimas
- Diríjase a la matriz de seguimiento a las asignaciones de Representación judicial a víctimas
- Identifique el total de asignaciones de representación judicial en el periodo y considere el resultado como el valor del Denominador.
Numerador: Total de víctimas con representación judicial efectiva
- Del resultado del Denominador, identifique aquellas asignaciones que no presentan PQRSDF, quejas de Sala o Tribunal o Tutelas y considere el resultado como el valor del numerador. </t>
  </si>
  <si>
    <t>Los criterios que se tomaran en cuenta para definir la representación judicial como no efectiva a víctimas es que presenten:
-PQRSDF
-Quejas de salas o tribunales
-Tutelas</t>
  </si>
  <si>
    <t xml:space="preserve">Matriz de seguimiento a las asignaciones de Representación judicial a víctimas </t>
  </si>
  <si>
    <t>85% - 96%</t>
  </si>
  <si>
    <t>97% - 100%</t>
  </si>
  <si>
    <t xml:space="preserve">Durante el  primer trimestre del 2022, el SAAD víctimas recibió  órdenes judiciales de reconocimiento y asignación de representación de 583 víctimas individuales  (Corresponde a numerador); de las cuales se ha representado efectivamente 583 víctimas individuales  (corresponde al denominador).  Razón por la cual se supera la meta proyectada del 97%, alcanzando un 100% para el primer trimestre
Se aclara que durante el  primer trimestre del año, no se han presentado PQRSDF, quejas o tutelas, evidenciando que todas las representaciones del SAAD víctimas se establecen bajo el criterio de representaciones efectivas.  </t>
  </si>
  <si>
    <t>Conforme al monitoreo y soportes presentados se observa un excelente comportamiento del indicador (100%), por cuanto que, de las 583 asignaciones de representación a víctimas durante los meses de enero, febrero  marzo no se presentó ningún requerimiento en contra, por lo que se determinó que todas fueron "efectivas". El proceso adjunta matriz de excel que contiene las asignaciones del trimestre.
Se recomienda al proceso revisar las fechas de la columna "Fecha de entrada al SAAD", toda vez que se encontraron tres (3) registros con fechas posiblemente erradas: i) fila 153 - Auto LRG AV 243: dice que su fecha es del 04/01/2021 y se asignó el 06/01/2022 (un año después), ii) fila 499 - Auto 04/03-10/20: dice que su fecha es del 04/02/2020 y se asignó el 23/03/2022 (un año después) y iii) Fila 500 - Auto CDG 027de 2022: presenta fecha 22/03/20222.</t>
  </si>
  <si>
    <t>JEP-IP-16-03</t>
  </si>
  <si>
    <t xml:space="preserve">Porcentaje de cumplimiento de las actividades establecidas en el plan de gestión territorial con los actores claves en territorio </t>
  </si>
  <si>
    <t>(Total de actividades cumplidas de acuerdo con el plan de gestión territorial / Total de actividades formuladas dentro del plan de gestión territorial) * 100</t>
  </si>
  <si>
    <t>Denominador: Total de actividades formuladas dentro del plan de gestión territorial
- Diríjase a la matriz de Excel del plan de gestión territorial el cual contiene las actividades planeadas y el seguimiento a la ejecución de estas.
- Identifique por cada una de las actividades misionales la cantidad de actividades planeadas en el periodo
- Realice la sumatoria de estas actividades y considere el resultado como el valor del Denominador.
Numerador: Total de actividades cumplidas de acuerdo con el plan de gestión territorial
- Del resultado del Denominador, identifique la cantidad de actividades ejecutadas en el periodo
- Realice la sumatoria de estas actividades y considere el resultado como el valor del numerador.</t>
  </si>
  <si>
    <t>Se consideran actores claves en territorio las entidades territoriales, los mecanismos del Sistema Integral de Verdad, Justicia, Reparación y No Reparación (SIVJRNR), entidades del orden nacional con presencia territorial, organizaciones sociales, de derechos humanos, comunidades y organizaciones étnicas, organismos de cooperación internacional y otros grupos de interés para la JEP</t>
  </si>
  <si>
    <t xml:space="preserve">Plan de gestión territorial </t>
  </si>
  <si>
    <t>Plan de gestión territorial: Es el conjunto de actividades concertadas con los actores estratégicos en territorio con el fin de apoyar el cumplimiento de la misionalidad de la JEP. 
Actividades misionales: Son aquellas acciones de apoyo misional dirigida a los actores claves en territorio que realiza el Departamento de Gestión Territorial a la Secretaría Ejecutiva.</t>
  </si>
  <si>
    <t>80% - 94%</t>
  </si>
  <si>
    <t>El Departamento de Gestión Territorial realizó, durante el primer trimestre del año 2022, 961 actividades con actores estratégicos de las 976 planeadas en el Plan de Gestión Territorial, alcanzando un 98,46% de cumplimiento de la meta. Estas acciones se enmarcan en las siguientes líneas de trabajo con actores estratégicos: desarrollar procesos de relacionamiento y coordinación interinstitucional de la JEP en el territorio; apoyar acciones de difusión sobre el Sistema Integral de Verdad, Justicia, Reparación y No Repetición, con énfasis en la JEP; apoyar el desarrollo de escenarios entre la sociedad civil, la JEP y otras instituciones dirigidos a generar cultura de paz, reconciliación y no repetición; apoyar la respuesta y asistencia técnica y operativa a requerimientos y necesidades en territorio de la Secretaría Ejecutiva, las Salas, Secciones y Comisiones de la Jurisdicción; apoyar al Departamento de Gestión Territorial en la orientación y gestión de requerimientos, entre ellos presentación de informes ante la JEP, provenientes de los pueblos indígenas, comunidades negras, afrocolombianas, raizales y palenqueras y del pueblo Rrom.</t>
  </si>
  <si>
    <t>Conforme al monitoreo y soportes presentados se observa un buen comportamiento del indicador (98%). Este resultado se obtiene del cumplimiento de las líneas de trabajo establecidas por el DGT en sus actividades planeadas (ítem 1, 2 y 3) y actividades por demanda (ítem 4  y 5) que se observan en la matriz "Plan de gestión territorial DGT 2022".</t>
  </si>
  <si>
    <t>JEP-IP-16-04</t>
  </si>
  <si>
    <t>(Total de servicios de acompañamiento psicosocial realizados / Total de acompañamiento psicosocial asignado por parte de SAAD Comparecientes) * 100</t>
  </si>
  <si>
    <t xml:space="preserve">Denominador: Total de acompañamiento psicosocial asignado por parte de SAAD comparecientes
- Diríjase a la matriz de seguimiento a las asignaciones de acompañamiento psicosocial
- Identifique el total de asignaciones de acompañamiento psicosocial durante el periodo y considere el resultado como el valor del Denominador.
Numerador: Total de servicios de acompañamiento psicosocial realizados
- Del resultado del Denominador, identifique aquellos registros de asignaciones que indican que el compareciente si recibió el servicio de acompañamiento psicosocial y considere el resultado como el valor del numerador. </t>
  </si>
  <si>
    <t>Se entiende por acompañamiento psicosocial no realizado, aquellos que no se brindan dentro del periodo medido por parte del profesional asignado, a excepción de: desistimiento del interesado, cancelación de la diligencia, falta de información de contacto del compareciente, trámites administrativos en curso para contactar al compareciente y asignación del servicio finalizando el trimestre.
La solicitud de acompañamiento se presenta en 3 vías: i) por parte de la magistratura, ii) por parte de los comparecientes y iii) por parte del abogado defensor.</t>
  </si>
  <si>
    <t>Matriz de seguimiento a las asignaciones de acompañamiento psicosocial</t>
  </si>
  <si>
    <t>Durante el primer trimestre se efectuaron 55 asignaciones de acompañamiento psicosocial (denominador) así:  enero 20, febrero 13 y marzo 22. De las 55 asignaciones realizadas a los profesionales psicosociales del SAAD Comparecientes, no se ha logrado el contacto efectivo con 18 comparecientes para brindar el acompañamiento psicosocial, sin embargo, de acuerdo al análisis realizado en cada una de las novedades presentadas con las 18 asignaciones mencionadas anteriormente, se puede afirmar que la no prestación del servicio con relación al acompañamiento psicosocial obedece a situaciones externas y ajenas a la gestión que adelantan los profesionales psicosociales para realizar el respectivo acompañamiento. No obstante lo anterior, los 18 casos serán tenidos en cuenta en el seguimiento del próximo trimestre.
Por lo anterior,  durante el I Trimestre del año 2022 se presentó un Porcentaje del acompañamiento psicosocial realizado del 100%.
Se adjunta al presente análisis un informe en PDF denominado "INFORME ASIGNACIONES ACOMPAÑAMIENTO PSICOSOCIAL I TRIMESTRE 2022" y excel denominado "“REPORTE INFORME PSICOSOCIAL_ASIGNACIONES  I TRIMESTRE 2022”</t>
  </si>
  <si>
    <t>Conforme al monitoreo y soportes presentados se observa un excelente comportamiento del indicador (100%), por cuanto que, de las 55 asignaciones de representación a víctimas durante los meses de enero, febrero  marzo, 37 fueron ejecutadas y 17 se encuentran en proceso de ejecución (programados para cumplimiento, tramites de contacto con abogados y centro penitenciario) y 1 caso no ha requerido el acompañamiento. El proceso adjunta matriz de excel que contiene las asignaciones del trimestre y un informe de asignaciones donde explica detalladamente los 18 casos no ejecutados</t>
  </si>
  <si>
    <t>JEP-IP-16-05</t>
  </si>
  <si>
    <t>Departamento de Enfoques Diferenciales</t>
  </si>
  <si>
    <t>Porcentaje de apoyos técnicos del Departamento de Enfoques Diferenciales a dependencias y órganos de la JEP en materia de enfoques diferenciales y perspectiva interseccional.</t>
  </si>
  <si>
    <t>Total de apoyos técnicos a dependencias y órganos de la JEP en materia de enfoques diferenciales y perspectiva interseccional realizados de manera oportuna / Total de apoyos técnicos a dependencias y órganos de la JEP planeados o por demanda.</t>
  </si>
  <si>
    <r>
      <rPr>
        <b/>
        <sz val="11"/>
        <color rgb="FF000000"/>
        <rFont val="Palatino Linotype"/>
        <family val="1"/>
      </rPr>
      <t>Denominador: Total de apoyos técnicos a dependencias y órganos de la JEP planeados o por demanda.</t>
    </r>
    <r>
      <rPr>
        <sz val="11"/>
        <color rgb="FF000000"/>
        <rFont val="Palatino Linotype"/>
        <family val="1"/>
      </rPr>
      <t xml:space="preserve">
- Diríjase a la matriz de registro de apoyos técnicos (por ejemplo: orientación, socialización, sensibilización, conceptos, documentos técnicos, asistencia técnica) planeados o solicitados.
- Identifique el total de acciones de apoyos técnicos planeados o solicitados y considere el resultado como el denominador.
</t>
    </r>
    <r>
      <rPr>
        <b/>
        <sz val="11"/>
        <color rgb="FF000000"/>
        <rFont val="Palatino Linotype"/>
        <family val="1"/>
      </rPr>
      <t>Numerador: Total, de apoyos técnicos a dependencias y órganos de la JEP en materia de enfoques diferenciales y perspectiva interseccional realizados de manera oportuna.</t>
    </r>
    <r>
      <rPr>
        <sz val="11"/>
        <color rgb="FF000000"/>
        <rFont val="Palatino Linotype"/>
        <family val="1"/>
      </rPr>
      <t xml:space="preserve">
- Del denominador obtenido, identifique el total de los apoyos técnicos que se hicieron en los tiempos establecidos (oportunos) y considere el resultado como el numerador.</t>
    </r>
  </si>
  <si>
    <t>* La ejecución del apoyo técnico puede ser de días, semanas o meses, esto depende de la índole, la complejidad y la naturaleza de la solicitud de apoyo técnico o de la actividad planeada por el DED. Los profesionales que deban realizar el apoyo técnico deberán establecer la fecha estimada de entrega o de respuesta para el mismo y llevarlo a cabo en ese término. Es así como en la matriz de registro de los apoyos técnicos por cada uno de los enfoques diferenciales se incluirá la solicitud, y el tiempo estimado de respuesta, así como la fecha en la que efectivamente se llevó a cabo dicho apoyo técnico.
* La medición se realiza teniendo en cuenta la fecha límite establecida para la entrega o respuesta al apoyo técnico solicitado, por ejemplo: Reporte del primer trimestre con datos de fecha de entrega del 1 de enero hasta el 31 de marzo..
* El apoyo técnico se da por realizado cuando se lleva a cabo la actividad específica que se tenía planeada o la actividad en respuesta a una demanda por parte de una dependencia u órgano de la Jurisdicción. Los apoyos técnicos pueden estar incluidos en la planeación del Departamento, como parte de las actividades contractuales o de las funciones de las personas vinculadas al equipo misional o territorial de este.  De otra parte, están las solicitudes de apoyo técnico que se realizan al DED por parte de alguna dependencia u órgano de la JEP, demanda que tiene dinámicas ajenas al control del DED. Sin embargo, tanto los apoyos técnicos planeados como los que se realizan por demanda deberán ser atendidos oportunamente por los y las profesionales del Departamento. Igualmente, serán reportados en el trimestre en que se realicen de acuerdo con el corte mensual para el registro.  
* En cuanto a la oportunidad en el apoyo técnico, implica que se realice en el momento o circunstancia oportunos o convenientes de acuerdo con lo planeado por el DED, o lo solicitado por parte de una dependencia u órgano de la JEP, y que efectivamente se resuelva la inquietud, se brinde el acompañamiento, se realice la socialización o se elabore el instrumento o documento previsto o solicitado en el momento o para el propósito que se requiere y que contribuya con el objetivo general de materialización del enfoque diferencial respectivo.</t>
  </si>
  <si>
    <t>Matriz de registro de apoyos técnicos realizados para la implementación de los enfoques diferenciales y la perspectiva interseccional.</t>
  </si>
  <si>
    <t xml:space="preserve">Apoyo técnico: se refiere a todas las acciones mediante las cuales el DED brinda asesoría, orientación, acompaña, asiste o respalda técnicamente a las distintas dependencias y órganos de la JEP en los temas relacionados con niños, niñas, adolescentes, personas mayores, personas con discapacidad, pueblos indígenas, negros, afrocolombianos, Raizal, Palenquero y Rrom, mujeres, personas con orientaciones sexuales e identidades de género diversas y la perspectiva interseccional, a fin que se materialicen los enfoques diferenciales a partir de sus lineamientos, la estrategia de implementación de los mismos y Acuerdos del Órgano de Gobierno referidos a los enfoques diferenciales. Las actividades específicas son, entre otras, de sensibilización, socialización y elaboración de instrumentos, metodologías, protocolos, guías, documentos y conceptos técnicos.  </t>
  </si>
  <si>
    <t>0% - 65%</t>
  </si>
  <si>
    <t>66% - 90%</t>
  </si>
  <si>
    <t>91% - 100%</t>
  </si>
  <si>
    <t>Durante el primer trimestre se realizaron 51 apoyos técnicos a demanda; relacionados con  orientaciones, metodologías, información, documentos, elaboración de instrumentos y sensibilización respecto a los enfoques de niños, niñas y adolescentes, género, étnico racial, persona mayor, persona con discapacidad e interseccionalidad.  
De las 51 solicitudes de apoyos técnicos, se realizaron 48 oportunamente y 3 después del tiempo estimado, teniendo en cuenta el mayor tiempo de preparación y concertación que requirieron.
En enero se realizaron 6 apoyos técnicos, en febrero 18 apoyos técnicos y en marzo 27. Los apoyos se realizaron a 18 Dependencias y órganos de la JEP. 
Evidencia: Se adjunta matriz de registro apoyos técnicos Departamento Enfoques Diferenciales primer trimestre 2022. archivo en excel: 08032022_Matriz Registro Apoyos Técnicos Enfoques Diferenciales I Trimestre.xlsx.
Por cada uno de los 6 enfoques  diferenciales se cuenta con las carpetas disponibles en el share point del Departamento de Enfoques Diferenciales para la consulta de las evidencias (listados de asistencia, actas, memorias, presentaciones, documentos).https://jepcolombia.sharepoint.com/sites/DEPARTAMENTOENFOQUESDIFERENCIALES/Documentos%20compartidos/Forms/AllItems.aspx?id=%2Fsites%2FDEPARTAMENTOENFOQUESDIFERENCIALES%2FDocumentos%20compartidos%2FDepartamento%20de%20Enfoques%20Diferenciales%2F2022%2F2%2E%20ADMINISTRATIVO%2FREPORTE%20INDICADOR%20PROCESO%2FEVIDENCIAS%20REPORTE%20INDICADOR%20DED%20PRIMER%20TRIMESTRE&amp;viewid=b86256cf%2D3f96%2D4ddf%2D863d%2Dd4298fdecaf9</t>
  </si>
  <si>
    <t>Nota inicial: debido a que la información reportada el 08/04/2022 por parte del proceso presentaba algunas diferencias entre lo soportado y el monitoreo, se realiza una mesa de trabajo con el DED el día 21/07/2022 (ver acta de reunión) donde se logra establecer las razones de estas diferencias y por lo tanto el ajuste al reporte realizado inicialmente. Producto de ellos se recibe el día 22/04/2022 correo de ajuste, información con la cual se  reemplaza en el one drive la matriz de apoyos técnicos y realiza el presente seguimiento:
Conforme al monitoreo y soportes presentados se observa un excelente comportamiento del indicador (94%), por cuanto que, de los 51 apoyos técnicos solicitados al Departamento de Enfoques Diferenciales (DED), se realizaron 48 de manera oportuna (conforme a la Fecha Estimada para Brindar el Apoyo Técnico); es de resaltar que los 3 apoyos no oportunos, fueron realizados antes de finalizar el trimestre.
El proceso adjunta matriz de registro de apoyos técnicos donde se encuentran los 51 apoyos realizados, indicando además, entre otros datos, las fechas de solicitud, ejecución, dependencia, tipo de apoyo y la descripción de los mismos. asimismo, el proceso adjunta, de manera adicional, evidencias de memorias, actas, presentaciones, informes y otros documentos que se elaboraron en la ejecución de los apoyos técnicos brindados.</t>
  </si>
  <si>
    <t>JEP-IP-21-01</t>
  </si>
  <si>
    <t>Director de la UIA - Giovanni Álvarez Santoyo</t>
  </si>
  <si>
    <t xml:space="preserve">Porcentaje de órdenes a policía judicial o solicitudes de protección  atendidas oportunamente para realizar análisis de riesgos individual </t>
  </si>
  <si>
    <t>(Número de solicitudes individuales de protección atendidas oportunamente / Total de solicitudes individuales presentadas al comité) * 100</t>
  </si>
  <si>
    <t>Denominador: Total de solicitudes individuales presentadas al comité 
-Diríjase a la base de datos de solicitudes para el análisis de riesgos en el periodo
-Identifique las solicitudes individuales presentadas al comité 
-Realice la sumatoria de las solicitudes anteriormente descritas y considere el resultado como el valor del Denominador.
Numerador: Número de solicitudes individuales de protección atendidas oportunamente
- Del resultado del Denominador, identifique el número de solicitudes de protección atendidas oportunamente 
- Realice la sumatoria de estas solicitudes individuales y considere el resultado como el valor del numerado</t>
  </si>
  <si>
    <t>Los criterios de medición para este indicador son:
Fase 1: a partir de la orden de trabajo, se debe hacer un análisis del caso y recopilar información previa del evaluado(a), realizar consultas en las bases de datos públicas, verificar expedientes, fuentes de información (medios abiertos) para documentarse del caso y luego establecer contacto con el evaluado(a) para coordinar fecha de la entrevista. En esta fase se pueden presentar inconvenientes con la ubicación del evaluado(a), bien sea porque la solicitud no contiene datos de contacto o se encuentran inconsistencias con la información aportada o porque se encuentra en  zonas rurales donde se dificulta el acceso a la comunicación por problemas de conectividad.
Fase 2 : esta fase consiste en verificar la información aportada por el evaluado(a) en la entrevista, razón por la cual se realiza consulta de información a las entidades, quienes tienen establecidos unos términos para atender estos requerimientos y los mismos son relevantes para adelantar el análisis y la ponderación del riesgo.
Fase 3: es la elaboración del informe, que incluye la revisión y análisis de la información recolectada durante las fases1 y 2 para ponderar el nivel del riesgo, realizar las conclusiones y recomendaciones del caso de acuerdo con los elementos recaudados.
Por lo anterior, se tomará para la medición de cada trimestre las solicitudes que fueron atendidas (presentadas a comité de riesgos) y que estén dentro del término de los 30 días hábiles en que se debe hacer la evaluación de riesgos.</t>
  </si>
  <si>
    <t xml:space="preserve">Base de datos de Solicitudes para el análisis de riesgos </t>
  </si>
  <si>
    <t>SEGUIMIENTO PRIMER TRIMESTRE: No se logró cumplir la meta del 65%, se alcanzó un 60 % de cumplimiento toda vez que durante el mes de enero y febrero los analistas de riesgos no pudieron realizar desplazamientos a terreno porque no se contaban con los recursos del convenio interinstitucional con PNUD que aprueba las comisiones correspondientes lo que género retrasos en la realización de las entrevistas a los evaluados. se adjunta matriz de Excel con información del indicador</t>
  </si>
  <si>
    <t>Conforme al monitoreo realizado por la Unidad de Investigación y Acusación (UIA) y los soportes cargados en el one drive se denota que no se dio cumplimiento a la meta establecida (65%) para el presente indicador; toda vez que de 173  solicitudes individuales presentadas se lograron atender oportunamente 104, lo que representa un porcentaje de 60%. La UIA informa que las solicitudes que no se pudieron atender obedece a que  "durante el mes de enero y febrero los analistas de riesgos no pudieron realizar desplazamientos a terreno porque no se contaban con los recursos del convenio interinstitucional con PNUD que aprueba las comisiones correspondientes lo que género retrasos en la realización de las entrevistas a los evaluados". 
Lo anterior se soporta con:  matriz "Indicador_Matriz_Solic Estudios_1 Trimestre"
Se recomienda a la UIA realizar  las acciones tendientes al cumplimiento de la meta establecida para el presente indicador</t>
  </si>
  <si>
    <t>JEP-IP-21-02</t>
  </si>
  <si>
    <t xml:space="preserve">Porcentaje de medidas de protección implementadas oportunamente por trámite de emergencia </t>
  </si>
  <si>
    <t>(Número de medidas de protección implementadas oportunamente por trámite de emergencia / Número de solicitudes aprobadas por el Director de la UIA o su delegado por trámite de emergencia) * 100</t>
  </si>
  <si>
    <t>Denominador: Número de solicitudes aprobadas por el Director de la UIA o su delegado por trámite de emergencia.
- Diríjase a la Matriz de medidas de protección aprobadas por el Director UIA
- Identifique las medidas de protección aprobadas en el periodo
- Realice la sumatoria de estas solicitudes y considere el resultado como el valor del Denominador.
Numerador: Número de medidas de protección implementadas oportunamente por trámite de emergencia
- Del resultado del Denominador, identifique aquellas medidas de protección que se adoptaron oportunamente (8 días hábiles después de la aprobación).
- Realice la sumatoria de estas medidas de protección y considere el resultado como el valor del numerador.</t>
  </si>
  <si>
    <t>Las medidas de protección de trámite de emergencia para la adopción de la medida deberán cumplir los siguientes criterios: 
* Deben ser aprobadas por el Director de la UIA o su delegado
* Deben cumplir un término máximo de 8 días hábiles, una vez quede en firme al acto administrativo que ordena la medida.
* No se incluyen para la medición de este indicador las medidas de protección a enfoques de género, diferencial, étnico racial y territorial.</t>
  </si>
  <si>
    <t xml:space="preserve">Matriz de medidas de protección aprobadas por el Director UIA </t>
  </si>
  <si>
    <t>Trámite de Emergencia: es la implementación de medidas provisionales de protección frente a un riesgo inminente, mientras se adelanta el estudio de nivel de Riesgo. La cual se realiza de manera inmediata con el fin de salvaguardar la vida, libertad e integridad física de las personas o grupos objeto de protección por parte de la Jurisdicción especial para la Paz.
Adopción: se adoptan las medidas de protección recomendadas por el grupo de protección a víctimas testigas y demás intervinientes.</t>
  </si>
  <si>
    <t>80% -  89%</t>
  </si>
  <si>
    <r>
      <rPr>
        <b/>
        <u/>
        <sz val="11"/>
        <rFont val="Palatino Linotype"/>
        <family val="1"/>
      </rPr>
      <t>SEGUIMIENTO PRIMER BIMESTRE:</t>
    </r>
    <r>
      <rPr>
        <sz val="11"/>
        <rFont val="Palatino Linotype"/>
        <family val="1"/>
      </rPr>
      <t xml:space="preserve"> Las medidas aprobadas mediante Tramite de Emergencia No 001 fueron implementadas dentro de los términos establecidos. Se adjunta informe en excel.</t>
    </r>
  </si>
  <si>
    <r>
      <t xml:space="preserve">Conforme al monitoreo realizado por la Unidad de Investigación y Acusación (UIA) y los soportes cargados en el one drive, se denota el cumplimiento de la meta establecida (90%) para el presente indicador; toda vez que del total de  las medidas aprobadas mediante trámite de emergencia (No.001) fueron implementadas dentro de los términos establecidos todas, obteniendo así un porcentaje de cumplimiento del 100%. 
Lo anterior, se soporta en matriz </t>
    </r>
    <r>
      <rPr>
        <i/>
        <sz val="11"/>
        <rFont val="Palatino Linotype"/>
        <family val="1"/>
      </rPr>
      <t>"Indicador_Matriz_Tramit Emer_1 Bimestre"</t>
    </r>
  </si>
  <si>
    <t>JEP-IP-21-03</t>
  </si>
  <si>
    <t>Porcentaje de medidas de protección implementadas oportunamente por acto administrativo</t>
  </si>
  <si>
    <t>(Número  de medidas de protección implementadas oportunamente por acto administrativo / Número de medidas  de protección aprobadas por acto administrativo) * 100</t>
  </si>
  <si>
    <t xml:space="preserve">Denominador: Número de medidas  de protección aprobadas por acto administrativo.
-Diríjase a la Matriz de medidas de protección con acto administrativo.
-Identifique las medidas de protección aprobadas por acto administrativo 
- Realice la sumatoria de estas medidas y considere el resultado como el valor del numerador. 
Numerador: Número  de medidas de protección implementadas oportunamente por acto administrativo 
- Del resultado del Denominador, identifique las medidas de protección que se realizaron de acuerdo con los tiempos establecidos (15 días hábiles)  
- Realice la sumatoria de estas medidas de protección y considere el resultado como el valor del Denominador. </t>
  </si>
  <si>
    <t xml:space="preserve">Para la medición del presente indicador se entiende como las medidas de protección aprobadas aquellas que se encuentran ejecutoriadas y que estén dentro del término de los 15 días hábiles para su implementación. Sin embargo,  para la implementación se deben tener en cuenta lo siguiente: a)  para el caso de las medidas blandas,  que requieran  por parte del protegido se  alleguen documentos para su implantación;  los  15 días hábiles, empezarán a contar a partir del momento en que el grupo de protección de la UIA,    reciba los documentos  de su parte;   b) Para el caso de los protegidos  que cuenten con medidas de protección por parte de otro programa, los 15 días  hábiles para la  asignación de lo aprobado por el Director  de la Unidad de Investigación y Acusación,  empezarán a contar,   desde el momento que la entidad  a cargo de  esas medidas,  haya notificado al grupo de Protección de la UIA  su finalización. 
</t>
  </si>
  <si>
    <t>Matriz de medidas de protección con acto administrativo</t>
  </si>
  <si>
    <t xml:space="preserve">Acto administrativo: es el documento jurídico, mediante el cual se establece la decisión del comité de evaluación del riesgo y definición de medidas en el cual se ordena la implementación la ratificación o la finalización de las medidas de protección														</t>
  </si>
  <si>
    <t>50% - 79%</t>
  </si>
  <si>
    <r>
      <rPr>
        <b/>
        <u/>
        <sz val="11"/>
        <rFont val="Palatino Linotype"/>
        <family val="1"/>
      </rPr>
      <t>SEGUIMIENTO PRIMER BIMESTRE :</t>
    </r>
    <r>
      <rPr>
        <sz val="11"/>
        <rFont val="Palatino Linotype"/>
        <family val="1"/>
      </rPr>
      <t xml:space="preserve"> No se logró cumplir la meta. Se alcanzó un indicador del 28,57% toda vez que por finalización de año presupuestal no se había aprobado el convenio que autoriza los gastos de desplazamiento a los contratistas, razón por la cual no se podía hacer viajes para realizar la implementación de medidas. De igual manera con relación al Convenio existente con la UNP para la implementación de mediada fuertes (esquemas de protección) por efectos del Plan democracia que otorga vehículos a los aspirantes al congreso, la UNP no contaba con los vehículos disponibles lo que retraso la implementación de los nuestros. Se adjunta informe </t>
    </r>
  </si>
  <si>
    <r>
      <t xml:space="preserve">Conforme al monitoreo realizado por la Unidad de Investigación y Acusación (UIA) y los soportes cargados en el one drive se denota que no se dio cumplimiento a la meta establecida (80%), toda vez que de 14  medidas  de protección aprobadas por acto administrativo se implementaron cuatro (4), lo que representa un porcentaje del 29%. La UIA informa que las medidas que no se lograron implementar obedece a que </t>
    </r>
    <r>
      <rPr>
        <i/>
        <sz val="11"/>
        <rFont val="Palatino Linotype"/>
        <family val="1"/>
      </rPr>
      <t>"por finalización de año presupuestal no se había aprobado el convenio que autoriza los gastos de desplazamiento a los contratistas, razón por la cual no se podía hacer viajes para realizar la implementación de medidas. De igual manera con relación al Convenio existente con la UNP para la implementación de mediada fuertes (esquemas de protección) por efectos del Plan democracia que otorga vehículos a los aspirantes al congreso, la UNP no contaba con los vehículos disponibles lo que retraso la implementación de los nuestros"</t>
    </r>
    <r>
      <rPr>
        <sz val="11"/>
        <rFont val="Palatino Linotype"/>
        <family val="1"/>
      </rPr>
      <t xml:space="preserve">
Lo anterior, se soporta en matriz "Indicador_Matriz_Med Acto Adminis_I Bimestre"
Se recomienda a la UIA realizar  las acciones tendientes al cumplimiento de la meta establecida para el presente indicador</t>
    </r>
  </si>
  <si>
    <t>JEP-IP-21-04</t>
  </si>
  <si>
    <t>Porcentaje de medidas de protección finalizadas  oportunamente por acto administrativo</t>
  </si>
  <si>
    <t>(Número de actos administrativos con finalización oportuna efectiva / Número de actos administrativos de finalización de medidas debidamente ejecutoriados) * 100</t>
  </si>
  <si>
    <t xml:space="preserve">Denominador: Número de medidas de protección a  finalizar  por acto administrativo
- Diríjase a la Matriz de medidas de protección con acto administrativo.
- Identifique las medidas de protección a finalizar por acto administrativo 
- Realice la sumatoria de estas medidas y considere el resultado como el valor del Denominador. 
Numerador: Número de actos administrativos con finalización de medida de protección  oportuna
- Del resultado del Denominador, identifique las medidas de protección con acto administrativo que presentan finalización oportuna.
- Realice la sumatoria de estas medidas de protección y considere el resultado como el valor del numerador. </t>
  </si>
  <si>
    <t xml:space="preserve">El acto administrativo con finalización de medidas de protección efectiva debe estar debidamente ejecutoriado (que se haya agotado el debido proceso)
El acto administrativo con finalización de medidas de protección oportuna debe estar debidamente ejecutoriado (que se haya agotado el debido proceso)  a partir de allí el grupo de Protección  de la UIA, cuenta con   10  días hábiles  para la finalización de la medida </t>
  </si>
  <si>
    <t>Matriz de medidas de protección con acto administrativo.</t>
  </si>
  <si>
    <t>Acto administrativo: Es el documento jurídico, mediante el cual se establece la decisión del comité de evaluación del riesgo y definición de medidas en el cual se ordena la implementación la ratificación o la finalización de las medidas de protección.</t>
  </si>
  <si>
    <t>Se mide semestralmente , primera medición a junio de 2022</t>
  </si>
  <si>
    <t>JEP-IP-21-05</t>
  </si>
  <si>
    <t>Relator (a) - Dilia Danya Lozano</t>
  </si>
  <si>
    <t xml:space="preserve">Porcentaje de providencias publicadas por la Relatoría </t>
  </si>
  <si>
    <t>(Cantidad de providencias publicadas por parte de la Relatoría / Cantidad de providencias remitidas en condiciones de ser publicadas) * 100</t>
  </si>
  <si>
    <t>Denominador : Cantidad de providencias remitidas en condiciones de ser publicadas
- Diríjase a la matriz denominada "Providencias Remitidas" la cual se encuentra en la carpeta compartida en el sitio de SharePoint de la Relatoría e identifique las providencias remitidas en el periodo
- Diríjase a la matriz denominada "no publicadas" e identifique los registros del periodo
- Reste el resultado de las providencias no publicadas del total de providencias remitidas (correspondientes a la cantidad de providencias remitidas que cumplen con los requisitos mínimos de publicación).
Numerador: Cantidad de providencias publicadas por parte de la Relatoría
- Diríjase al buscador de relatoría e identifique el número de providencias que se encuentran efectivamente publicadas en el periodo.
- Realice la sumatoria de estas providencias y considere el resultado como el valor del numerador.</t>
  </si>
  <si>
    <t xml:space="preserve">1.Algunas providencias remitidas a la Relatoría no se publican por: no cumplir con los requisitos mínimos de divulgación (sin comentarios, sin control de cambios, ni texto resaltado o tachados), por no ser decisiones de fondo, por no tener orden explícita o implícita de publicación o por disposición de la magistratura. Adicional a ello, las providencias que no cumplan con los requisitos de accesibilidad de la información, no serán publicadas y se devolverán al despacho sustanciador de acuerdo con lo establecido en la resolución 1519 de 2020 del Ministerio de la Tecnologías de la Información, anexo 01. Por ello, el numerador se denomina "Providencias remitidas oportunamente a Relatoría en condiciones de ser publicadas" que corresponde a la cantidad de providencias remitidas en el periodo menos las providencias que no se publican por no cumplir requisitos mínimos. . 
2. Las providencias que no cumplen con los requisitos mínimos de forma son informadas por correo electrónico al Relator de manera que esto sea notificado al despacho remitente para las respectivas validaciones. 
3. Cuando el enlace oficial designado por el Despacho remite nuevamente las providencias corregidas, estas son publicadas.
4. La oportunidad en la publicación se refiere al tiempo interno que demora la Relatoría en publicar una providencia que cumpla con los requisitos mínimos de publicación, entregada por las Salas y Secciones (máximo 1 día hábil posterior a la entrega).
 </t>
  </si>
  <si>
    <t xml:space="preserve">1- Buscador de la relatoría (Providencias publicadas)
2 - Reporte general de todas las providencias remitidas a Relatoría </t>
  </si>
  <si>
    <t>Providencias: son los documentos que contienen decisiones judiciales y se clasifican en sentencias, resoluciones y autos, con sus respectivas aclaraciones y salvamentos de voto (AV y SV). Se harán públicas únicamente cuando estén firmadas por todas y todos los magistrados y magistradas que participaron en la decisión:
- Sentencias: deben ser tratadas como una unidad de conocimiento, entendido éste como la utilización de datos e información. Existen diferentes tipos de sentencias las cuales pueden ser clasificadas.
- Autos: son todas las demás providencias, se clasifican de acuerdo con su contenido en de trámite o interlocutorios. Estos últimos en cuanto expresen reglas de derecho con carácter vinculante para la comunidad jurídica en general, son objeto del proceso de titulación.
- Resoluciones: son las decisiones de las Salas de Justicia de la JEP, las cuáles son objeto del proceso de titulación.
- Relatoría: es la dependencia encargada de la divulgación pública de providencias proferidas por la JEP y de realizar la titulación mediante extractos literales contenidos en fichas analíticas, con el objetivo de facilitar la búsqueda de los temas tratados en la jurisprudencia. La analítica jurisprudencial de la dependencia permite la clasificación histórica, temática y por criterios de las
decisiones, a partir de la técnica de los bancos y tesauros jurídicos. Su existencia garantiza el acceso público a las decisiones de la Jurisdicción, toda vez que, luego de que los documentos son analizados, organizados, recopilados y sistematizados, sirven de base para identificar líneas o tendencias decisionales, contribuyendo a la transparencia y la seguridad jurídica respecto a las decisiones adoptadas por la magistratura. 
 - Buscador especializado de Relatoría: plataforma oficial desde la cual se realiza la divulgación técnica de la jurisprudencia y su titulación. Su conformación responde a las necesidades únicas y especiales de la producción jurisprudencial de la JEP.
- Providencias remitidas en condiciones de ser publicadas: cálculo que resulta de restar las providencias que no cumplen requisitos mínimos de la Cantidad de providencias remitidas en el periodo de medición.</t>
  </si>
  <si>
    <t>Durante el primer trimestre de 2022 fueron recibidas, por parte de las diferentes Salas y Secciones, un total de 1038 decisiones que cumplen con los requisitos mínimos establecidos para su publicación. Estos documentos fueron publicados en su totalidad llegando así a un 100% de la meta establecida para este indicador.
Esta documentación es visible en la página web de la institución ingresando al enlace https://relatoria.jep.gov.co/todaspro
Para revisión de esta actividad se anexa el siguiente verificable:
1. Matriz denominada Providencias Recibidas: en esta matriz se encuentra el listado de las providencias recibidas durante el trimestre. (para el cálculo del denominador)
2. Matriz denominada Providencias Publicadas: en esta matriz se podrá encontrar el listado de documentos o providencias publicadas, la fecha de su publicación y el enlace (URL) (para el cálculo del numerador)</t>
  </si>
  <si>
    <t>Conforme al monitoreo realizado por la Relatoría y las evidencias cargadas en el one drive, se denota el cumplimiento de la meta establecida (100%) para el presente indicador; toda vez que  durante el primer trimestre de 2022 fueron recibidas, por parte de las diferentes Salas y Secciones, un total de 1038 decisiones que cumplen con los requisitos mínimos establecidos para su publicación. Estos documentos fueron publicados en su totalidad llegando así a un 100% de la meta establecida. 
Como soporte de lo anterior se cuenta con: 
1. Matriz denominada Providencias Recibidas: en esta matriz se encuentra el listado de las providencias recibidas durante el trimestre. (para el cálculo del denominador)
2. Matriz denominada Providencias Publicadas: en esta matriz se podrá encontrar el listado de documentos o providencias publicadas, la fecha de su publicación y el enlace (URL) (para el cálculo del numerador)</t>
  </si>
  <si>
    <t>JEP-IP-21-06</t>
  </si>
  <si>
    <t>Porcentaje total de providencias repartidas para titular en descongestión</t>
  </si>
  <si>
    <t>(Total de providencias en descongestión repartidas para titular / Total de providencias en descongestión disponibles para reparto en formato editable) * 100</t>
  </si>
  <si>
    <t>Denominador: Total de providencias en descongestión disponibles para reparto en formato editable
- Diríjase a la matriz informe de productividad que genera el buscador especializado de jurisprudencia en la opción "reportes" o solicite la matriz al administrador del sistema, respecto al periodo a informar.
- Identifique en la columna "Fecha remisión", las providencias que corresponden al plan de descongestión del periodo y seleccione el rango a consultar.
- Seleccione los registros que presentan la opción "Editable" de la columna "Formato" y considere el resultado como el valor del Denominador .
Numerador: Total de providencias en descongestión repartidas para titular.
-Diríjase a la matriz informe de productividad que genera el buscador especializado de jurisprudencia en la opción "reportes" o solicite la matriz al administrador del sistema, respecto al periodo a informar.
-Identifique en la columna "Fecha de reparto" el rango de fechas correspondiente al plan de descongestión del periodo a consultar.
- Realice la sumatoria de estas providencias repartidas para titular y considere el resultado como el valor del numerador.</t>
  </si>
  <si>
    <t>1. Se diferencia el reparto ordinario (providencias enviadas en el mismo mes en que son suscritas y providencias suscritas en el mes inmediatamente anterior enviadas en el mes siguiente) del reparto en descongestión (providencias con fecha superior a dos meses de haber sido suscritas respecto a su fecha de envío a Relatoría), atendiendo la capacidad operativa de la dependencia.  Este indicador mide la priorización que se realiza en el reparto, que busca titular primero las providencias más recientes. 
2. El reparto sólo se habilita cuando las providencias enviadas se encuentran en formato editable, cumplen los requisitos mínimos de publicación y que no son documentos de trámite. 
3. Este indicador será medido el primer lunes del mes siguiente al último reparto, ya que el vencimiento se asigna de forma semanal.
4. El plan de descongestión esta supeditado al cumplimiento del plan ordinario.</t>
  </si>
  <si>
    <t>1-Matriz con el reporte de providencias repartidas para titulación (para el numerador) 
2-Matriz con el reporte de providencias disponibles para reparto en formato editable (para el Denominador)</t>
  </si>
  <si>
    <t>Plan de descongestión de titulación: corresponde a la jurisprudencia remitida a Relatoría con fecha de emisión anterior a abril 2019 o con fecha de envío a Relatoría con más de un mes de diferencia, respecto a la fecha en que fue suscrita la decisión. Se privilegia la titulación de las providencias más antiguas. Es descongestión todo lo que no entre  en plan ordinario de titulación.
Plan ordinario de titulación: corresponde a la providencia remitida a la Relatoría dentro de los 10 días hábiles siguientes a la fecha en que fue aprobada en Sala o en la fecha en que fue suscrita en el caso de providencias de ponente. De no presentarse esta situación, el reparto ordinario comprende las providencias enviadas a Relatoría cuya fecha de emisión se encuentre dentro del mes inmediatamente anterior. 
Reparto: labor que realiza el Relator en la que distribuye las providencias a ser tituladas dentro del equipo disponible para esa tarea. Se realiza semanalmente. En cuanto la providencia es enviada al auxiliar judicial, este servidor es el encargado de extractarla y titularla. La fecha de entrega corresponde al momento en que la ficha ha superado exitosamente el filtro previo a entrega y se entiende entregada oportunamente si la ficha llega a edición final antes de la fecha de vencimiento, habiendo superado todos los filtros. El vencimiento varía si la ficha se regresa aún cuando haya llegado a edición final, por cuestiones de calidad. 
Titulación: ejercicio analítico consistente en la lectura completa de providencias con contenido jurisprudencial, con el objetivo de identificar, extractar textualmente, redactar técnicamente los campos que así lo permitan al conformar las fichas de jurisprudencia de la JEP. Todo lo anterior, siguiendo la metodología establecida por la Relatora. Se conforman diversos bancos de datos entre los cuales se destacan el banco de casos (síntesis del caso), el banco de problemas jurídicos y el banco de tesis jurisprudenciales, creados con el objetivo de comunicar el banco único y oficial de jurisprudencia, precedentes y líneas jurisprudenciales de la JEP. El detalle de este procedimiento es consultable en el manual de relatoría (MA-Manual de Relatoría). No se relatan las normas, jurisprudencia aplicable, definiciones, pruebas, obiter dicta/dictum ni el contexto o antecedentes del caso
Ficha de jurisprudencia: es un documento en el cual se registran datos de identificación y contenido relevante de las providencias judiciales enviadas a Relatoría con orden de publicación. Busca resaltar lo esencial de la providencia (caso, problema y tesis), y no la cadena de argumentos que sustentan la tesis, alargando innecesariamente el contenido de la ficha. La finalidad de la construcción de fichas, desde las cuales se conformen los distintos bancos de datos jurisprudenciales, es que cualquier usuario pueda encontrar la misma providencia con distintos temas y otros criterios de búsqueda, mejorando su localización, sin que se pierda la técnica jurídica.</t>
  </si>
  <si>
    <t>0% - 19%</t>
  </si>
  <si>
    <t>20% - 39%</t>
  </si>
  <si>
    <t>40% - 100%</t>
  </si>
  <si>
    <t>No se presenta monitoreo para este periodo dado que el indicador esta establecido de forma semestral</t>
  </si>
  <si>
    <t>JEP-IP-21-07</t>
  </si>
  <si>
    <t>Porcentaje providencias del plan ordinario tituladas oportunamente</t>
  </si>
  <si>
    <t>(Total de providencias del plan ordinario tituladas oportunamente  / Total de providencias repartidas dentro del plan ordinario) * 100</t>
  </si>
  <si>
    <t xml:space="preserve"> Denominador: Total de providencias repartidas dentro del plan ordinario
- Diríjase a la matriz para verificar el reparto realizado, la cual se puede descargar del software buscador especializado de jurisprudencia o solicítelo al administrador del sistema.
- Identifique en la columna "Fecha de reparto" las providencias que fueron repartidas dentro de plan ordinario
- Realice la sumatoria de estas providencias y considere el resultado como el valor del Denominador.
Numerador: Total de providencias del plan ordinario tituladas oportunamente.
- Diríjase a la matriz informe de productividad que genera el buscador especializado de jurisprudencia en la opción "reportes" o solicite la matriz al administrador del sistema, respecto al periodo a informar.
- Identifique en la columna "Fecha de reparto" el rango de fechas correspondiente al plan ordinario a consultar.
- Con el resultado anterior, identifique en la columna "estado" aquellas providencias  que se encuentran en estado" titulado" y "pendiente de titulación"  con el fin de identificar las providencias que con corte a la vigencia se encuentran tituladas
- Realice la sumatoria de estas providencias (Este dato corresponde a las providencias del plan ordinario que fueron tituladas oportunamente) y considere el resultado como el valor del numerador.</t>
  </si>
  <si>
    <t xml:space="preserve">1. Se diferencia el reparto ordinario (providencias enviadas en el mismo mes en que son suscritas y providencias suscritas en el mes inmediatamente anterior enviadas en el mes siguiente) del reparto en descongestión (providencias con fecha superior a dos meses de haber sido suscritas respecto a su fecha de envío a Relatoría), atendiendo la capacidad operativa de la dependencia.  Este indicador mide la priorización que se realiza en el reparto, que busca titular primero las providencias más recientes. 
2. El reparto sólo se habilita cuando las providencias enviadas se encuentran en formato editable, cumplen los requisitos mínimos de publicación y  que no son documentos de trámite. 
3. Este indicador será medido el primer lunes del mes siguiente al último reparto, ya que el vencimiento se asigna de forma semanal.
4. Se considera oportuno aquellas providencias que sean asignadas y tituladas durante el trimestre.  </t>
  </si>
  <si>
    <t>1-Matriz informe de productividad, reparto ordinario (para el numerador) y reparto realizado (para el Denominador)</t>
  </si>
  <si>
    <t>Plan ordinario de titulación: corresponde a la providencia remitida a la Relatoría dentro de los 10 días hábiles siguientes a la fecha en que fue aprobada en Sala o en la fecha en que fue suscrita en el caso de providencias de ponente. De no presentarse esta situación, el reparto ordinario comprende las providencias enviadas a Relatoría cuya fecha de emisión se encuentre dentro del mes inmediatamente anterior. 
Reparto: labor que realiza el Relator en la que distribuye las providencias a ser tituladas dentro del equipo disponible para esa tarea. Se realiza semanalmente. En cuanto la providencia es enviada al auxiliar judicial, este servidor es el encargado de extractarla y titularla. La fecha de entrega corresponde al momento en que la ficha ha superado exitosamente el filtro previo a entrega y se entiende entregada oportunamente si la ficha llega a edición final antes de la fecha de vencimiento, habiendo superado todos los filtros. El vencimiento varía si la ficha se regresa aún cuando haya llegado a edición final, por cuestiones de calidad. 
Titulación: ejercicio analítico consistente en la lectura completa de providencias con contenido jurisprudencial, con el objetivo de identificar, extractar textualmente, redactar técnicamente los campos que así lo permitan al conformar las fichas de jurisprudencia de la JEP. Todo lo anterior, siguiendo la metodología establecida por la Relatora. Se conforman diversos bancos de datos entre los cuales se destacan el banco de casos (síntesis del caso), el banco de problemas jurídicos y el banco de tesis jurisprudenciales, creados con el objetivo de comunicar el banco único y oficial de jurisprudencia, precedentes y líneas jurisprudenciales de la JEP. El detalle de este procedimiento es consultable en el manual de relatoría (MA-Manual de Relatoría). No se relatan las normas, jurisprudencia aplicable, definiciones, pruebas, obiter dicta/dictum ni el contexto o antecedentes del caso                                                                                           
Ficha de jurisprudencia: es un documento en el cual se registran datos de identificación y contenido relevante de las providencias judiciales enviadas a Relatoría con orden de publicación. Busca resaltar lo esencial de la providencia (caso, problema y tesis), y no la cadena de argumentos que sustentan la tesis, alargando innecesariamente el contenido de la ficha. La finalidad de la construcción de fichas, desde las cuales se conformen los distintos bancos de datos jurisprudenciales, es que cualquier usuario pueda encontrar la misma providencia con distintos temas y otros criterios de búsqueda, mejorando su localización, sin que se pierda la técnica jurídica.</t>
  </si>
  <si>
    <t>Durante el primer trimestre del 2022, la Relatoría realizó un reparto de 83 decisiones para la elaboración de fichas jurisprudenciales (titulación ordinaria), de este total fueron tituladas oportunamente 76, dando así un porcentaje de cumplimiento del 92%. 
Para el monitoreo de esta actividad se anexa el siguiente verificable:
1.Titulación_ordinaria: matriz con el listado consolidado del reparto realizado y el estado de cada una de ellas. Los registros que se encuentran resaltados en color naranja son de aquellas decisiones que no se titularon oportunamente.</t>
  </si>
  <si>
    <t>Conforme al monitoreo realizado por la Relatoría y las evidencias cargadas en el one drive se denota el cumplimiento de la meta establecida (90%) para el presente indicador; toda vez que durante el primer trimestre del 2022, la Relatoría realizó un reparto de 83 decisiones para la elaboración de fichas jurisprudenciales (titulación ordinaria), de este total fueron tituladas oportunamente 76, dando así un porcentaje de cumplimiento del 92%. 
Lo anterior se soporta en: 
1.Titulación_ordinaria. Matriz con el listado consolidado del reparto realizado y el estado de cada una de ellas. Los registros que se encuentran resaltados en color naranja son de aquellas decisiones que no se titularon oportunamente.</t>
  </si>
  <si>
    <t>JEP-IP-21-08</t>
  </si>
  <si>
    <t>(Total de consultas de jurisprudencia con respuesta / Total de consultas de jurisprudencia recibidas) * 100</t>
  </si>
  <si>
    <t>Denominador: Total de consultas de jurisprudencia recibidas
- Diríjase a la matriz de registro y control de atención de consultas jurisprudenciales
- Seleccione en la columna "Fecha de recepción de la Consulta" el rango de fechas a consultar (este dato debe ser contrastado con los registros "Consultas recibidas o inbox" del correo relatoria@jep.gov.co)
- Realice la sumatoria de estos registros y considere el resultado como el valor del Denominador.
Numerador: Total de consultas de jurisprudencia con respuesta
- Del resultado del Denominador, identifique en la columna "Fecha de la Respuesta" los registros que cuentan con respuesta (Este dato debe ser contrastado con los registros "respuestas enviadas" del correo relatoria@jep.gov.co.)
- Realice la sumatoria de estos registros y considere el resultado como el valor del numerador.</t>
  </si>
  <si>
    <t>Los términos y criterios para la oportuna recepción y respuesta de las consultas y peticiones remitidas a la Relatoría se rige según el Manual de Relatoría (JEP-MA-21-01 Manual de Relatoría) en el acápite:
- II. PROCEDIMIENTO DE CONSULTAS DE JURISPRUDENCIA (...)
Toda consulta recibida es clasificada y asignada a un auxiliar judicial de la Relatoría quien es el encargado de realizar la respectiva validación, búsqueda de información y de proyectar un borrador de la respuesta dentro del término indicado en la asignación de la consulta. Todo lo anterior, siguiendo las indicaciones metodológicas al respecto. La respuesta enviada se realiza luego de una previa aprobación por parte del Relator General.
La Relatoría solamente tramita de manera directa la atención a usuarios internos. Todas las demás consultas de jurisprudencia, se canalizan por Ventanilla única, mediante el software CONTI, cuya gestión no esta comprendida en este indicador. La atención a usuarios internos se puede dar de dos maneras: i) vía correo electrónico, en el buzón relatoria@jep.gov.co y ii) por otros medios : los funcionarios se acercan a la oficina de la Relatoría o contactan directamente al equipo de la relatoría. En estos casos, la entrega de la respuesta se realiza en el mismo momento de la consulta incorporando la información a USB del usuario o por correo electrónico. Toda esta información se registra en la matriz determinada para esta tarea. Lo anterior, atendiendo a la especial competencia en atención de consultas jurisprudenciales no presenciales a usuarios internos en cabeza de la Relatoría (Reglamento General ASP 001 de 2020 y Acuerdo AOG032 de 2018), actividad que es desarrollada exclusivamente por la dependencia por lo que la medición la realiza de manera independiente a las mediciones de PQRSF de la entidad. 
Toda consulta jurisprudencial que es recepcionada por la Relatoría se registra en la matriz denominada "Reparto de consultas", en este se ingresan los datos de identificación de la misma. Este documento es la herramienta utilizada como instrumento e medición.</t>
  </si>
  <si>
    <t xml:space="preserve">Matriz "Registro y control de atención de consultas jurisprudenciales" y peticiones tramitadas en el buzón relatoría@jep.gov.co  </t>
  </si>
  <si>
    <t>Jurisprudencia: conjunto de decisiones proferidas por un órgano de carácter judicial, con similitud fáctica y jurídica que permite su estudio dinámico.  
Providencias: son los documentos que contienen decisiones judiciales y se clasifican en sentencias, resoluciones y autos, con sus respectivas aclaraciones y salvamentos de voto (AV y SV). Se harán públicas únicamente cuando estén firmadas por todas y todos los magistrados y magistradas que participaron en la decisión: i) Sentencias: deben ser tratadas como una unidad de conocimiento, entendido éste como la utilización de datos e información. Existen diferentes tipos de sentencias las cuales pueden ser clasificadas. ii) Autos: son todas las demás providencias, se clasifican de acuerdo con su contenido en de trámite o interlocutorios. Estos últimos en cuanto expresen reglas de derecho con carácter vinculante para la comunidad jurídica en general, son objeto del proceso de titulación y iii) Resoluciones: son las decisiones de las Salas de Justicia de la JEP, las cuáles son objeto del proceso de titulación.
Consulta de jurisprudencia: son las solicitudes de información jurisprudencial que elevan los usuarios internos. Las solicitudes de usuarios externos las maneja de manera exclusiva la Subdirección de Atención al ciudadano.                                                         Usuario: es el receptor de la información, quien busca la jurisprudencia emitida por la entidad en el buscador especializado de jurisprudencia o requiere una información puntual, competencia de la Relatoría, a través de una petición de información. Se clasifican en internos y externos; los usuarios internos son los servidores públicos de la JEP y los externos son todo el público en general. La atención presencial de usuarios externos la realiza el departamento de Atención al ciudadano  con apoyo de la Relatoría, cuando así se requiera.</t>
  </si>
  <si>
    <t>Durante el primer trimestre del 2022, fueron recibidas 11 consultas de jurisprudencia de usuarios internos (funcionarios de la entidad) de las cuales la Relatoría dio respuestas a todas las solicitudes allegadas. Con ello, el indicador se encuentra al 100%. 
Para revisión de esta actividad se anexa el siguiente verificable:
1. Reparto_Consultas-Jurisprudencia
2. Correos de Respuesta</t>
  </si>
  <si>
    <t>Conforme al monitoreo realizado por la Relatoría y las evidencias cargadas en el one drive se denota el cumplimiento de la meta establecida (100%) para el presente indicador; toda vez que durante el primer trimestre del 2022, fueron recibidas 11 consultas de jurisprudencia de usuarios internos (funcionarios de la entidad) de las cuales la Relatoría dio respuestas a todas las solicitudes allegadas, con lo cual se obtiene un resultado del  100%. 
Lo anterior se soporta en: 
1. Reparto_Consultas-Jurisprudencia
2. Correos de Respuesta</t>
  </si>
  <si>
    <t>JEP-IP-21-09</t>
  </si>
  <si>
    <t>Secretaría General Judicial -
Yuli Sáenz Berdugo</t>
  </si>
  <si>
    <t>(Número de asuntos repartidos por SGJ a las SJ de Salas y Secciones / Número de asuntos recibidos en SGJ a través de los sistemas de gestión documental y judicial) * 100</t>
  </si>
  <si>
    <t>Denominador: Número de asuntos recibidos en SGJ a través de los Sistemas de Gestión Documental y Judicial
- Diríjase a la base de datos "Reporte de Asignación de Conti y Legali" que administra el Auxiliar grado IV - SGJ
- Identifique los asuntos que se recibieron en el periodo
- Realice la sumatoria de estos registros y considere el resultado como el valor del Denominador
Numerador: Número de asuntos repartidos por SGJ a las SJ de Salas y Secciones
- Del resultado del Denominador, identifique los asuntos que se repartieron en el periodo
- Realice la sumatoria de estos registros y considere el resultado como el valor del numerador.</t>
  </si>
  <si>
    <t>*El indicador corresponde a la cantidad de asuntos que se reciben actualmente en la SGJ a través de los sistemas de gestión (Legali o Conti) los cuales deben ser analizados y posteriormente repartidos a las Secretarias judiciales de Salas y Secciones, de acuerdo a los lineamientos definidos en la Ley, el Reglamento, la Jurisprudencia, y por Salas y Secciones.
*El criterio de medición para este indicador, corresponde a la oportunidad definida como el reparto de los asuntos recibidos y repartidos por el sistema de gestión documental o judicial en el mismo mes.</t>
  </si>
  <si>
    <t>Base de datos "Reporte de Asignación de Conti y Legali"</t>
  </si>
  <si>
    <t>Reparto: distribución de distintos asuntos, conforme a las normas de reparto prefijadas por quien le corresponde esta función</t>
  </si>
  <si>
    <t>la SEJUD cumplió con la meta del indicador definida. Esta información se soporta en el cuadro estadístico que contiene las cifras respecto a la cantidad de asuntos repartidos en el trimestre. (Anexo archivo soporte indicadores de gestión I TRIM 2022).
El cálculo del presente indicador se realiza así:
Total de asuntos recibidos: 23.438 de los cuales se repartieron 22.227 para un total de cumplimiento promedio del 95%
En cuanto a los documentos pendientes de reparto (1.211) se debe a inconsistencias e intermitencias de los sistemas de gestión los cuales retrasan el cumplimiento de esta labor. (Anexo Informe de la Situación actual de Sistemas  MAR 31/2022, el cual contiene  el reporte y seguimiento de las fallas que se presentan a los sistemas de gestión Judicial y documental)</t>
  </si>
  <si>
    <t>Conforme al monitoreo realizado por la Secretaría Judicial y las evidencias cargadas en el one drive, se denota cumplimiento de la meta establecida (90%) para el presente indicador; toda vez que de un total de asuntos recibidos: 23.438, repartieron 22.227 para un  cumplimiento promedio del 95%. En cuanto a los asuntos pendientes de reparto la Secreta Judicial indica
"En cuanto a los documentos pendientes de reparto (1.211) se debe a inconsistencias e intermitencias de los sistemas de gestión los cuales retrasan el cumplimiento de esta labor. (Anexo Informe de la Situación actual de Sistemas  MAR 31/2022, el cual contiene  el reporte y seguimiento de las fallas que se presentan a los sistemas de gestión Judicial y documental)" . 
Lo anterior se soporta en: anexo archivo soporte indicadores de gestión I TRIM 2022 y Anexo Informe de la Situación actual de Sistemas MAR 31/2022</t>
  </si>
  <si>
    <t>(Número de decisiones judiciales comunicadas o notificadas / Número de decisiones judiciales recibidas) * 100</t>
  </si>
  <si>
    <t>Denominador: Número de decisiones judiciales recibidas
- Diríjase a la base de datos "Estadísticas Secretaría Judicial" que administra la profesional grado 20
- Identifique las resoluciones o autos pendientes de trámite en el periodo (para obtener el dato de resoluciones pendientes de tramitar cada SJ de Sala y Sección debe realizar este conteo manual)
- Realice la sumatoria de estos registros y considere el resultado como el valor del Denominador .
Numerador: Número de decisiones judiciales comunicadas o notificadas
- Del resultado del Denominador, identifique las resoluciones o autos que se comunicaron o notificaron en el periodo
- Realice la sumatoria de estos registros y considere el resultado como el valor del numerador.</t>
  </si>
  <si>
    <t>*El indicador corresponde a la cantidad  de decisiones judiciales emitidas en las distintas providencias de la Magistratura y que fueron notificadas o comunicadas por la Secretaría Judicial.
*La información para el cálculo del presente indicador depende de la información estadística suministrada por las SJ de las Salas y Secciones</t>
  </si>
  <si>
    <t>Base de datos "Estadísticas Secretaría Judicial"</t>
  </si>
  <si>
    <t>Notificación: es un acto jurídico por el cual se comunica legalmente a una persona natural o jurídica o entidad una providencia y puede ser o no susceptible de los recursos de Ley.</t>
  </si>
  <si>
    <t>70% -  89%</t>
  </si>
  <si>
    <t>La SEJUD cumplió con la meta del indicador definida . Esta información se soporta con el  cuadro estadístico que contiene las cifras consolidadas y reportadas del trimestre  por cada una de las SJ de Salas y Secciones en cuanto al número de resoluciones/autos recibidos  los cuales fueron notificados dentro del periodo 
El cálculo del presente indicador se realiza así: 
Total de resoluciones y autos recibidos (4.275) de los cuales se notificaron 3.815 para un total de cumplimiento promedio del 94%
(Anexo archivo soporte indicadores de gestión I TIRM)</t>
  </si>
  <si>
    <r>
      <t xml:space="preserve">Conforme al monitoreo realizado por la Secretaría Judicial y las evidencias cargadas en el one drive, se denota cumplimiento de la meta establecida (90%) para el presente indicador; toda vez que de un total de resoluciones y autos recibidos (4.275), se notificaron 3.815 para un cumplimiento promedio del 94%. 
Lo anterior se soporta en: </t>
    </r>
    <r>
      <rPr>
        <i/>
        <sz val="11"/>
        <rFont val="Palatino Linotype"/>
        <family val="1"/>
      </rPr>
      <t>anexo archivo indicadores de gestión I TRIM</t>
    </r>
  </si>
  <si>
    <t>11</t>
  </si>
  <si>
    <t>JEP-IP-21-11</t>
  </si>
  <si>
    <t xml:space="preserve">Porcentaje de órdenes a policía judicial o solicitudes de protección  atendidas oportunamente para realizar análisis de riesgos colectivos </t>
  </si>
  <si>
    <t>(Número de solicitudes de protección colectivas  atendidas oportunamente / Total de solicitudes colectivas  presentadas a comité) * 100</t>
  </si>
  <si>
    <t xml:space="preserve">Denominador: Total de solicitudes colectivas  presentadas al comité 
-Diríjase a la base de datos de solicitudes colectivas  para el análisis de riesgos en el periodo
-Identifique las solicitudes presentadas al comité 
-Realice la sumatoria de las solicitudes anteriormente descritas y considere el resultado como el valor del Denominador.
Numerador: Número de solicitudes de protección colectivas  atendidas oportunamente
- Del resultado del Denominador, identifique el número de solicitudes de protección colectivas  atendidas oportunamente 
- Realice la sumatoria de estas solicitudes y considere el resultado como el valor del numerador. </t>
  </si>
  <si>
    <t>Los criterios de medición para este indicador son:
Fase 1: a partir de la orden de trabajo, se debe hacer un análisis del caso y recopilar información previa  del colectivo , realizar consultas en las bases de datos públicas, verificar expedientes, fuentes de información (medios abiertos) para documentarse del caso y luego establecer contacto con el representante del colectivo  para coordinar fecha de las entrevistas o taller . En esta fase se pueden presentar inconvenientes con la ubicación  del colectivo, bien sea porque la solicitud no contiene datos de contacto o se encuentran inconsistencias con la información aportada o porque se encuentra en  zonas rurales donde se dificulta el acceso a la comunicación por problemas de conectividad.
Fase 2 : esta fase consiste en verificar la información aportada  tanto por el representante del colectivo  en la entrevista como por la información aportada por cada uno de sus integrantes en el taller , razón por la cual se realiza consulta de información a las entidades, quienes tienen establecidos unos términos para atender estos requerimientos y los mismos son relevantes para adelantar el análisis y la ponderación del riesgo.
Fase 3: es la elaboración del informe, que incluye la revisión y análisis de la información recolectada durante las fases 1 y 2 para ponderar el nivel del riesgo, realizar las conclusiones y recomendaciones del caso de acuerdo con los elementos recaudados.
Por lo anterior, se tomará para la medición de cada semestre  las solicitudes que fueron atendidas (presentadas a comité de riesgos) y que estén dentro del término de los 50 días hábiles en que se debe hacer la evaluación de riesgos.</t>
  </si>
  <si>
    <t>60% - 84%</t>
  </si>
  <si>
    <t>Fuente</t>
  </si>
  <si>
    <t>JEP-5-1</t>
  </si>
  <si>
    <t>JEP-5-2</t>
  </si>
  <si>
    <t>JEP-6-1</t>
  </si>
  <si>
    <t>JEP-7-1</t>
  </si>
  <si>
    <t>JEP-7-2</t>
  </si>
  <si>
    <t>JEP-7-3</t>
  </si>
  <si>
    <t>JEP-7-4</t>
  </si>
  <si>
    <t>JEP-8-1</t>
  </si>
  <si>
    <t>JEP-8-2</t>
  </si>
  <si>
    <t>JEP-8-3</t>
  </si>
  <si>
    <t>JEP-9-1</t>
  </si>
  <si>
    <t>JEP-9-2</t>
  </si>
  <si>
    <t>JEP-9-3</t>
  </si>
  <si>
    <t>JEP-10-1</t>
  </si>
  <si>
    <t>JEP-11-1</t>
  </si>
  <si>
    <t>JEP-12-1</t>
  </si>
  <si>
    <t>JEP-12-2</t>
  </si>
  <si>
    <t>JEP-13-1</t>
  </si>
  <si>
    <t>JEP-13-2</t>
  </si>
  <si>
    <t>JEP-14-1</t>
  </si>
  <si>
    <t>JEP-15-1</t>
  </si>
  <si>
    <t>JEP-16-1</t>
  </si>
  <si>
    <t>JEP-16-2</t>
  </si>
  <si>
    <t>JEP-16-3</t>
  </si>
  <si>
    <t>JEP-16-4</t>
  </si>
  <si>
    <t>JEP-21-1</t>
  </si>
  <si>
    <t>JEP-21-2</t>
  </si>
  <si>
    <t>JEP-21-3</t>
  </si>
  <si>
    <t>JEP-21-4</t>
  </si>
  <si>
    <t>JEP-21-5</t>
  </si>
  <si>
    <t>JEP-21-6</t>
  </si>
  <si>
    <t>JEP-21-7</t>
  </si>
  <si>
    <t>JEP-21-8</t>
  </si>
  <si>
    <t>JEP-21-9</t>
  </si>
  <si>
    <t>JEP-21-10</t>
  </si>
  <si>
    <t>JEP-IP-03-03</t>
  </si>
  <si>
    <t>JEP-IP-07-03</t>
  </si>
  <si>
    <t>JEP-IP-08-03</t>
  </si>
  <si>
    <t>Vigencia:</t>
  </si>
  <si>
    <t>PROCESO</t>
  </si>
  <si>
    <t>CODIGO</t>
  </si>
  <si>
    <t>Objeto del proceso</t>
  </si>
  <si>
    <t>Aprobación vigencia 2022</t>
  </si>
  <si>
    <t>*</t>
  </si>
  <si>
    <t>Definir y formular los lineamientos estratégicos institucionales; así como evaluar y hacer seguimiento a los planes, programas y proyectos orientados al logro de los objetivos de la Jurisdicción Especial para la Paz.</t>
  </si>
  <si>
    <t>Liderar la administración del sistema de gestión de la calidad, la administración de riesgos y la gestión de indicadores que propicie en la JEP la mejora continua; en aras del cumplimiento de la misión institucional.</t>
  </si>
  <si>
    <t>Promover las actividades de creación y circulación de conocimiento de la JEP, así como fomentar el desarrollo de nuevo conocimiento y el fortalecimiento de las capacidades del talento humano, para apoyar el derecho de las víctimas a la justicia, el derecho a la verdad de la sociedad en general, el derecho de los comparecientes a la seguridad jurídica y aportar al logro de una paz estable y duradera.</t>
  </si>
  <si>
    <t>Definir y gestionar la arquitectura y estrategia de Tecnologías de la Información, TI, de la Jurisdicción Especial para la Paz, orientada a la administración de los datos, los sistemas de información, la infraestructura de TI y la seguridad de la información de la entidad; con el fin de facilitar el logro de los objetivos institucionales a través de la tecnología.</t>
  </si>
  <si>
    <t>Seleccionar y vincular el talento humano idóneo para cumplir con la misión de la JEP, propiciando el bienestar y desarrollo de sus servidores y cumpliendo con los trámites administrativos y de compensación correspondientes.</t>
  </si>
  <si>
    <t>Adquirir bienes, obras y servicios que se requieren para el correcto funcionamiento de la Entidad y el desarrollo de sus proyectos, con criterios de oportunidad y transparencia, haciendo uso eficiente de los recursos.</t>
  </si>
  <si>
    <t>Administrar, proveer y mantener los recursos necesarios para la prestación de los servicios de infraestructura física, inventarios, gestión logística, servicios generales y seguridad física e integridad del personal de la JEP, en procura de la eficiencia y eficacia en la utilización de los mismos.</t>
  </si>
  <si>
    <t>Gestionar los recursos financieros de la Jurisdicción Especial para la Paz - JEP, a partir de la programación, ejecución, seguimiento y control de los mismos, atendiendo la normatividad vigente.</t>
  </si>
  <si>
    <t>Efectuar la representación judicial y extrajudicial de la JEP; emitir conceptos o respuestas y brindar la asesoría jurídica a la administración de manera oportuna y eficiente en los asuntos que la puedan comprometer legalmente</t>
  </si>
  <si>
    <t>Revisar con Ingrid llamar a Juan pablo Ospina</t>
  </si>
  <si>
    <t>Administrar la documentación generada o recibida por la entidad, desde su origen hasta su disposición final según las directrices dadas en la materia, asegurándose el trámite correspondiente a la misma y su respectivo archivo; garantizando la preservación, conservación, consulta y custodia de la memoria judicial de la JEP en el marco de la justicia transicional y la Gestión del conocimiento</t>
  </si>
  <si>
    <t xml:space="preserve">Determinar la responsabilidad de los servidores públicos o ex servidor, en la realización de conductas disciplinariamente relevantes.  </t>
  </si>
  <si>
    <t xml:space="preserve">Orientar, asesorar, acompañar a las víctimas, comparecientes, y demás agentes con interés legítimo, con el fin de garantizar el acceso a la justicia, la seguridad jurídica y la participación efectiva de víctimas y comparecientes ante la JEP, bajo los enfoques diferencial (género, étnico, discapacidad y ciclo de vida), territorial y psicosocial  </t>
  </si>
  <si>
    <t>Brindar atención y orientación a las víctimas, comparecientes, terceros intervinientes y ciudadanía en general en temas de la JEP, así como informar sobre las peticiones, quejas, reclamos, sugerencias, denuncias y felicitaciones - PQRSDF, que hagan los mismos a través de los diferentes canales de atención en los términos enmarcados por la normatividad vigente; enfocado a la satisfacción por la información suministrada.</t>
  </si>
  <si>
    <t xml:space="preserve">Liderar el diseño, gestión, ejecución y control de la implementación de la política y el plan de comunicación de la entidad, en la perspectiva de contribuir al conocimiento y la comprensión de la misión y el quehacer de la Jurisdicción Especial para la Paz (JEP) entre sus grupos de interés y la opinión pública, como una institución confiable, independiente, transparente, que hace parte del Sistema Integral de verdad, justicia, reparación y garantías de no repetición.  </t>
  </si>
  <si>
    <t>Promover el reconocimiento y apoyo de la comunidad internacional en el desarrollo y consolidación de la JEP, gestionando relaciones estratégicas y acompañando la implementación de proyectos de cooperación internacional.</t>
  </si>
  <si>
    <t>Realizar acciones de soporte judicial, análisis de contexto, relatoría, de policía judicial y de protección a víctimas, testigos y demás intervinientes, con el fin de apoyar a las Salas de Justicia,
al Tribunal para la Paz y a la Unidad de Investigación y Acusación (UIA) en el cumplimiento de la misión de la JEP.</t>
  </si>
  <si>
    <t>Verificar, asesorar y evaluar de manera independiente y objetiva la efectividad en el logro de los objetivos institucionales, con el fin de contribuir al mejoramiento continuo y cumplimiento de metas.</t>
  </si>
  <si>
    <t>SECRETARÍA JUDICIAL</t>
  </si>
  <si>
    <t>RELATORÍA</t>
  </si>
  <si>
    <t>UNIDAD DE INVESTIGACIÓN Y ACUSACIÓN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</si>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</sst>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43" formatCode="_-* #,##0.00_-;\-* #,##0.00_-;_-* &quot;-&quot;??_-;_-@_-"/>
    <numFmt numFmtId="164" formatCode="_-* #,##0_-;\-* #,##0_-;_-* &quot;-&quot;??_-;_-@_-"/>
    <numFmt numFmtId="165" formatCode="_-&quot;$&quot;\ * #,##0_-;\-&quot;$&quot;\ * #,##0_-;_-&quot;$&quot;\ * &quot;-&quot;??_-;_-@_-"/>
    <numFmt numFmtId="166" formatCode="&quot;$&quot;\ #,##0.00"/>
    <numFmt numFmtId="167" formatCode="0.0%"/>
    <numFmt numFmtId="168" formatCode="0.0"/>
    <numFmt numFmtId="169" formatCode="yyyy\-mm\-dd;@"/>
  </numFmts>
  <fonts count="75">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theme="1"/>
      <name val="Calibri"/>
      <family val="2"/>
      <scheme val="minor"/>
    </font>
    <font>
      <b/>
      <sz val="12"/>
      <name val="Arial Narrow"/>
      <family val="2"/>
    </font>
    <font>
      <b/>
      <sz val="12"/>
      <name val="Arial"/>
      <family val="2"/>
    </font>
    <font>
      <b/>
      <sz val="12"/>
      <color theme="8" tint="-0.499984740745262"/>
      <name val="Arial Narrow"/>
      <family val="2"/>
    </font>
    <font>
      <b/>
      <sz val="11"/>
      <color theme="1"/>
      <name val="Arial"/>
      <family val="2"/>
    </font>
    <font>
      <sz val="11"/>
      <name val="Arial"/>
      <family val="2"/>
    </font>
    <font>
      <b/>
      <sz val="11"/>
      <name val="Arial"/>
      <family val="2"/>
    </font>
    <font>
      <sz val="10"/>
      <name val="Palatino Linotype"/>
      <family val="1"/>
    </font>
    <font>
      <sz val="12"/>
      <name val="Arial"/>
      <family val="2"/>
    </font>
    <font>
      <b/>
      <sz val="10"/>
      <name val="Palatino Linotype"/>
      <family val="1"/>
    </font>
    <font>
      <i/>
      <sz val="10"/>
      <name val="Palatino Linotype"/>
      <family val="1"/>
    </font>
    <font>
      <b/>
      <sz val="12"/>
      <color rgb="FFFF0000"/>
      <name val="Arial"/>
      <family val="2"/>
    </font>
    <font>
      <sz val="11"/>
      <color rgb="FFFF0000"/>
      <name val="Arial"/>
      <family val="2"/>
    </font>
    <font>
      <i/>
      <sz val="11"/>
      <name val="Calibri"/>
      <family val="2"/>
      <scheme val="minor"/>
    </font>
    <font>
      <u/>
      <sz val="10"/>
      <name val="Palatino Linotype"/>
      <family val="1"/>
    </font>
    <font>
      <b/>
      <i/>
      <u/>
      <sz val="10"/>
      <name val="Palatino Linotype"/>
      <family val="1"/>
    </font>
    <font>
      <sz val="11"/>
      <color rgb="FF000000"/>
      <name val="Calibri"/>
      <family val="2"/>
      <scheme val="minor"/>
    </font>
    <font>
      <sz val="10"/>
      <color rgb="FFFF0000"/>
      <name val="Palatino Linotype"/>
      <family val="1"/>
    </font>
    <font>
      <sz val="11"/>
      <color rgb="FF000000"/>
      <name val="Arial"/>
      <family val="2"/>
    </font>
    <font>
      <i/>
      <sz val="11"/>
      <color rgb="FF000000"/>
      <name val="Arial"/>
      <family val="2"/>
    </font>
    <font>
      <b/>
      <sz val="12"/>
      <color theme="1"/>
      <name val="Arial"/>
      <family val="2"/>
    </font>
    <font>
      <sz val="12"/>
      <color theme="1"/>
      <name val="Arial"/>
      <family val="2"/>
    </font>
    <font>
      <sz val="11"/>
      <name val="Arial"/>
      <family val="1"/>
    </font>
    <font>
      <sz val="10"/>
      <name val="Arial"/>
      <family val="2"/>
    </font>
    <font>
      <sz val="12"/>
      <color rgb="FF000000"/>
      <name val="Arial"/>
      <family val="2"/>
    </font>
    <font>
      <sz val="10"/>
      <color rgb="FF0070C0"/>
      <name val="Palatino Linotype"/>
      <family val="1"/>
    </font>
    <font>
      <sz val="16"/>
      <color theme="1"/>
      <name val="Calibri"/>
      <family val="2"/>
      <scheme val="minor"/>
    </font>
    <font>
      <b/>
      <sz val="11"/>
      <color rgb="FFFF0000"/>
      <name val="Arial"/>
      <family val="2"/>
    </font>
    <font>
      <sz val="11"/>
      <color theme="9"/>
      <name val="Arial"/>
      <family val="2"/>
    </font>
    <font>
      <b/>
      <sz val="11"/>
      <color theme="9"/>
      <name val="Arial"/>
      <family val="2"/>
    </font>
    <font>
      <sz val="11"/>
      <color theme="9"/>
      <name val="Calibri (Cuerpo)"/>
    </font>
    <font>
      <b/>
      <sz val="11"/>
      <color rgb="FF00B050"/>
      <name val="Arial"/>
      <family val="2"/>
    </font>
    <font>
      <sz val="11"/>
      <color rgb="FF00B050"/>
      <name val="Arial"/>
      <family val="2"/>
    </font>
    <font>
      <sz val="11"/>
      <color theme="9"/>
      <name val="Calibri"/>
      <family val="2"/>
      <scheme val="minor"/>
    </font>
    <font>
      <sz val="11"/>
      <color theme="1"/>
      <name val="Arial"/>
      <family val="2"/>
    </font>
    <font>
      <b/>
      <sz val="10"/>
      <color theme="9"/>
      <name val="Arial"/>
      <family val="2"/>
    </font>
    <font>
      <sz val="11"/>
      <color theme="5"/>
      <name val="Arial"/>
      <family val="2"/>
    </font>
    <font>
      <sz val="11"/>
      <color rgb="FF00B050"/>
      <name val="Calibri"/>
      <family val="2"/>
      <scheme val="minor"/>
    </font>
    <font>
      <b/>
      <sz val="11"/>
      <color theme="0"/>
      <name val="Arial"/>
      <family val="2"/>
    </font>
    <font>
      <b/>
      <sz val="11"/>
      <color theme="8" tint="-0.499984740745262"/>
      <name val="Arial"/>
      <family val="2"/>
    </font>
    <font>
      <b/>
      <sz val="9"/>
      <name val="Arial"/>
      <family val="2"/>
    </font>
    <font>
      <sz val="11"/>
      <color theme="4"/>
      <name val="Arial"/>
      <family val="2"/>
    </font>
    <font>
      <sz val="11"/>
      <color theme="1"/>
      <name val="Arial"/>
      <family val="2"/>
    </font>
    <font>
      <sz val="8"/>
      <name val="Palatino Linotype"/>
      <family val="1"/>
    </font>
    <font>
      <u/>
      <sz val="11"/>
      <color theme="10"/>
      <name val="Calibri"/>
      <family val="2"/>
      <scheme val="minor"/>
    </font>
    <font>
      <sz val="8"/>
      <color rgb="FF000000"/>
      <name val="Palatino Linotype"/>
      <family val="1"/>
    </font>
    <font>
      <sz val="11"/>
      <color theme="1"/>
      <name val="Palatino Linotype"/>
      <family val="1"/>
    </font>
    <font>
      <sz val="11"/>
      <name val="Palatino Linotype"/>
      <family val="1"/>
    </font>
    <font>
      <b/>
      <sz val="11"/>
      <color theme="1"/>
      <name val="Palatino Linotype"/>
      <family val="1"/>
    </font>
    <font>
      <b/>
      <sz val="9"/>
      <name val="Palatino Linotype"/>
      <family val="1"/>
    </font>
    <font>
      <b/>
      <sz val="9"/>
      <color theme="0"/>
      <name val="Palatino Linotype"/>
      <family val="1"/>
    </font>
    <font>
      <sz val="9"/>
      <name val="Palatino Linotype"/>
      <family val="1"/>
    </font>
    <font>
      <sz val="11"/>
      <color rgb="FF000000"/>
      <name val="Palatino Linotype"/>
      <family val="1"/>
    </font>
    <font>
      <b/>
      <sz val="11"/>
      <color rgb="FFC00000"/>
      <name val="Palatino Linotype"/>
      <family val="1"/>
    </font>
    <font>
      <b/>
      <sz val="11"/>
      <color theme="7"/>
      <name val="Palatino Linotype"/>
      <family val="1"/>
    </font>
    <font>
      <b/>
      <sz val="11"/>
      <color rgb="FF00B050"/>
      <name val="Palatino Linotype"/>
      <family val="1"/>
    </font>
    <font>
      <sz val="11"/>
      <color rgb="FFFF0000"/>
      <name val="Palatino Linotype"/>
      <family val="1"/>
    </font>
    <font>
      <b/>
      <sz val="11"/>
      <color theme="8" tint="-0.499984740745262"/>
      <name val="Palatino Linotype"/>
      <family val="1"/>
    </font>
    <font>
      <b/>
      <sz val="11"/>
      <color rgb="FFFFC000"/>
      <name val="Palatino Linotype"/>
      <family val="1"/>
    </font>
    <font>
      <b/>
      <sz val="11"/>
      <name val="Palatino Linotype"/>
      <family val="1"/>
    </font>
    <font>
      <b/>
      <sz val="12"/>
      <name val="Palatino Linotype"/>
      <family val="1"/>
    </font>
    <font>
      <b/>
      <sz val="12"/>
      <color theme="0"/>
      <name val="Palatino Linotype"/>
      <family val="1"/>
    </font>
    <font>
      <sz val="11"/>
      <color theme="0" tint="-0.14999847407452621"/>
      <name val="Palatino Linotype"/>
      <family val="1"/>
    </font>
    <font>
      <sz val="10"/>
      <color theme="1"/>
      <name val="Palatino Linotype"/>
      <family val="1"/>
    </font>
    <font>
      <b/>
      <sz val="11"/>
      <color rgb="FF000000"/>
      <name val="Palatino Linotype"/>
      <family val="1"/>
    </font>
    <font>
      <sz val="11"/>
      <color rgb="FF000000"/>
      <name val="Palatino Linotype"/>
      <family val="1"/>
      <charset val="1"/>
    </font>
    <font>
      <sz val="11"/>
      <color theme="1"/>
      <name val="Calibri"/>
      <family val="2"/>
    </font>
    <font>
      <i/>
      <sz val="11"/>
      <color theme="1"/>
      <name val="Palatino Linotype"/>
      <family val="1"/>
    </font>
    <font>
      <i/>
      <sz val="11"/>
      <name val="Palatino Linotype"/>
      <family val="1"/>
    </font>
    <font>
      <sz val="9"/>
      <color theme="1"/>
      <name val="Palatino Linotype"/>
      <family val="1"/>
    </font>
    <font>
      <b/>
      <u/>
      <sz val="11"/>
      <name val="Palatino Linotype"/>
      <family val="1"/>
    </font>
  </fonts>
  <fills count="22">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rgb="FFFFFFFF"/>
        <bgColor rgb="FF000000"/>
      </patternFill>
    </fill>
    <fill>
      <patternFill patternType="solid">
        <fgColor theme="5"/>
        <bgColor indexed="64"/>
      </patternFill>
    </fill>
    <fill>
      <patternFill patternType="solid">
        <fgColor rgb="FF00B050"/>
        <bgColor indexed="64"/>
      </patternFill>
    </fill>
    <fill>
      <patternFill patternType="solid">
        <fgColor rgb="FFC0000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rgb="FFBDCBD5"/>
      </patternFill>
    </fill>
    <fill>
      <patternFill patternType="solid">
        <fgColor theme="3" tint="0.59999389629810485"/>
        <bgColor rgb="FFECECEC"/>
      </patternFill>
    </fill>
    <fill>
      <patternFill patternType="solid">
        <fgColor theme="3"/>
        <bgColor rgb="FFBDCBD5"/>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s>
  <cellStyleXfs count="5">
    <xf numFmtId="0" fontId="0"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8" fillId="0" borderId="0" applyNumberFormat="0" applyFill="0" applyBorder="0" applyAlignment="0" applyProtection="0"/>
  </cellStyleXfs>
  <cellXfs count="411">
    <xf numFmtId="0" fontId="0" fillId="0" borderId="0" xfId="0"/>
    <xf numFmtId="0" fontId="0" fillId="0" borderId="1" xfId="0" applyBorder="1" applyAlignment="1">
      <alignment wrapText="1"/>
    </xf>
    <xf numFmtId="9" fontId="0" fillId="0" borderId="1" xfId="0" applyNumberFormat="1" applyBorder="1" applyAlignment="1">
      <alignment wrapText="1"/>
    </xf>
    <xf numFmtId="0" fontId="6" fillId="6" borderId="1" xfId="0" applyFont="1" applyFill="1" applyBorder="1" applyAlignment="1">
      <alignment horizontal="left" vertical="center" wrapText="1"/>
    </xf>
    <xf numFmtId="0" fontId="7" fillId="6" borderId="1" xfId="0" applyFont="1" applyFill="1" applyBorder="1" applyAlignment="1">
      <alignment vertical="center" wrapText="1"/>
    </xf>
    <xf numFmtId="0" fontId="8" fillId="0" borderId="1" xfId="0" applyFont="1" applyBorder="1" applyAlignment="1">
      <alignment vertical="center" wrapText="1"/>
    </xf>
    <xf numFmtId="0" fontId="5" fillId="6" borderId="1" xfId="0" applyFont="1" applyFill="1" applyBorder="1" applyAlignment="1">
      <alignment horizontal="left" vertical="center" wrapText="1"/>
    </xf>
    <xf numFmtId="0" fontId="2" fillId="0" borderId="1" xfId="0" applyFont="1" applyBorder="1" applyAlignment="1">
      <alignment horizontal="left"/>
    </xf>
    <xf numFmtId="0" fontId="9" fillId="7"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5" borderId="1" xfId="0" applyFont="1" applyFill="1" applyBorder="1" applyAlignment="1">
      <alignment horizontal="left" vertical="center" wrapText="1"/>
    </xf>
    <xf numFmtId="164" fontId="10" fillId="0" borderId="1" xfId="1" applyNumberFormat="1" applyFont="1" applyFill="1" applyBorder="1" applyAlignment="1">
      <alignment horizontal="center" vertical="center" wrapText="1"/>
    </xf>
    <xf numFmtId="9" fontId="10" fillId="6" borderId="1" xfId="2" applyFont="1" applyFill="1" applyBorder="1" applyAlignment="1" applyProtection="1">
      <alignment horizontal="center" vertical="center" wrapText="1"/>
    </xf>
    <xf numFmtId="9" fontId="10" fillId="6" borderId="1" xfId="2" applyFont="1" applyFill="1" applyBorder="1" applyAlignment="1">
      <alignment horizontal="center" vertical="center" wrapText="1"/>
    </xf>
    <xf numFmtId="9" fontId="10" fillId="0" borderId="1" xfId="2" applyFont="1" applyFill="1" applyBorder="1" applyAlignment="1">
      <alignment horizontal="center" vertical="center" wrapText="1"/>
    </xf>
    <xf numFmtId="9" fontId="10" fillId="8" borderId="1" xfId="2" applyFont="1" applyFill="1" applyBorder="1" applyAlignment="1" applyProtection="1">
      <alignment horizontal="center" vertical="center" wrapText="1"/>
    </xf>
    <xf numFmtId="0" fontId="9" fillId="4" borderId="1" xfId="0" applyFont="1" applyFill="1" applyBorder="1" applyAlignment="1">
      <alignment horizontal="left" vertical="center" wrapText="1"/>
    </xf>
    <xf numFmtId="9" fontId="10" fillId="0" borderId="1" xfId="2" applyFont="1" applyFill="1" applyBorder="1" applyAlignment="1">
      <alignment horizontal="right" vertical="center" wrapText="1"/>
    </xf>
    <xf numFmtId="164" fontId="10" fillId="0" borderId="1" xfId="1" applyNumberFormat="1" applyFont="1" applyFill="1" applyBorder="1" applyAlignment="1">
      <alignment horizontal="left" vertical="center" wrapText="1"/>
    </xf>
    <xf numFmtId="0" fontId="8" fillId="6" borderId="1" xfId="0" applyFont="1" applyFill="1" applyBorder="1" applyAlignment="1">
      <alignment vertical="center" wrapText="1"/>
    </xf>
    <xf numFmtId="1" fontId="10" fillId="0" borderId="1" xfId="2" applyNumberFormat="1" applyFont="1" applyFill="1" applyBorder="1" applyAlignment="1">
      <alignment horizontal="center" vertical="center" wrapText="1"/>
    </xf>
    <xf numFmtId="0" fontId="1" fillId="0" borderId="0" xfId="0" applyFont="1" applyAlignment="1">
      <alignment horizontal="center"/>
    </xf>
    <xf numFmtId="9" fontId="9" fillId="0" borderId="1" xfId="2" applyFont="1" applyFill="1" applyBorder="1" applyAlignment="1">
      <alignment horizontal="left" vertical="center" wrapText="1"/>
    </xf>
    <xf numFmtId="1" fontId="10" fillId="8" borderId="1" xfId="2" applyNumberFormat="1" applyFont="1" applyFill="1" applyBorder="1" applyAlignment="1" applyProtection="1">
      <alignment horizontal="center" vertical="center" wrapText="1"/>
    </xf>
    <xf numFmtId="0" fontId="10" fillId="0" borderId="1" xfId="2" applyNumberFormat="1" applyFont="1" applyFill="1" applyBorder="1" applyAlignment="1">
      <alignment horizontal="center" vertical="center" wrapText="1"/>
    </xf>
    <xf numFmtId="2" fontId="10" fillId="0" borderId="1" xfId="2" applyNumberFormat="1" applyFont="1" applyFill="1" applyBorder="1" applyAlignment="1">
      <alignment horizontal="center" vertical="center" wrapText="1"/>
    </xf>
    <xf numFmtId="1" fontId="10" fillId="6" borderId="1" xfId="2" applyNumberFormat="1" applyFont="1" applyFill="1" applyBorder="1" applyAlignment="1">
      <alignment horizontal="center" vertical="center" wrapText="1"/>
    </xf>
    <xf numFmtId="165" fontId="10" fillId="6" borderId="1" xfId="2" applyNumberFormat="1" applyFont="1" applyFill="1" applyBorder="1" applyAlignment="1">
      <alignment horizontal="center" vertical="center" wrapText="1"/>
    </xf>
    <xf numFmtId="0" fontId="3" fillId="0" borderId="1" xfId="0" applyFont="1" applyBorder="1" applyAlignment="1">
      <alignment vertical="center" wrapText="1"/>
    </xf>
    <xf numFmtId="9" fontId="10" fillId="6" borderId="3" xfId="2" applyFont="1" applyFill="1" applyBorder="1" applyAlignment="1" applyProtection="1">
      <alignment horizontal="center" vertical="center" wrapText="1"/>
    </xf>
    <xf numFmtId="0" fontId="3" fillId="6" borderId="0" xfId="0" applyFont="1" applyFill="1"/>
    <xf numFmtId="0" fontId="9" fillId="6" borderId="1" xfId="0" applyFont="1" applyFill="1" applyBorder="1" applyAlignment="1">
      <alignment horizontal="left" vertical="center" wrapText="1"/>
    </xf>
    <xf numFmtId="9" fontId="11" fillId="6" borderId="8" xfId="0" applyNumberFormat="1" applyFont="1" applyFill="1" applyBorder="1" applyAlignment="1" applyProtection="1">
      <alignment horizontal="justify" vertical="center" wrapText="1"/>
      <protection locked="0"/>
    </xf>
    <xf numFmtId="0" fontId="9" fillId="0" borderId="1" xfId="0" applyFont="1" applyBorder="1" applyAlignment="1">
      <alignment vertical="center" wrapText="1"/>
    </xf>
    <xf numFmtId="9" fontId="6" fillId="6" borderId="1" xfId="0" applyNumberFormat="1" applyFont="1" applyFill="1" applyBorder="1" applyAlignment="1" applyProtection="1">
      <alignment horizontal="center" vertical="center" wrapText="1"/>
      <protection locked="0"/>
    </xf>
    <xf numFmtId="0" fontId="6" fillId="6" borderId="1" xfId="0" applyFont="1" applyFill="1" applyBorder="1" applyAlignment="1" applyProtection="1">
      <alignment horizontal="left" vertical="center" wrapText="1"/>
      <protection locked="0"/>
    </xf>
    <xf numFmtId="9" fontId="12" fillId="6" borderId="1" xfId="0" applyNumberFormat="1" applyFont="1" applyFill="1" applyBorder="1" applyAlignment="1" applyProtection="1">
      <alignment horizontal="left" vertical="center" wrapText="1"/>
      <protection locked="0"/>
    </xf>
    <xf numFmtId="9" fontId="9" fillId="6" borderId="1" xfId="0" applyNumberFormat="1" applyFont="1" applyFill="1" applyBorder="1" applyAlignment="1" applyProtection="1">
      <alignment horizontal="center" vertical="center" wrapText="1"/>
      <protection locked="0"/>
    </xf>
    <xf numFmtId="0" fontId="12" fillId="0" borderId="1" xfId="0" applyFont="1" applyBorder="1" applyAlignment="1" applyProtection="1">
      <alignment horizontal="left" vertical="center" wrapText="1"/>
      <protection locked="0"/>
    </xf>
    <xf numFmtId="9" fontId="11" fillId="6" borderId="1" xfId="0" applyNumberFormat="1" applyFont="1" applyFill="1" applyBorder="1" applyAlignment="1" applyProtection="1">
      <alignment horizontal="justify" vertical="center" wrapText="1"/>
      <protection locked="0"/>
    </xf>
    <xf numFmtId="0" fontId="3" fillId="6" borderId="1" xfId="0" applyFont="1" applyFill="1" applyBorder="1"/>
    <xf numFmtId="9" fontId="9" fillId="0" borderId="1" xfId="0" applyNumberFormat="1" applyFont="1" applyBorder="1" applyAlignment="1" applyProtection="1">
      <alignment horizontal="center" vertical="center" wrapText="1"/>
      <protection locked="0"/>
    </xf>
    <xf numFmtId="9" fontId="9" fillId="0" borderId="1" xfId="0" applyNumberFormat="1" applyFont="1" applyBorder="1" applyAlignment="1" applyProtection="1">
      <alignment vertical="center" wrapText="1"/>
      <protection locked="0"/>
    </xf>
    <xf numFmtId="0" fontId="9" fillId="0" borderId="1" xfId="0" applyFont="1" applyBorder="1" applyAlignment="1" applyProtection="1">
      <alignment horizontal="left" vertical="center" wrapText="1"/>
      <protection locked="0"/>
    </xf>
    <xf numFmtId="0" fontId="15" fillId="6" borderId="1" xfId="0" applyFont="1" applyFill="1" applyBorder="1" applyAlignment="1" applyProtection="1">
      <alignment horizontal="left" vertical="center" wrapText="1"/>
      <protection locked="0"/>
    </xf>
    <xf numFmtId="0" fontId="12" fillId="6" borderId="1" xfId="0" applyFont="1" applyFill="1" applyBorder="1" applyAlignment="1" applyProtection="1">
      <alignment horizontal="left" vertical="center" wrapText="1"/>
      <protection locked="0"/>
    </xf>
    <xf numFmtId="0" fontId="11" fillId="6" borderId="9" xfId="0" applyFont="1" applyFill="1" applyBorder="1" applyAlignment="1" applyProtection="1">
      <alignment horizontal="justify" vertical="center" wrapText="1"/>
      <protection locked="0"/>
    </xf>
    <xf numFmtId="0" fontId="16" fillId="6" borderId="1" xfId="0" applyFont="1" applyFill="1" applyBorder="1" applyAlignment="1" applyProtection="1">
      <alignment horizontal="left" vertical="center" wrapText="1"/>
      <protection locked="0"/>
    </xf>
    <xf numFmtId="0" fontId="11" fillId="6" borderId="1" xfId="0" applyFont="1" applyFill="1" applyBorder="1" applyAlignment="1" applyProtection="1">
      <alignment horizontal="justify" vertical="center" wrapText="1"/>
      <protection locked="0"/>
    </xf>
    <xf numFmtId="9" fontId="6" fillId="6" borderId="1" xfId="0" applyNumberFormat="1" applyFont="1" applyFill="1" applyBorder="1" applyAlignment="1" applyProtection="1">
      <alignment horizontal="left" vertical="center" wrapText="1"/>
      <protection locked="0"/>
    </xf>
    <xf numFmtId="9" fontId="9" fillId="6" borderId="1" xfId="0" applyNumberFormat="1" applyFont="1" applyFill="1" applyBorder="1" applyAlignment="1" applyProtection="1">
      <alignment horizontal="left" vertical="center" wrapText="1"/>
      <protection locked="0"/>
    </xf>
    <xf numFmtId="9" fontId="9" fillId="0" borderId="1" xfId="0" applyNumberFormat="1" applyFont="1" applyBorder="1" applyAlignment="1" applyProtection="1">
      <alignment horizontal="left" vertical="center" wrapText="1"/>
      <protection locked="0"/>
    </xf>
    <xf numFmtId="9" fontId="11" fillId="6" borderId="9" xfId="0" applyNumberFormat="1" applyFont="1" applyFill="1" applyBorder="1" applyAlignment="1" applyProtection="1">
      <alignment horizontal="justify" vertical="center" wrapText="1"/>
      <protection locked="0"/>
    </xf>
    <xf numFmtId="0" fontId="9" fillId="6" borderId="1" xfId="0" applyFont="1" applyFill="1" applyBorder="1" applyAlignment="1" applyProtection="1">
      <alignment horizontal="left" vertical="center" wrapText="1"/>
      <protection locked="0"/>
    </xf>
    <xf numFmtId="9" fontId="3" fillId="0" borderId="1" xfId="0" applyNumberFormat="1" applyFont="1" applyBorder="1"/>
    <xf numFmtId="0" fontId="3" fillId="0" borderId="1" xfId="0" applyFont="1" applyBorder="1" applyAlignment="1">
      <alignment vertical="center"/>
    </xf>
    <xf numFmtId="9" fontId="11" fillId="6" borderId="10" xfId="0" applyNumberFormat="1" applyFont="1" applyFill="1" applyBorder="1" applyAlignment="1" applyProtection="1">
      <alignment horizontal="justify" vertical="center" wrapText="1"/>
      <protection locked="0"/>
    </xf>
    <xf numFmtId="9" fontId="10" fillId="6" borderId="1" xfId="0" applyNumberFormat="1" applyFont="1" applyFill="1" applyBorder="1" applyAlignment="1" applyProtection="1">
      <alignment horizontal="center" vertical="center" wrapText="1"/>
      <protection locked="0"/>
    </xf>
    <xf numFmtId="0" fontId="3" fillId="6" borderId="1" xfId="0" applyFont="1" applyFill="1" applyBorder="1" applyAlignment="1">
      <alignment wrapText="1"/>
    </xf>
    <xf numFmtId="9" fontId="9" fillId="6" borderId="1" xfId="0" applyNumberFormat="1" applyFont="1" applyFill="1" applyBorder="1" applyAlignment="1">
      <alignment horizontal="center" vertical="center" wrapText="1"/>
    </xf>
    <xf numFmtId="0" fontId="12" fillId="6" borderId="1" xfId="0" applyFont="1" applyFill="1" applyBorder="1" applyAlignment="1">
      <alignment horizontal="left" vertical="center" wrapText="1"/>
    </xf>
    <xf numFmtId="0" fontId="11" fillId="6" borderId="1" xfId="0" applyFont="1" applyFill="1" applyBorder="1" applyAlignment="1">
      <alignment horizontal="justify" vertical="center" wrapText="1"/>
    </xf>
    <xf numFmtId="0" fontId="0" fillId="0" borderId="1" xfId="0" applyBorder="1"/>
    <xf numFmtId="9" fontId="2" fillId="6" borderId="1" xfId="0" applyNumberFormat="1" applyFont="1" applyFill="1" applyBorder="1" applyAlignment="1">
      <alignment horizontal="center" vertical="center"/>
    </xf>
    <xf numFmtId="0" fontId="3" fillId="6" borderId="1" xfId="0" applyFont="1" applyFill="1" applyBorder="1" applyAlignment="1">
      <alignment vertical="center" wrapText="1"/>
    </xf>
    <xf numFmtId="0" fontId="9" fillId="0" borderId="3" xfId="0" applyFont="1" applyBorder="1" applyAlignment="1">
      <alignment horizontal="left" vertical="center" wrapText="1"/>
    </xf>
    <xf numFmtId="0" fontId="9" fillId="0" borderId="1" xfId="2" applyNumberFormat="1" applyFont="1" applyFill="1" applyBorder="1" applyAlignment="1">
      <alignment horizontal="left" vertical="center" wrapText="1"/>
    </xf>
    <xf numFmtId="9" fontId="12" fillId="6" borderId="1" xfId="0" applyNumberFormat="1" applyFont="1" applyFill="1" applyBorder="1" applyAlignment="1" applyProtection="1">
      <alignment horizontal="center" vertical="center" wrapText="1"/>
      <protection locked="0"/>
    </xf>
    <xf numFmtId="0" fontId="8" fillId="0" borderId="3" xfId="0" applyFont="1" applyBorder="1" applyAlignment="1">
      <alignment vertical="center" wrapText="1"/>
    </xf>
    <xf numFmtId="0" fontId="9" fillId="0" borderId="3" xfId="2" applyNumberFormat="1" applyFont="1" applyFill="1" applyBorder="1" applyAlignment="1">
      <alignment horizontal="left" vertical="center" wrapText="1"/>
    </xf>
    <xf numFmtId="9" fontId="9" fillId="6" borderId="3" xfId="0" applyNumberFormat="1" applyFont="1" applyFill="1" applyBorder="1" applyAlignment="1" applyProtection="1">
      <alignment horizontal="center" vertical="center" wrapText="1"/>
      <protection locked="0"/>
    </xf>
    <xf numFmtId="0" fontId="9" fillId="10" borderId="1" xfId="0" applyFont="1" applyFill="1" applyBorder="1" applyAlignment="1">
      <alignment horizontal="left" vertical="center" wrapText="1"/>
    </xf>
    <xf numFmtId="0" fontId="6" fillId="6" borderId="1"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center" vertical="center" wrapText="1"/>
      <protection locked="0"/>
    </xf>
    <xf numFmtId="0" fontId="12" fillId="11" borderId="1" xfId="0" applyFont="1" applyFill="1" applyBorder="1" applyAlignment="1">
      <alignment horizontal="justify" vertical="center" wrapText="1"/>
    </xf>
    <xf numFmtId="9" fontId="9" fillId="6" borderId="1" xfId="0" applyNumberFormat="1" applyFont="1" applyFill="1" applyBorder="1" applyAlignment="1" applyProtection="1">
      <alignment horizontal="justify" vertical="center" wrapText="1"/>
      <protection locked="0"/>
    </xf>
    <xf numFmtId="0" fontId="11" fillId="0" borderId="1" xfId="0" applyFont="1" applyBorder="1" applyAlignment="1">
      <alignment horizontal="justify" vertical="center" wrapText="1"/>
    </xf>
    <xf numFmtId="3" fontId="6" fillId="6" borderId="1" xfId="0" applyNumberFormat="1" applyFont="1" applyFill="1" applyBorder="1" applyAlignment="1">
      <alignment horizontal="center" vertical="center" wrapText="1"/>
    </xf>
    <xf numFmtId="0" fontId="3" fillId="6" borderId="1" xfId="0" applyFont="1" applyFill="1" applyBorder="1" applyAlignment="1">
      <alignment horizontal="left" wrapText="1"/>
    </xf>
    <xf numFmtId="165" fontId="9" fillId="0" borderId="1" xfId="3" applyNumberFormat="1" applyFont="1" applyFill="1" applyBorder="1" applyAlignment="1">
      <alignment horizontal="left" vertical="center" wrapText="1"/>
    </xf>
    <xf numFmtId="166" fontId="9" fillId="6" borderId="1" xfId="0" applyNumberFormat="1" applyFont="1" applyFill="1" applyBorder="1" applyAlignment="1">
      <alignment horizontal="left" vertical="center" wrapText="1"/>
    </xf>
    <xf numFmtId="0" fontId="3" fillId="6" borderId="1" xfId="0" applyFont="1" applyFill="1" applyBorder="1" applyAlignment="1">
      <alignment horizontal="center" vertical="center" wrapText="1"/>
    </xf>
    <xf numFmtId="0" fontId="8" fillId="0" borderId="1" xfId="0" applyFont="1" applyBorder="1" applyAlignment="1">
      <alignment horizontal="center" vertical="center" wrapText="1"/>
    </xf>
    <xf numFmtId="9" fontId="12" fillId="6" borderId="2" xfId="0" applyNumberFormat="1" applyFont="1" applyFill="1" applyBorder="1" applyAlignment="1" applyProtection="1">
      <alignment horizontal="left" vertical="center" wrapText="1"/>
      <protection locked="0"/>
    </xf>
    <xf numFmtId="0" fontId="0" fillId="0" borderId="1" xfId="0" applyBorder="1" applyAlignment="1">
      <alignment vertical="center" wrapText="1"/>
    </xf>
    <xf numFmtId="9" fontId="0" fillId="0" borderId="1" xfId="0" applyNumberFormat="1" applyBorder="1" applyAlignment="1">
      <alignment horizontal="center" vertical="center"/>
    </xf>
    <xf numFmtId="0" fontId="16" fillId="0" borderId="1" xfId="0" applyFont="1" applyBorder="1" applyAlignment="1">
      <alignment horizontal="left" vertical="center" wrapText="1"/>
    </xf>
    <xf numFmtId="10" fontId="6" fillId="6" borderId="1" xfId="0" applyNumberFormat="1" applyFont="1" applyFill="1" applyBorder="1" applyAlignment="1" applyProtection="1">
      <alignment horizontal="center" vertical="center" wrapText="1"/>
      <protection locked="0"/>
    </xf>
    <xf numFmtId="10" fontId="10" fillId="6" borderId="1" xfId="0" applyNumberFormat="1" applyFont="1" applyFill="1" applyBorder="1" applyAlignment="1" applyProtection="1">
      <alignment horizontal="center" vertical="center" wrapText="1"/>
      <protection locked="0"/>
    </xf>
    <xf numFmtId="9" fontId="11" fillId="6" borderId="9" xfId="0" applyNumberFormat="1" applyFont="1" applyFill="1" applyBorder="1" applyAlignment="1" applyProtection="1">
      <alignment horizontal="justify" vertical="top" wrapText="1"/>
      <protection locked="0"/>
    </xf>
    <xf numFmtId="167" fontId="9" fillId="6" borderId="1" xfId="0" applyNumberFormat="1" applyFont="1" applyFill="1" applyBorder="1" applyAlignment="1" applyProtection="1">
      <alignment horizontal="center" vertical="center" wrapText="1"/>
      <protection locked="0"/>
    </xf>
    <xf numFmtId="0" fontId="9" fillId="6" borderId="1" xfId="0" applyFont="1" applyFill="1" applyBorder="1" applyAlignment="1" applyProtection="1">
      <alignment horizontal="left" vertical="top" wrapText="1"/>
      <protection locked="0"/>
    </xf>
    <xf numFmtId="0" fontId="9" fillId="11" borderId="1" xfId="0" applyFont="1" applyFill="1" applyBorder="1" applyAlignment="1">
      <alignment horizontal="left" vertical="center" wrapText="1"/>
    </xf>
    <xf numFmtId="0" fontId="20" fillId="0" borderId="1" xfId="0" applyFont="1" applyBorder="1" applyAlignment="1">
      <alignment vertical="top" wrapText="1"/>
    </xf>
    <xf numFmtId="0" fontId="0" fillId="0" borderId="1" xfId="0" applyBorder="1" applyAlignment="1">
      <alignment vertical="top" wrapText="1"/>
    </xf>
    <xf numFmtId="9" fontId="12" fillId="0" borderId="1" xfId="0" applyNumberFormat="1" applyFont="1" applyBorder="1" applyAlignment="1" applyProtection="1">
      <alignment horizontal="center" vertical="center" wrapText="1"/>
      <protection locked="0"/>
    </xf>
    <xf numFmtId="9" fontId="9" fillId="6" borderId="1" xfId="0" applyNumberFormat="1" applyFont="1" applyFill="1" applyBorder="1" applyAlignment="1" applyProtection="1">
      <alignment horizontal="left" vertical="top" wrapText="1"/>
      <protection locked="0"/>
    </xf>
    <xf numFmtId="9" fontId="9" fillId="6" borderId="5" xfId="0" applyNumberFormat="1" applyFont="1" applyFill="1" applyBorder="1" applyAlignment="1" applyProtection="1">
      <alignment horizontal="left" vertical="top" wrapText="1"/>
      <protection locked="0"/>
    </xf>
    <xf numFmtId="167" fontId="6" fillId="6" borderId="1" xfId="0" applyNumberFormat="1" applyFont="1" applyFill="1" applyBorder="1" applyAlignment="1" applyProtection="1">
      <alignment horizontal="center" vertical="center" wrapText="1"/>
      <protection locked="0"/>
    </xf>
    <xf numFmtId="0" fontId="0" fillId="0" borderId="7" xfId="0" applyBorder="1" applyAlignment="1">
      <alignment vertical="top" wrapText="1"/>
    </xf>
    <xf numFmtId="0" fontId="9" fillId="11" borderId="12" xfId="0" applyFont="1" applyFill="1" applyBorder="1" applyAlignment="1">
      <alignment wrapText="1"/>
    </xf>
    <xf numFmtId="0" fontId="0" fillId="0" borderId="4" xfId="0" applyBorder="1" applyAlignment="1">
      <alignment vertical="top" wrapText="1"/>
    </xf>
    <xf numFmtId="10" fontId="9" fillId="6" borderId="1" xfId="0" applyNumberFormat="1" applyFont="1" applyFill="1" applyBorder="1" applyAlignment="1">
      <alignment horizontal="center" vertical="center" wrapText="1"/>
    </xf>
    <xf numFmtId="0" fontId="16" fillId="6" borderId="1" xfId="0" applyFont="1" applyFill="1" applyBorder="1" applyAlignment="1">
      <alignment horizontal="left" vertical="center" wrapText="1"/>
    </xf>
    <xf numFmtId="0" fontId="0" fillId="0" borderId="7" xfId="0" applyBorder="1"/>
    <xf numFmtId="0" fontId="12" fillId="11" borderId="12" xfId="0" applyFont="1" applyFill="1" applyBorder="1" applyAlignment="1">
      <alignment wrapText="1"/>
    </xf>
    <xf numFmtId="0" fontId="0" fillId="0" borderId="4" xfId="0" applyBorder="1"/>
    <xf numFmtId="9" fontId="12" fillId="6" borderId="1" xfId="0" applyNumberFormat="1" applyFont="1" applyFill="1" applyBorder="1" applyAlignment="1">
      <alignment horizontal="center" vertical="center" wrapText="1"/>
    </xf>
    <xf numFmtId="0" fontId="12" fillId="11" borderId="2" xfId="0" applyFont="1" applyFill="1" applyBorder="1" applyAlignment="1">
      <alignment wrapText="1"/>
    </xf>
    <xf numFmtId="0" fontId="9" fillId="11" borderId="2" xfId="0" applyFont="1" applyFill="1" applyBorder="1" applyAlignment="1">
      <alignment horizontal="justify" vertical="center" wrapText="1"/>
    </xf>
    <xf numFmtId="0" fontId="11" fillId="6" borderId="13" xfId="0" applyFont="1" applyFill="1" applyBorder="1" applyAlignment="1">
      <alignment horizontal="justify" vertical="center" wrapText="1"/>
    </xf>
    <xf numFmtId="1" fontId="10" fillId="6" borderId="1" xfId="0" applyNumberFormat="1" applyFont="1" applyFill="1" applyBorder="1" applyAlignment="1" applyProtection="1">
      <alignment horizontal="center" vertical="center" wrapText="1"/>
      <protection locked="0"/>
    </xf>
    <xf numFmtId="9" fontId="13" fillId="6" borderId="1" xfId="0" applyNumberFormat="1" applyFont="1" applyFill="1" applyBorder="1" applyAlignment="1" applyProtection="1">
      <alignment horizontal="justify" vertical="center" wrapText="1"/>
      <protection locked="0"/>
    </xf>
    <xf numFmtId="0" fontId="11" fillId="6" borderId="9" xfId="0" applyFont="1" applyFill="1" applyBorder="1" applyAlignment="1">
      <alignment horizontal="justify" vertical="center" wrapText="1"/>
    </xf>
    <xf numFmtId="9" fontId="11" fillId="0" borderId="1" xfId="0" applyNumberFormat="1" applyFont="1" applyBorder="1" applyAlignment="1" applyProtection="1">
      <alignment horizontal="justify" vertical="center" wrapText="1"/>
      <protection locked="0"/>
    </xf>
    <xf numFmtId="9" fontId="9" fillId="0" borderId="1" xfId="0" applyNumberFormat="1" applyFont="1" applyBorder="1" applyAlignment="1" applyProtection="1">
      <alignment horizontal="justify" vertical="center" wrapText="1"/>
      <protection locked="0"/>
    </xf>
    <xf numFmtId="0" fontId="22" fillId="0" borderId="1" xfId="0" applyFont="1" applyBorder="1" applyAlignment="1">
      <alignment wrapText="1"/>
    </xf>
    <xf numFmtId="9" fontId="24" fillId="6" borderId="1" xfId="0" applyNumberFormat="1" applyFont="1" applyFill="1" applyBorder="1" applyAlignment="1" applyProtection="1">
      <alignment horizontal="center" vertical="center" wrapText="1"/>
      <protection locked="0"/>
    </xf>
    <xf numFmtId="9" fontId="8" fillId="6" borderId="1" xfId="0" applyNumberFormat="1" applyFont="1" applyFill="1" applyBorder="1" applyAlignment="1" applyProtection="1">
      <alignment horizontal="center" vertical="center" wrapText="1"/>
      <protection locked="0"/>
    </xf>
    <xf numFmtId="9" fontId="25" fillId="6" borderId="1" xfId="0" applyNumberFormat="1" applyFont="1" applyFill="1" applyBorder="1" applyAlignment="1" applyProtection="1">
      <alignment horizontal="left" vertical="center" wrapText="1"/>
      <protection locked="0"/>
    </xf>
    <xf numFmtId="0" fontId="11" fillId="6" borderId="14" xfId="0" applyFont="1" applyFill="1" applyBorder="1" applyAlignment="1">
      <alignment horizontal="justify" vertical="top" wrapText="1"/>
    </xf>
    <xf numFmtId="1" fontId="12" fillId="6" borderId="1" xfId="0" applyNumberFormat="1" applyFont="1" applyFill="1" applyBorder="1" applyAlignment="1" applyProtection="1">
      <alignment horizontal="center" vertical="center" wrapText="1"/>
      <protection locked="0"/>
    </xf>
    <xf numFmtId="1" fontId="6" fillId="6" borderId="1" xfId="2" applyNumberFormat="1" applyFont="1" applyFill="1" applyBorder="1" applyAlignment="1" applyProtection="1">
      <alignment horizontal="center" vertical="center" wrapText="1"/>
      <protection locked="0"/>
    </xf>
    <xf numFmtId="9" fontId="12" fillId="6" borderId="7" xfId="0" applyNumberFormat="1" applyFont="1" applyFill="1" applyBorder="1" applyAlignment="1" applyProtection="1">
      <alignment horizontal="left" vertical="center" wrapText="1"/>
      <protection locked="0"/>
    </xf>
    <xf numFmtId="0" fontId="11" fillId="6" borderId="12" xfId="0" applyFont="1" applyFill="1" applyBorder="1" applyAlignment="1">
      <alignment horizontal="justify" vertical="center" wrapText="1"/>
    </xf>
    <xf numFmtId="0" fontId="10" fillId="6" borderId="4" xfId="0" applyFont="1" applyFill="1" applyBorder="1" applyAlignment="1" applyProtection="1">
      <alignment horizontal="center" vertical="center" wrapText="1"/>
      <protection locked="0"/>
    </xf>
    <xf numFmtId="0" fontId="9" fillId="6"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justify"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11" fillId="6" borderId="11" xfId="0" applyFont="1" applyFill="1" applyBorder="1" applyAlignment="1" applyProtection="1">
      <alignment horizontal="justify" vertical="center" wrapText="1"/>
      <protection locked="0"/>
    </xf>
    <xf numFmtId="0" fontId="9" fillId="6" borderId="1" xfId="0" applyFont="1" applyFill="1" applyBorder="1" applyAlignment="1" applyProtection="1">
      <alignment horizontal="justify" vertical="center" wrapText="1"/>
      <protection locked="0"/>
    </xf>
    <xf numFmtId="0" fontId="9" fillId="6" borderId="5" xfId="0" applyFont="1" applyFill="1" applyBorder="1" applyAlignment="1" applyProtection="1">
      <alignment horizontal="justify" vertical="center" wrapText="1"/>
      <protection locked="0"/>
    </xf>
    <xf numFmtId="0" fontId="26" fillId="6" borderId="1" xfId="0" applyFont="1" applyFill="1" applyBorder="1" applyAlignment="1" applyProtection="1">
      <alignment horizontal="justify" vertical="center" wrapText="1"/>
      <protection locked="0"/>
    </xf>
    <xf numFmtId="0" fontId="9" fillId="6" borderId="7" xfId="0" applyFont="1" applyFill="1" applyBorder="1" applyAlignment="1" applyProtection="1">
      <alignment horizontal="justify" vertical="center" wrapText="1"/>
      <protection locked="0"/>
    </xf>
    <xf numFmtId="0" fontId="9" fillId="6" borderId="4" xfId="0" applyFont="1" applyFill="1" applyBorder="1" applyAlignment="1" applyProtection="1">
      <alignment horizontal="justify" vertical="center" wrapText="1"/>
      <protection locked="0"/>
    </xf>
    <xf numFmtId="0" fontId="11" fillId="6" borderId="1" xfId="0" applyFont="1" applyFill="1" applyBorder="1" applyAlignment="1">
      <alignment horizontal="left" vertical="center" wrapText="1"/>
    </xf>
    <xf numFmtId="0" fontId="0" fillId="6" borderId="1" xfId="0" applyFill="1" applyBorder="1" applyAlignment="1">
      <alignment vertical="center" wrapText="1"/>
    </xf>
    <xf numFmtId="9" fontId="11" fillId="6" borderId="15" xfId="0" applyNumberFormat="1" applyFont="1" applyFill="1" applyBorder="1" applyAlignment="1" applyProtection="1">
      <alignment horizontal="justify" vertical="center" wrapText="1"/>
      <protection locked="0"/>
    </xf>
    <xf numFmtId="10" fontId="6" fillId="6" borderId="1" xfId="2" applyNumberFormat="1" applyFont="1" applyFill="1" applyBorder="1" applyAlignment="1" applyProtection="1">
      <alignment horizontal="center" vertical="center" wrapText="1"/>
      <protection locked="0"/>
    </xf>
    <xf numFmtId="9" fontId="9" fillId="6" borderId="1" xfId="2" applyFont="1" applyFill="1" applyBorder="1" applyAlignment="1">
      <alignment horizontal="left" vertical="center" wrapText="1"/>
    </xf>
    <xf numFmtId="0" fontId="0" fillId="6" borderId="1" xfId="0" applyFill="1" applyBorder="1" applyAlignment="1">
      <alignment wrapText="1"/>
    </xf>
    <xf numFmtId="1" fontId="9" fillId="0" borderId="1" xfId="2" applyNumberFormat="1" applyFont="1" applyFill="1" applyBorder="1" applyAlignment="1">
      <alignment horizontal="center" vertical="center" wrapText="1"/>
    </xf>
    <xf numFmtId="0" fontId="9" fillId="6" borderId="6" xfId="0" applyFont="1" applyFill="1" applyBorder="1" applyAlignment="1">
      <alignment horizontal="left" vertical="center" wrapText="1"/>
    </xf>
    <xf numFmtId="1" fontId="10" fillId="6" borderId="1" xfId="0" applyNumberFormat="1" applyFont="1" applyFill="1" applyBorder="1" applyAlignment="1">
      <alignment horizontal="center" vertical="center" wrapText="1"/>
    </xf>
    <xf numFmtId="1" fontId="9" fillId="6" borderId="1" xfId="0" applyNumberFormat="1" applyFont="1" applyFill="1" applyBorder="1" applyAlignment="1">
      <alignment horizontal="left" vertical="center" wrapText="1"/>
    </xf>
    <xf numFmtId="9" fontId="22" fillId="0" borderId="7" xfId="0" applyNumberFormat="1" applyFont="1" applyBorder="1" applyAlignment="1">
      <alignment vertical="center" wrapText="1"/>
    </xf>
    <xf numFmtId="0" fontId="28" fillId="11" borderId="12" xfId="0" applyFont="1" applyFill="1" applyBorder="1" applyAlignment="1">
      <alignment wrapText="1"/>
    </xf>
    <xf numFmtId="9" fontId="11" fillId="6" borderId="4" xfId="0" applyNumberFormat="1" applyFont="1" applyFill="1" applyBorder="1" applyAlignment="1" applyProtection="1">
      <alignment horizontal="justify" vertical="center" wrapText="1"/>
      <protection locked="0"/>
    </xf>
    <xf numFmtId="0" fontId="28" fillId="11" borderId="3"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9" fontId="6" fillId="0" borderId="1" xfId="2" applyFont="1" applyFill="1" applyBorder="1" applyAlignment="1" applyProtection="1">
      <alignment horizontal="center" vertical="center" wrapText="1"/>
      <protection locked="0"/>
    </xf>
    <xf numFmtId="9" fontId="12" fillId="0" borderId="1" xfId="2" applyFont="1" applyFill="1" applyBorder="1" applyAlignment="1" applyProtection="1">
      <alignment horizontal="left" vertical="center" wrapText="1"/>
      <protection locked="0"/>
    </xf>
    <xf numFmtId="9" fontId="11" fillId="6" borderId="1" xfId="2" applyFont="1" applyFill="1" applyBorder="1" applyAlignment="1" applyProtection="1">
      <alignment horizontal="justify" vertical="center" wrapText="1"/>
      <protection locked="0"/>
    </xf>
    <xf numFmtId="9" fontId="11" fillId="6" borderId="1" xfId="2" applyFont="1" applyFill="1" applyBorder="1" applyAlignment="1" applyProtection="1">
      <alignment horizontal="center" vertical="center" wrapText="1"/>
      <protection locked="0"/>
    </xf>
    <xf numFmtId="0" fontId="3" fillId="0" borderId="0" xfId="0" applyFont="1" applyAlignment="1">
      <alignment horizontal="left"/>
    </xf>
    <xf numFmtId="0" fontId="0" fillId="0" borderId="0" xfId="0" applyAlignment="1">
      <alignment horizontal="center" vertical="center"/>
    </xf>
    <xf numFmtId="0" fontId="0" fillId="0" borderId="0" xfId="0" applyAlignment="1">
      <alignment horizontal="center"/>
    </xf>
    <xf numFmtId="0" fontId="9" fillId="12" borderId="1" xfId="0" applyFont="1" applyFill="1" applyBorder="1" applyAlignment="1">
      <alignment horizontal="left" vertical="center" wrapText="1"/>
    </xf>
    <xf numFmtId="0" fontId="9" fillId="13" borderId="1" xfId="0" applyFont="1" applyFill="1" applyBorder="1" applyAlignment="1">
      <alignment horizontal="left" vertical="center" wrapText="1"/>
    </xf>
    <xf numFmtId="0" fontId="0" fillId="0" borderId="0" xfId="0" applyAlignment="1">
      <alignment wrapText="1"/>
    </xf>
    <xf numFmtId="0" fontId="8" fillId="0" borderId="2" xfId="0" applyFont="1" applyBorder="1" applyAlignment="1">
      <alignment vertical="center" wrapText="1"/>
    </xf>
    <xf numFmtId="0" fontId="30" fillId="0" borderId="0" xfId="0" applyFont="1" applyAlignment="1">
      <alignment wrapText="1"/>
    </xf>
    <xf numFmtId="9" fontId="0" fillId="0" borderId="1" xfId="0" applyNumberFormat="1" applyBorder="1"/>
    <xf numFmtId="9" fontId="31" fillId="0" borderId="1" xfId="2" applyFont="1" applyFill="1" applyBorder="1" applyAlignment="1">
      <alignment horizontal="center" vertical="center" wrapText="1"/>
    </xf>
    <xf numFmtId="3" fontId="0" fillId="0" borderId="1" xfId="0" applyNumberFormat="1" applyBorder="1"/>
    <xf numFmtId="0" fontId="0" fillId="6" borderId="1" xfId="0" applyFill="1" applyBorder="1"/>
    <xf numFmtId="167" fontId="0" fillId="0" borderId="1" xfId="0" applyNumberFormat="1" applyBorder="1"/>
    <xf numFmtId="9" fontId="0" fillId="0" borderId="1" xfId="0" applyNumberFormat="1" applyBorder="1" applyAlignment="1">
      <alignment horizontal="right"/>
    </xf>
    <xf numFmtId="9" fontId="0" fillId="6" borderId="1" xfId="0" applyNumberFormat="1" applyFill="1" applyBorder="1"/>
    <xf numFmtId="9" fontId="0" fillId="6" borderId="1" xfId="0" applyNumberFormat="1" applyFill="1" applyBorder="1" applyAlignment="1">
      <alignment wrapText="1"/>
    </xf>
    <xf numFmtId="9" fontId="0" fillId="4" borderId="1" xfId="0" applyNumberFormat="1" applyFill="1" applyBorder="1" applyAlignment="1">
      <alignment wrapText="1"/>
    </xf>
    <xf numFmtId="9" fontId="37" fillId="6" borderId="1" xfId="0" applyNumberFormat="1" applyFont="1" applyFill="1" applyBorder="1"/>
    <xf numFmtId="9" fontId="37" fillId="0" borderId="1" xfId="0" applyNumberFormat="1" applyFont="1" applyBorder="1"/>
    <xf numFmtId="0" fontId="32" fillId="4" borderId="1" xfId="0" applyFont="1" applyFill="1" applyBorder="1" applyAlignment="1">
      <alignment horizontal="left" vertical="center" wrapText="1"/>
    </xf>
    <xf numFmtId="0" fontId="38" fillId="0" borderId="1" xfId="0" applyFont="1" applyBorder="1" applyAlignment="1">
      <alignment horizontal="left" vertical="center" wrapText="1"/>
    </xf>
    <xf numFmtId="0" fontId="9" fillId="15" borderId="1" xfId="0" applyFont="1" applyFill="1" applyBorder="1" applyAlignment="1">
      <alignment horizontal="left" vertical="center" wrapText="1"/>
    </xf>
    <xf numFmtId="9" fontId="0" fillId="5" borderId="1" xfId="0" applyNumberFormat="1" applyFill="1" applyBorder="1"/>
    <xf numFmtId="164" fontId="39" fillId="0" borderId="1" xfId="1"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14" borderId="1" xfId="0" applyFont="1" applyFill="1" applyBorder="1" applyAlignment="1">
      <alignment horizontal="left" vertical="center" wrapText="1"/>
    </xf>
    <xf numFmtId="0" fontId="22" fillId="0" borderId="1" xfId="0" applyFont="1" applyBorder="1" applyAlignment="1">
      <alignment horizontal="left" vertical="center" wrapText="1"/>
    </xf>
    <xf numFmtId="9" fontId="35" fillId="0" borderId="1" xfId="2" applyFont="1" applyFill="1" applyBorder="1" applyAlignment="1">
      <alignment horizontal="center" vertical="center" wrapText="1"/>
    </xf>
    <xf numFmtId="9" fontId="35" fillId="6" borderId="1" xfId="2" applyFont="1" applyFill="1" applyBorder="1" applyAlignment="1" applyProtection="1">
      <alignment horizontal="center" vertical="center" wrapText="1"/>
    </xf>
    <xf numFmtId="9" fontId="41" fillId="0" borderId="1" xfId="0" applyNumberFormat="1" applyFont="1" applyBorder="1"/>
    <xf numFmtId="9" fontId="35" fillId="6" borderId="1" xfId="2" applyFont="1" applyFill="1" applyBorder="1" applyAlignment="1">
      <alignment horizontal="center" vertical="center" wrapText="1"/>
    </xf>
    <xf numFmtId="0" fontId="36" fillId="0" borderId="1" xfId="0" applyFont="1" applyBorder="1" applyAlignment="1">
      <alignment horizontal="left" vertical="center" wrapText="1"/>
    </xf>
    <xf numFmtId="9" fontId="35" fillId="0" borderId="1" xfId="2" applyFont="1" applyBorder="1" applyAlignment="1">
      <alignment horizontal="center" vertical="center" wrapText="1"/>
    </xf>
    <xf numFmtId="9" fontId="9" fillId="0" borderId="3" xfId="2" applyFont="1" applyFill="1" applyBorder="1" applyAlignment="1">
      <alignment horizontal="left" vertical="center" wrapText="1"/>
    </xf>
    <xf numFmtId="0" fontId="9" fillId="13" borderId="3" xfId="0" applyFont="1" applyFill="1" applyBorder="1" applyAlignment="1">
      <alignment horizontal="left" vertical="center" wrapText="1"/>
    </xf>
    <xf numFmtId="0" fontId="13" fillId="6" borderId="1" xfId="0" applyFont="1" applyFill="1" applyBorder="1" applyAlignment="1" applyProtection="1">
      <alignment horizontal="justify" vertical="center" wrapText="1"/>
      <protection locked="0"/>
    </xf>
    <xf numFmtId="0" fontId="10" fillId="6" borderId="1" xfId="0" applyFont="1" applyFill="1" applyBorder="1" applyAlignment="1">
      <alignment horizontal="left" vertical="center" wrapText="1"/>
    </xf>
    <xf numFmtId="0" fontId="10" fillId="6" borderId="1" xfId="0" applyFont="1" applyFill="1" applyBorder="1" applyAlignment="1" applyProtection="1">
      <alignment horizontal="left" vertical="center" wrapText="1"/>
      <protection locked="0"/>
    </xf>
    <xf numFmtId="0" fontId="10" fillId="6" borderId="3" xfId="0" applyFont="1" applyFill="1" applyBorder="1" applyAlignment="1" applyProtection="1">
      <alignment horizontal="left" vertical="center" wrapText="1"/>
      <protection locked="0"/>
    </xf>
    <xf numFmtId="9" fontId="10" fillId="6" borderId="3" xfId="0" applyNumberFormat="1" applyFont="1" applyFill="1" applyBorder="1" applyAlignment="1" applyProtection="1">
      <alignment horizontal="center" vertical="center" wrapText="1"/>
      <protection locked="0"/>
    </xf>
    <xf numFmtId="9" fontId="9" fillId="6" borderId="3" xfId="0" applyNumberFormat="1" applyFont="1" applyFill="1" applyBorder="1" applyAlignment="1" applyProtection="1">
      <alignment horizontal="left" vertical="center" wrapText="1"/>
      <protection locked="0"/>
    </xf>
    <xf numFmtId="0" fontId="9" fillId="11" borderId="1" xfId="0" applyFont="1" applyFill="1" applyBorder="1" applyAlignment="1">
      <alignment horizontal="justify" vertical="center" wrapText="1"/>
    </xf>
    <xf numFmtId="0" fontId="10" fillId="9" borderId="1" xfId="0" applyFont="1" applyFill="1" applyBorder="1" applyAlignment="1">
      <alignment vertical="center" wrapText="1"/>
    </xf>
    <xf numFmtId="0" fontId="10" fillId="9" borderId="4" xfId="0" applyFont="1" applyFill="1" applyBorder="1" applyAlignment="1">
      <alignment horizontal="center" vertical="center" wrapText="1"/>
    </xf>
    <xf numFmtId="0" fontId="10" fillId="9" borderId="4" xfId="0" applyFont="1" applyFill="1" applyBorder="1" applyAlignment="1">
      <alignment horizontal="center" vertical="center"/>
    </xf>
    <xf numFmtId="0" fontId="42" fillId="14" borderId="4" xfId="0" applyFont="1" applyFill="1" applyBorder="1" applyAlignment="1">
      <alignment horizontal="center" vertical="center"/>
    </xf>
    <xf numFmtId="0" fontId="10" fillId="2" borderId="4" xfId="0" applyFont="1" applyFill="1" applyBorder="1" applyAlignment="1">
      <alignment horizontal="center" vertical="center"/>
    </xf>
    <xf numFmtId="0" fontId="10" fillId="7" borderId="4" xfId="0" applyFont="1" applyFill="1" applyBorder="1" applyAlignment="1">
      <alignment horizontal="center" vertical="center"/>
    </xf>
    <xf numFmtId="0" fontId="10" fillId="9" borderId="1" xfId="0" applyFont="1" applyFill="1" applyBorder="1" applyAlignment="1" applyProtection="1">
      <alignment horizontal="center" vertical="center" wrapText="1"/>
      <protection locked="0"/>
    </xf>
    <xf numFmtId="0" fontId="9" fillId="6" borderId="0" xfId="0" applyFont="1" applyFill="1"/>
    <xf numFmtId="0" fontId="43" fillId="6" borderId="1" xfId="0" applyFont="1" applyFill="1" applyBorder="1" applyAlignment="1">
      <alignment vertical="center" wrapText="1"/>
    </xf>
    <xf numFmtId="9" fontId="8" fillId="0" borderId="1" xfId="0" applyNumberFormat="1" applyFont="1" applyBorder="1" applyAlignment="1">
      <alignment horizontal="center" vertical="center"/>
    </xf>
    <xf numFmtId="0" fontId="9" fillId="6" borderId="1" xfId="0" applyFont="1" applyFill="1" applyBorder="1"/>
    <xf numFmtId="9" fontId="9" fillId="6" borderId="8" xfId="0" applyNumberFormat="1" applyFont="1" applyFill="1" applyBorder="1" applyAlignment="1" applyProtection="1">
      <alignment horizontal="justify" vertical="center" wrapText="1"/>
      <protection locked="0"/>
    </xf>
    <xf numFmtId="9" fontId="9" fillId="6" borderId="1" xfId="2" applyFont="1" applyFill="1" applyBorder="1" applyAlignment="1" applyProtection="1">
      <alignment horizontal="center" vertical="center"/>
    </xf>
    <xf numFmtId="9" fontId="9" fillId="6" borderId="11" xfId="0" applyNumberFormat="1" applyFont="1" applyFill="1" applyBorder="1" applyAlignment="1" applyProtection="1">
      <alignment horizontal="justify" vertical="center" wrapText="1"/>
      <protection locked="0"/>
    </xf>
    <xf numFmtId="9" fontId="9" fillId="6" borderId="3" xfId="0" applyNumberFormat="1" applyFont="1" applyFill="1" applyBorder="1" applyAlignment="1" applyProtection="1">
      <alignment horizontal="justify" vertical="center" wrapText="1"/>
      <protection locked="0"/>
    </xf>
    <xf numFmtId="9" fontId="9" fillId="6" borderId="10" xfId="0" applyNumberFormat="1" applyFont="1" applyFill="1" applyBorder="1" applyAlignment="1" applyProtection="1">
      <alignment horizontal="justify" vertical="center" wrapText="1"/>
      <protection locked="0"/>
    </xf>
    <xf numFmtId="0" fontId="9" fillId="6" borderId="1" xfId="0" applyFont="1" applyFill="1" applyBorder="1" applyAlignment="1">
      <alignment wrapText="1"/>
    </xf>
    <xf numFmtId="9" fontId="9" fillId="6" borderId="9" xfId="0" applyNumberFormat="1" applyFont="1" applyFill="1" applyBorder="1" applyAlignment="1" applyProtection="1">
      <alignment horizontal="justify" vertical="center" wrapText="1"/>
      <protection locked="0"/>
    </xf>
    <xf numFmtId="9" fontId="9" fillId="6" borderId="1" xfId="0" applyNumberFormat="1" applyFont="1" applyFill="1" applyBorder="1" applyAlignment="1">
      <alignment horizontal="center" vertical="center"/>
    </xf>
    <xf numFmtId="0" fontId="9" fillId="0" borderId="0" xfId="0" applyFont="1" applyAlignment="1">
      <alignment horizontal="left"/>
    </xf>
    <xf numFmtId="0" fontId="38" fillId="0" borderId="0" xfId="0" applyFont="1"/>
    <xf numFmtId="0" fontId="8" fillId="0" borderId="0" xfId="0" applyFont="1" applyAlignment="1">
      <alignment horizontal="center"/>
    </xf>
    <xf numFmtId="0" fontId="38" fillId="0" borderId="0" xfId="0" applyFont="1" applyAlignment="1">
      <alignment horizontal="center" vertical="center"/>
    </xf>
    <xf numFmtId="0" fontId="38" fillId="0" borderId="0" xfId="0" applyFont="1" applyAlignment="1">
      <alignment horizontal="center"/>
    </xf>
    <xf numFmtId="9" fontId="38" fillId="0" borderId="0" xfId="2" applyFont="1" applyProtection="1"/>
    <xf numFmtId="16" fontId="38" fillId="0" borderId="0" xfId="0" applyNumberFormat="1" applyFont="1"/>
    <xf numFmtId="0" fontId="12" fillId="11" borderId="2" xfId="0" applyFont="1" applyFill="1" applyBorder="1" applyAlignment="1">
      <alignment horizontal="justify" vertical="center" wrapText="1"/>
    </xf>
    <xf numFmtId="9" fontId="1" fillId="0" borderId="1" xfId="0" applyNumberFormat="1" applyFont="1" applyBorder="1" applyAlignment="1">
      <alignment horizontal="center" vertical="center"/>
    </xf>
    <xf numFmtId="0" fontId="10" fillId="9" borderId="1" xfId="0" applyFont="1" applyFill="1" applyBorder="1" applyAlignment="1">
      <alignment horizontal="center" vertical="center" wrapText="1"/>
    </xf>
    <xf numFmtId="9" fontId="10" fillId="0" borderId="1" xfId="2" applyFont="1" applyFill="1" applyBorder="1" applyAlignment="1" applyProtection="1">
      <alignment horizontal="center" vertical="center" wrapText="1"/>
    </xf>
    <xf numFmtId="0" fontId="38" fillId="5" borderId="1" xfId="0" applyFont="1" applyFill="1" applyBorder="1" applyAlignment="1">
      <alignment horizontal="left" vertical="center" wrapText="1"/>
    </xf>
    <xf numFmtId="0" fontId="46" fillId="0" borderId="0" xfId="0" applyFont="1"/>
    <xf numFmtId="0" fontId="9" fillId="6" borderId="2" xfId="0" applyFont="1" applyFill="1" applyBorder="1" applyAlignment="1">
      <alignment horizontal="left" vertical="center" wrapText="1"/>
    </xf>
    <xf numFmtId="2" fontId="35" fillId="0" borderId="1" xfId="2" applyNumberFormat="1" applyFont="1" applyFill="1" applyBorder="1" applyAlignment="1">
      <alignment horizontal="center" vertical="center" wrapText="1"/>
    </xf>
    <xf numFmtId="0" fontId="36" fillId="5" borderId="1" xfId="0" applyFont="1" applyFill="1" applyBorder="1" applyAlignment="1">
      <alignment horizontal="left" vertical="center" wrapText="1"/>
    </xf>
    <xf numFmtId="9" fontId="36" fillId="0" borderId="1" xfId="2" applyFont="1" applyFill="1" applyBorder="1" applyAlignment="1">
      <alignment horizontal="left" vertical="center" wrapText="1"/>
    </xf>
    <xf numFmtId="0" fontId="9" fillId="16" borderId="1" xfId="0" applyFont="1" applyFill="1" applyBorder="1" applyAlignment="1">
      <alignment horizontal="left" vertical="center" wrapText="1"/>
    </xf>
    <xf numFmtId="9" fontId="35" fillId="16" borderId="1" xfId="2" applyFont="1" applyFill="1" applyBorder="1" applyAlignment="1">
      <alignment horizontal="center" vertical="center" wrapText="1"/>
    </xf>
    <xf numFmtId="9" fontId="41" fillId="16" borderId="1" xfId="0" applyNumberFormat="1" applyFont="1" applyFill="1" applyBorder="1"/>
    <xf numFmtId="0" fontId="6" fillId="16" borderId="1" xfId="0" applyFont="1" applyFill="1" applyBorder="1" applyAlignment="1">
      <alignment horizontal="left" vertical="center" wrapText="1"/>
    </xf>
    <xf numFmtId="16" fontId="0" fillId="0" borderId="0" xfId="0" applyNumberFormat="1"/>
    <xf numFmtId="0" fontId="0" fillId="6" borderId="0" xfId="0" applyFill="1"/>
    <xf numFmtId="0" fontId="47" fillId="11" borderId="7" xfId="0" applyFont="1" applyFill="1" applyBorder="1" applyAlignment="1">
      <alignment vertical="center" wrapText="1"/>
    </xf>
    <xf numFmtId="0" fontId="47" fillId="11" borderId="18" xfId="0" applyFont="1" applyFill="1" applyBorder="1" applyAlignment="1">
      <alignment vertical="center" wrapText="1"/>
    </xf>
    <xf numFmtId="0" fontId="16" fillId="0" borderId="0" xfId="0" applyFont="1"/>
    <xf numFmtId="0" fontId="0" fillId="5" borderId="0" xfId="0" applyFill="1" applyAlignment="1">
      <alignment wrapText="1"/>
    </xf>
    <xf numFmtId="0" fontId="0" fillId="5" borderId="0" xfId="0" applyFill="1"/>
    <xf numFmtId="0" fontId="0" fillId="6" borderId="0" xfId="0" applyFill="1" applyAlignment="1">
      <alignment wrapText="1"/>
    </xf>
    <xf numFmtId="0" fontId="9" fillId="0" borderId="3" xfId="0" applyFont="1" applyBorder="1" applyAlignment="1">
      <alignment wrapText="1"/>
    </xf>
    <xf numFmtId="0" fontId="1" fillId="0" borderId="1" xfId="0" applyFont="1" applyBorder="1"/>
    <xf numFmtId="0" fontId="47" fillId="11" borderId="1" xfId="0" applyFont="1" applyFill="1" applyBorder="1" applyAlignment="1">
      <alignment vertical="center" wrapText="1"/>
    </xf>
    <xf numFmtId="169" fontId="47" fillId="11" borderId="1" xfId="0" applyNumberFormat="1" applyFont="1" applyFill="1" applyBorder="1" applyAlignment="1">
      <alignment vertical="center" wrapText="1"/>
    </xf>
    <xf numFmtId="0" fontId="20" fillId="0" borderId="0" xfId="0" applyFont="1"/>
    <xf numFmtId="0" fontId="20" fillId="0" borderId="1" xfId="0" applyFont="1" applyBorder="1"/>
    <xf numFmtId="169" fontId="49" fillId="11" borderId="1" xfId="0" applyNumberFormat="1" applyFont="1" applyFill="1" applyBorder="1" applyAlignment="1">
      <alignment vertical="center" wrapText="1"/>
    </xf>
    <xf numFmtId="0" fontId="50" fillId="0" borderId="0" xfId="0" applyFont="1" applyProtection="1">
      <protection locked="0"/>
    </xf>
    <xf numFmtId="0" fontId="50" fillId="0" borderId="0" xfId="0" applyFont="1" applyAlignment="1" applyProtection="1">
      <alignment horizontal="center" vertical="center" textRotation="90"/>
      <protection locked="0"/>
    </xf>
    <xf numFmtId="0" fontId="50" fillId="0" borderId="0" xfId="0" applyFont="1" applyAlignment="1" applyProtection="1">
      <alignment vertical="center"/>
      <protection locked="0"/>
    </xf>
    <xf numFmtId="0" fontId="50" fillId="0" borderId="0" xfId="0" applyFont="1" applyAlignment="1" applyProtection="1">
      <alignment horizontal="left" vertical="center"/>
      <protection locked="0"/>
    </xf>
    <xf numFmtId="0" fontId="50" fillId="0" borderId="0" xfId="0" applyFont="1" applyAlignment="1" applyProtection="1">
      <alignment textRotation="90"/>
      <protection locked="0"/>
    </xf>
    <xf numFmtId="0" fontId="52" fillId="0" borderId="0" xfId="0" applyFont="1" applyAlignment="1" applyProtection="1">
      <alignment horizontal="center"/>
      <protection locked="0"/>
    </xf>
    <xf numFmtId="0" fontId="52" fillId="0" borderId="0" xfId="0" applyFont="1" applyAlignment="1" applyProtection="1">
      <alignment horizontal="center" textRotation="90"/>
      <protection locked="0"/>
    </xf>
    <xf numFmtId="0" fontId="52" fillId="0" borderId="0" xfId="0" applyFont="1" applyAlignment="1" applyProtection="1">
      <alignment horizontal="center" vertical="center"/>
      <protection locked="0"/>
    </xf>
    <xf numFmtId="0" fontId="53" fillId="9" borderId="1" xfId="0" applyFont="1" applyFill="1" applyBorder="1" applyAlignment="1">
      <alignment horizontal="center" vertical="center" wrapText="1"/>
    </xf>
    <xf numFmtId="0" fontId="53" fillId="9" borderId="1" xfId="0" applyFont="1" applyFill="1" applyBorder="1" applyAlignment="1" applyProtection="1">
      <alignment horizontal="center" vertical="center" wrapText="1"/>
      <protection locked="0"/>
    </xf>
    <xf numFmtId="0" fontId="55" fillId="6" borderId="0" xfId="0" applyFont="1" applyFill="1" applyAlignment="1" applyProtection="1">
      <alignment horizontal="center"/>
      <protection locked="0"/>
    </xf>
    <xf numFmtId="49" fontId="51" fillId="6" borderId="1" xfId="0" applyNumberFormat="1" applyFont="1" applyFill="1" applyBorder="1" applyAlignment="1">
      <alignment horizontal="center" vertical="center"/>
    </xf>
    <xf numFmtId="0" fontId="52" fillId="0" borderId="1" xfId="0" applyFont="1" applyBorder="1" applyAlignment="1" applyProtection="1">
      <alignment horizontal="center" vertical="center" textRotation="90" wrapText="1"/>
      <protection locked="0"/>
    </xf>
    <xf numFmtId="0" fontId="52" fillId="0" borderId="1" xfId="0" applyFont="1" applyBorder="1" applyAlignment="1" applyProtection="1">
      <alignment horizontal="center" vertical="center" wrapText="1"/>
      <protection locked="0"/>
    </xf>
    <xf numFmtId="0" fontId="51" fillId="0" borderId="1" xfId="0" applyFont="1" applyBorder="1" applyAlignment="1" applyProtection="1">
      <alignment horizontal="center" vertical="center" textRotation="90" wrapText="1"/>
      <protection locked="0"/>
    </xf>
    <xf numFmtId="0" fontId="51" fillId="0" borderId="1" xfId="0" applyFont="1" applyBorder="1" applyAlignment="1" applyProtection="1">
      <alignment horizontal="left" vertical="center" wrapText="1"/>
      <protection locked="0"/>
    </xf>
    <xf numFmtId="9" fontId="52" fillId="0" borderId="1" xfId="2" applyFont="1" applyBorder="1" applyAlignment="1" applyProtection="1">
      <alignment horizontal="center" vertical="center" wrapText="1"/>
      <protection locked="0"/>
    </xf>
    <xf numFmtId="9" fontId="52" fillId="0" borderId="1" xfId="2" applyFont="1" applyBorder="1" applyAlignment="1" applyProtection="1">
      <alignment horizontal="center" vertical="center" textRotation="90" wrapText="1"/>
      <protection locked="0"/>
    </xf>
    <xf numFmtId="9" fontId="57" fillId="0" borderId="1" xfId="0" applyNumberFormat="1" applyFont="1" applyBorder="1" applyAlignment="1" applyProtection="1">
      <alignment horizontal="center" vertical="center"/>
      <protection locked="0"/>
    </xf>
    <xf numFmtId="9" fontId="58" fillId="0" borderId="1" xfId="0" applyNumberFormat="1" applyFont="1" applyBorder="1" applyAlignment="1" applyProtection="1">
      <alignment horizontal="center" vertical="center"/>
      <protection locked="0"/>
    </xf>
    <xf numFmtId="9" fontId="59" fillId="0" borderId="1" xfId="0" applyNumberFormat="1" applyFont="1" applyBorder="1" applyAlignment="1" applyProtection="1">
      <alignment horizontal="center" vertical="center"/>
      <protection locked="0"/>
    </xf>
    <xf numFmtId="0" fontId="51" fillId="0" borderId="1" xfId="0" applyFont="1" applyBorder="1" applyAlignment="1" applyProtection="1">
      <alignment horizontal="center" vertical="center" wrapText="1"/>
      <protection locked="0"/>
    </xf>
    <xf numFmtId="0" fontId="51" fillId="6" borderId="0" xfId="0" applyFont="1" applyFill="1" applyProtection="1">
      <protection locked="0"/>
    </xf>
    <xf numFmtId="9" fontId="52" fillId="0" borderId="1" xfId="2" applyFont="1" applyFill="1" applyBorder="1" applyAlignment="1" applyProtection="1">
      <alignment horizontal="center" vertical="center" wrapText="1"/>
      <protection locked="0"/>
    </xf>
    <xf numFmtId="9" fontId="52" fillId="0" borderId="1" xfId="2" applyFont="1" applyFill="1" applyBorder="1" applyAlignment="1" applyProtection="1">
      <alignment horizontal="center" vertical="center" textRotation="90" wrapText="1"/>
      <protection locked="0"/>
    </xf>
    <xf numFmtId="0" fontId="51" fillId="6" borderId="1" xfId="0" applyFont="1" applyFill="1" applyBorder="1" applyAlignment="1" applyProtection="1">
      <alignment horizontal="left" vertical="center" wrapText="1"/>
      <protection locked="0"/>
    </xf>
    <xf numFmtId="0" fontId="56" fillId="0" borderId="1" xfId="0" applyFont="1" applyBorder="1" applyAlignment="1" applyProtection="1">
      <alignment vertical="center" wrapText="1"/>
      <protection locked="0"/>
    </xf>
    <xf numFmtId="0" fontId="50" fillId="0" borderId="1" xfId="0" applyFont="1" applyBorder="1" applyAlignment="1" applyProtection="1">
      <alignment horizontal="left" vertical="center" wrapText="1"/>
      <protection locked="0"/>
    </xf>
    <xf numFmtId="0" fontId="52" fillId="0" borderId="1" xfId="2" applyNumberFormat="1" applyFont="1" applyFill="1" applyBorder="1" applyAlignment="1" applyProtection="1">
      <alignment horizontal="center" vertical="center" wrapText="1"/>
      <protection locked="0"/>
    </xf>
    <xf numFmtId="168" fontId="52" fillId="0" borderId="1" xfId="2" applyNumberFormat="1" applyFont="1" applyFill="1" applyBorder="1" applyAlignment="1" applyProtection="1">
      <alignment horizontal="center" vertical="center" wrapText="1"/>
      <protection locked="0"/>
    </xf>
    <xf numFmtId="2" fontId="52" fillId="0" borderId="1" xfId="2" applyNumberFormat="1" applyFont="1" applyFill="1" applyBorder="1" applyAlignment="1" applyProtection="1">
      <alignment horizontal="center" vertical="center" textRotation="90" wrapText="1"/>
      <protection locked="0"/>
    </xf>
    <xf numFmtId="2" fontId="57" fillId="0" borderId="1" xfId="2" applyNumberFormat="1" applyFont="1" applyFill="1" applyBorder="1" applyAlignment="1" applyProtection="1">
      <alignment horizontal="center" vertical="center" wrapText="1"/>
      <protection locked="0"/>
    </xf>
    <xf numFmtId="0" fontId="58" fillId="0" borderId="1" xfId="2" applyNumberFormat="1" applyFont="1" applyFill="1" applyBorder="1" applyAlignment="1" applyProtection="1">
      <alignment horizontal="center" vertical="center" wrapText="1"/>
      <protection locked="0"/>
    </xf>
    <xf numFmtId="2" fontId="59" fillId="0" borderId="1" xfId="2" applyNumberFormat="1" applyFont="1" applyFill="1" applyBorder="1" applyAlignment="1" applyProtection="1">
      <alignment horizontal="center" vertical="center" wrapText="1"/>
      <protection locked="0"/>
    </xf>
    <xf numFmtId="2" fontId="52" fillId="0" borderId="1" xfId="2" applyNumberFormat="1" applyFont="1" applyFill="1" applyBorder="1" applyAlignment="1" applyProtection="1">
      <alignment horizontal="center" vertical="center" wrapText="1"/>
      <protection locked="0"/>
    </xf>
    <xf numFmtId="9" fontId="57" fillId="0" borderId="1" xfId="2" applyFont="1" applyFill="1" applyBorder="1" applyAlignment="1" applyProtection="1">
      <alignment horizontal="center" vertical="center" wrapText="1"/>
      <protection locked="0"/>
    </xf>
    <xf numFmtId="9" fontId="58" fillId="0" borderId="1" xfId="2" applyFont="1" applyFill="1" applyBorder="1" applyAlignment="1" applyProtection="1">
      <alignment horizontal="center" vertical="center" wrapText="1"/>
      <protection locked="0"/>
    </xf>
    <xf numFmtId="9" fontId="59" fillId="0" borderId="1" xfId="2" applyFont="1" applyFill="1" applyBorder="1" applyAlignment="1" applyProtection="1">
      <alignment horizontal="center" vertical="center" wrapText="1"/>
      <protection locked="0"/>
    </xf>
    <xf numFmtId="0" fontId="56" fillId="0" borderId="1" xfId="0" applyFont="1" applyBorder="1" applyAlignment="1" applyProtection="1">
      <alignment horizontal="left" vertical="center" wrapText="1"/>
      <protection locked="0"/>
    </xf>
    <xf numFmtId="3" fontId="52" fillId="0" borderId="1" xfId="1" applyNumberFormat="1" applyFont="1" applyBorder="1" applyAlignment="1" applyProtection="1">
      <alignment horizontal="center" vertical="center" wrapText="1"/>
      <protection locked="0"/>
    </xf>
    <xf numFmtId="164" fontId="52" fillId="0" borderId="1" xfId="1" applyNumberFormat="1" applyFont="1" applyFill="1" applyBorder="1" applyAlignment="1" applyProtection="1">
      <alignment horizontal="center" vertical="center" textRotation="90" wrapText="1"/>
      <protection locked="0"/>
    </xf>
    <xf numFmtId="9" fontId="57" fillId="0" borderId="1" xfId="0" applyNumberFormat="1" applyFont="1" applyBorder="1" applyAlignment="1" applyProtection="1">
      <alignment horizontal="center" vertical="center" wrapText="1"/>
      <protection locked="0"/>
    </xf>
    <xf numFmtId="9" fontId="58" fillId="0" borderId="1" xfId="0" applyNumberFormat="1" applyFont="1" applyBorder="1" applyAlignment="1" applyProtection="1">
      <alignment horizontal="center" vertical="center" wrapText="1"/>
      <protection locked="0"/>
    </xf>
    <xf numFmtId="9" fontId="57" fillId="6" borderId="1" xfId="0" applyNumberFormat="1" applyFont="1" applyFill="1" applyBorder="1" applyAlignment="1" applyProtection="1">
      <alignment horizontal="center" vertical="center"/>
      <protection locked="0"/>
    </xf>
    <xf numFmtId="9" fontId="58" fillId="6" borderId="1" xfId="0" applyNumberFormat="1" applyFont="1" applyFill="1" applyBorder="1" applyAlignment="1" applyProtection="1">
      <alignment horizontal="center" vertical="center"/>
      <protection locked="0"/>
    </xf>
    <xf numFmtId="9" fontId="59" fillId="6" borderId="1" xfId="0" applyNumberFormat="1" applyFont="1" applyFill="1" applyBorder="1" applyAlignment="1" applyProtection="1">
      <alignment horizontal="center" vertical="center"/>
      <protection locked="0"/>
    </xf>
    <xf numFmtId="43" fontId="57" fillId="0" borderId="1" xfId="1" applyFont="1" applyBorder="1" applyAlignment="1" applyProtection="1">
      <alignment horizontal="center" vertical="center"/>
      <protection locked="0"/>
    </xf>
    <xf numFmtId="43" fontId="58" fillId="0" borderId="1" xfId="1" applyFont="1" applyBorder="1" applyAlignment="1" applyProtection="1">
      <alignment horizontal="center" vertical="center"/>
      <protection locked="0"/>
    </xf>
    <xf numFmtId="43" fontId="59" fillId="0" borderId="1" xfId="1" applyFont="1" applyBorder="1" applyAlignment="1" applyProtection="1">
      <alignment horizontal="center" vertical="center"/>
      <protection locked="0"/>
    </xf>
    <xf numFmtId="0" fontId="61" fillId="6" borderId="1" xfId="0" applyFont="1" applyFill="1" applyBorder="1" applyAlignment="1" applyProtection="1">
      <alignment horizontal="center" vertical="center" textRotation="90" wrapText="1"/>
      <protection locked="0"/>
    </xf>
    <xf numFmtId="0" fontId="51" fillId="0" borderId="1" xfId="0" applyFont="1" applyBorder="1" applyAlignment="1" applyProtection="1">
      <alignment wrapText="1"/>
      <protection locked="0"/>
    </xf>
    <xf numFmtId="0" fontId="50" fillId="6" borderId="1" xfId="0" applyFont="1" applyFill="1" applyBorder="1" applyAlignment="1" applyProtection="1">
      <alignment horizontal="left" vertical="center" wrapText="1"/>
      <protection locked="0"/>
    </xf>
    <xf numFmtId="0" fontId="50" fillId="0" borderId="1" xfId="0" applyFont="1" applyBorder="1" applyAlignment="1" applyProtection="1">
      <alignment vertical="center" wrapText="1"/>
      <protection locked="0"/>
    </xf>
    <xf numFmtId="9" fontId="62" fillId="0" borderId="1" xfId="2" applyFont="1" applyFill="1" applyBorder="1" applyAlignment="1" applyProtection="1">
      <alignment horizontal="center" vertical="center" wrapText="1"/>
      <protection locked="0"/>
    </xf>
    <xf numFmtId="167" fontId="52" fillId="0" borderId="1" xfId="2" applyNumberFormat="1" applyFont="1" applyBorder="1" applyAlignment="1" applyProtection="1">
      <alignment horizontal="center" vertical="center" wrapText="1"/>
      <protection locked="0"/>
    </xf>
    <xf numFmtId="0" fontId="52" fillId="0" borderId="2" xfId="0" applyFont="1" applyBorder="1" applyAlignment="1" applyProtection="1">
      <alignment horizontal="center" vertical="center" textRotation="90" wrapText="1"/>
      <protection locked="0"/>
    </xf>
    <xf numFmtId="0" fontId="52" fillId="0" borderId="0" xfId="0" applyFont="1" applyAlignment="1" applyProtection="1">
      <alignment horizontal="center" vertical="center" wrapText="1"/>
      <protection locked="0"/>
    </xf>
    <xf numFmtId="0" fontId="50" fillId="0" borderId="0" xfId="0" applyFont="1" applyAlignment="1" applyProtection="1">
      <alignment wrapText="1"/>
      <protection locked="0"/>
    </xf>
    <xf numFmtId="0" fontId="50" fillId="0" borderId="0" xfId="0" applyFont="1" applyAlignment="1" applyProtection="1">
      <alignment vertical="center" wrapText="1"/>
      <protection locked="0"/>
    </xf>
    <xf numFmtId="0" fontId="50" fillId="0" borderId="0" xfId="0" applyFont="1" applyAlignment="1" applyProtection="1">
      <alignment horizontal="center"/>
      <protection locked="0"/>
    </xf>
    <xf numFmtId="0" fontId="60" fillId="0" borderId="0" xfId="0" applyFont="1" applyProtection="1">
      <protection locked="0"/>
    </xf>
    <xf numFmtId="16" fontId="50" fillId="0" borderId="0" xfId="0" applyNumberFormat="1" applyFont="1" applyProtection="1">
      <protection locked="0"/>
    </xf>
    <xf numFmtId="16" fontId="50" fillId="0" borderId="0" xfId="0" applyNumberFormat="1" applyFont="1" applyAlignment="1" applyProtection="1">
      <alignment vertical="center"/>
      <protection locked="0"/>
    </xf>
    <xf numFmtId="16" fontId="50" fillId="0" borderId="0" xfId="0" applyNumberFormat="1" applyFont="1" applyAlignment="1" applyProtection="1">
      <alignment horizontal="left" vertical="center"/>
      <protection locked="0"/>
    </xf>
    <xf numFmtId="164" fontId="57" fillId="0" borderId="1" xfId="1" applyNumberFormat="1" applyFont="1" applyFill="1" applyBorder="1" applyAlignment="1" applyProtection="1">
      <alignment horizontal="center" vertical="center" wrapText="1"/>
      <protection locked="0"/>
    </xf>
    <xf numFmtId="164" fontId="58" fillId="0" borderId="1" xfId="1" applyNumberFormat="1" applyFont="1" applyFill="1" applyBorder="1" applyAlignment="1" applyProtection="1">
      <alignment horizontal="center" vertical="center" wrapText="1"/>
      <protection locked="0"/>
    </xf>
    <xf numFmtId="164" fontId="59" fillId="0" borderId="1" xfId="1" applyNumberFormat="1" applyFont="1" applyFill="1" applyBorder="1" applyAlignment="1" applyProtection="1">
      <alignment horizontal="center" vertical="center" wrapText="1"/>
      <protection locked="0"/>
    </xf>
    <xf numFmtId="0" fontId="51" fillId="17" borderId="0" xfId="0" applyFont="1" applyFill="1" applyAlignment="1" applyProtection="1">
      <alignment horizontal="center" vertical="center" textRotation="90"/>
      <protection locked="0"/>
    </xf>
    <xf numFmtId="0" fontId="53" fillId="9" borderId="1" xfId="0" applyFont="1" applyFill="1" applyBorder="1" applyAlignment="1" applyProtection="1">
      <alignment horizontal="center" vertical="center"/>
      <protection locked="0"/>
    </xf>
    <xf numFmtId="0" fontId="54" fillId="14" borderId="1" xfId="0" applyFont="1" applyFill="1" applyBorder="1" applyAlignment="1" applyProtection="1">
      <alignment horizontal="center" vertical="center"/>
      <protection locked="0"/>
    </xf>
    <xf numFmtId="0" fontId="53" fillId="2" borderId="1" xfId="0" applyFont="1" applyFill="1" applyBorder="1" applyAlignment="1" applyProtection="1">
      <alignment horizontal="center" vertical="center"/>
      <protection locked="0"/>
    </xf>
    <xf numFmtId="0" fontId="53" fillId="7" borderId="1" xfId="0" applyFont="1" applyFill="1" applyBorder="1" applyAlignment="1" applyProtection="1">
      <alignment horizontal="center" vertical="center"/>
      <protection locked="0"/>
    </xf>
    <xf numFmtId="0" fontId="51" fillId="15" borderId="1" xfId="0" applyFont="1" applyFill="1" applyBorder="1" applyAlignment="1" applyProtection="1">
      <alignment horizontal="left" vertical="center" wrapText="1"/>
      <protection locked="0"/>
    </xf>
    <xf numFmtId="0" fontId="56" fillId="15" borderId="1" xfId="0" applyFont="1" applyFill="1" applyBorder="1" applyAlignment="1" applyProtection="1">
      <alignment vertical="center" wrapText="1"/>
      <protection locked="0"/>
    </xf>
    <xf numFmtId="9" fontId="57" fillId="15" borderId="1" xfId="0" applyNumberFormat="1" applyFont="1" applyFill="1" applyBorder="1" applyAlignment="1" applyProtection="1">
      <alignment horizontal="center" vertical="center" wrapText="1"/>
      <protection locked="0"/>
    </xf>
    <xf numFmtId="9" fontId="58" fillId="15" borderId="1" xfId="0" applyNumberFormat="1" applyFont="1" applyFill="1" applyBorder="1" applyAlignment="1" applyProtection="1">
      <alignment horizontal="center" vertical="center" wrapText="1"/>
      <protection locked="0"/>
    </xf>
    <xf numFmtId="9" fontId="59" fillId="15" borderId="1" xfId="0" applyNumberFormat="1" applyFont="1" applyFill="1" applyBorder="1" applyAlignment="1" applyProtection="1">
      <alignment horizontal="center" vertical="center" wrapText="1"/>
      <protection locked="0"/>
    </xf>
    <xf numFmtId="0" fontId="0" fillId="5" borderId="1" xfId="0" applyFill="1" applyBorder="1"/>
    <xf numFmtId="169" fontId="47" fillId="5" borderId="1" xfId="0" applyNumberFormat="1" applyFont="1" applyFill="1" applyBorder="1" applyAlignment="1">
      <alignment vertical="center" wrapText="1"/>
    </xf>
    <xf numFmtId="0" fontId="47" fillId="5" borderId="1" xfId="0" applyFont="1" applyFill="1" applyBorder="1" applyAlignment="1">
      <alignment vertical="center" wrapText="1"/>
    </xf>
    <xf numFmtId="0" fontId="47" fillId="5" borderId="18" xfId="0" applyFont="1" applyFill="1" applyBorder="1" applyAlignment="1">
      <alignment vertical="center" wrapText="1"/>
    </xf>
    <xf numFmtId="0" fontId="47" fillId="5" borderId="7" xfId="0" applyFont="1" applyFill="1" applyBorder="1" applyAlignment="1">
      <alignment vertical="center" wrapText="1"/>
    </xf>
    <xf numFmtId="0" fontId="47" fillId="0" borderId="1" xfId="0" applyFont="1" applyBorder="1" applyAlignment="1">
      <alignment vertical="center" wrapText="1"/>
    </xf>
    <xf numFmtId="169" fontId="47" fillId="0" borderId="1" xfId="0" applyNumberFormat="1" applyFont="1" applyBorder="1" applyAlignment="1">
      <alignment vertical="center" wrapText="1"/>
    </xf>
    <xf numFmtId="0" fontId="47" fillId="0" borderId="18" xfId="0" applyFont="1" applyBorder="1" applyAlignment="1">
      <alignment vertical="center" wrapText="1"/>
    </xf>
    <xf numFmtId="0" fontId="47" fillId="0" borderId="7" xfId="0" applyFont="1" applyBorder="1" applyAlignment="1">
      <alignment vertical="center" wrapText="1"/>
    </xf>
    <xf numFmtId="0" fontId="64" fillId="18" borderId="1" xfId="0" applyFont="1" applyFill="1" applyBorder="1" applyAlignment="1" applyProtection="1">
      <alignment horizontal="center" vertical="center" wrapText="1"/>
      <protection locked="0"/>
    </xf>
    <xf numFmtId="0" fontId="64" fillId="19" borderId="3" xfId="0" applyFont="1" applyFill="1" applyBorder="1" applyAlignment="1" applyProtection="1">
      <alignment horizontal="center" vertical="center" wrapText="1"/>
      <protection locked="0"/>
    </xf>
    <xf numFmtId="0" fontId="65" fillId="20" borderId="1" xfId="0" applyFont="1" applyFill="1" applyBorder="1" applyAlignment="1" applyProtection="1">
      <alignment horizontal="center" vertical="center" wrapText="1"/>
      <protection locked="0"/>
    </xf>
    <xf numFmtId="0" fontId="51" fillId="6" borderId="1" xfId="0" applyFont="1" applyFill="1" applyBorder="1" applyAlignment="1" applyProtection="1">
      <alignment horizontal="center" vertical="center"/>
      <protection locked="0"/>
    </xf>
    <xf numFmtId="9" fontId="51" fillId="6" borderId="1" xfId="0" applyNumberFormat="1" applyFont="1" applyFill="1" applyBorder="1" applyAlignment="1" applyProtection="1">
      <alignment horizontal="center" vertical="center"/>
      <protection locked="0"/>
    </xf>
    <xf numFmtId="0" fontId="51" fillId="6" borderId="1" xfId="0" applyFont="1" applyFill="1" applyBorder="1" applyAlignment="1" applyProtection="1">
      <alignment horizontal="justify" vertical="center" wrapText="1"/>
      <protection locked="0"/>
    </xf>
    <xf numFmtId="0" fontId="51" fillId="0" borderId="1" xfId="0" applyFont="1" applyBorder="1" applyAlignment="1" applyProtection="1">
      <alignment horizontal="justify" vertical="center" wrapText="1"/>
      <protection locked="0"/>
    </xf>
    <xf numFmtId="0" fontId="51" fillId="6" borderId="1" xfId="0" applyFont="1" applyFill="1" applyBorder="1" applyAlignment="1" applyProtection="1">
      <alignment vertical="center" wrapText="1"/>
      <protection locked="0"/>
    </xf>
    <xf numFmtId="0" fontId="50" fillId="0" borderId="1" xfId="0" applyFont="1" applyBorder="1" applyAlignment="1" applyProtection="1">
      <alignment horizontal="left" vertical="center"/>
      <protection locked="0"/>
    </xf>
    <xf numFmtId="0" fontId="51" fillId="6" borderId="1" xfId="0" applyFont="1" applyFill="1" applyBorder="1" applyProtection="1">
      <protection locked="0"/>
    </xf>
    <xf numFmtId="9" fontId="50" fillId="0" borderId="1" xfId="0" applyNumberFormat="1" applyFont="1" applyBorder="1" applyAlignment="1" applyProtection="1">
      <alignment horizontal="left" vertical="center"/>
      <protection locked="0"/>
    </xf>
    <xf numFmtId="0" fontId="50" fillId="0" borderId="1" xfId="0" applyFont="1" applyBorder="1" applyAlignment="1" applyProtection="1">
      <alignment horizontal="center" vertical="center"/>
      <protection locked="0"/>
    </xf>
    <xf numFmtId="0" fontId="50" fillId="0" borderId="1" xfId="0" applyFont="1" applyBorder="1" applyProtection="1">
      <protection locked="0"/>
    </xf>
    <xf numFmtId="0" fontId="50" fillId="0" borderId="1" xfId="0" applyFont="1" applyBorder="1" applyAlignment="1" applyProtection="1">
      <alignment horizontal="justify" vertical="center" wrapText="1"/>
      <protection locked="0"/>
    </xf>
    <xf numFmtId="9" fontId="50" fillId="0" borderId="1" xfId="0" applyNumberFormat="1" applyFont="1" applyBorder="1" applyAlignment="1" applyProtection="1">
      <alignment horizontal="center" vertical="center"/>
      <protection locked="0"/>
    </xf>
    <xf numFmtId="0" fontId="50" fillId="6" borderId="1" xfId="0" applyFont="1" applyFill="1" applyBorder="1" applyAlignment="1" applyProtection="1">
      <alignment horizontal="justify" vertical="center" wrapText="1"/>
      <protection locked="0"/>
    </xf>
    <xf numFmtId="10" fontId="50" fillId="0" borderId="1" xfId="0" applyNumberFormat="1" applyFont="1" applyBorder="1" applyAlignment="1" applyProtection="1">
      <alignment horizontal="left" vertical="center" wrapText="1"/>
      <protection locked="0"/>
    </xf>
    <xf numFmtId="0" fontId="51" fillId="11" borderId="1" xfId="0" applyFont="1" applyFill="1" applyBorder="1" applyAlignment="1" applyProtection="1">
      <alignment vertical="center"/>
      <protection locked="0"/>
    </xf>
    <xf numFmtId="10" fontId="50" fillId="0" borderId="1" xfId="0" applyNumberFormat="1" applyFont="1" applyBorder="1" applyAlignment="1" applyProtection="1">
      <alignment horizontal="left" vertical="center"/>
      <protection locked="0"/>
    </xf>
    <xf numFmtId="9" fontId="50" fillId="0" borderId="1" xfId="2" applyFont="1" applyBorder="1" applyAlignment="1" applyProtection="1">
      <alignment horizontal="left" vertical="center"/>
      <protection locked="0"/>
    </xf>
    <xf numFmtId="0" fontId="67" fillId="0" borderId="1" xfId="0" applyFont="1" applyBorder="1" applyAlignment="1" applyProtection="1">
      <alignment wrapText="1"/>
      <protection locked="0"/>
    </xf>
    <xf numFmtId="9" fontId="50" fillId="0" borderId="1" xfId="2" applyFont="1" applyBorder="1" applyAlignment="1" applyProtection="1">
      <alignment horizontal="center" vertical="center"/>
      <protection locked="0"/>
    </xf>
    <xf numFmtId="167" fontId="50" fillId="0" borderId="1" xfId="0" applyNumberFormat="1" applyFont="1" applyBorder="1" applyAlignment="1" applyProtection="1">
      <alignment horizontal="center" vertical="center"/>
      <protection locked="0"/>
    </xf>
    <xf numFmtId="0" fontId="60" fillId="0" borderId="1" xfId="0" applyFont="1" applyBorder="1" applyAlignment="1" applyProtection="1">
      <alignment horizontal="justify" vertical="center" wrapText="1"/>
      <protection locked="0"/>
    </xf>
    <xf numFmtId="9" fontId="50" fillId="0" borderId="5" xfId="0" applyNumberFormat="1" applyFont="1" applyBorder="1" applyAlignment="1" applyProtection="1">
      <alignment horizontal="center" vertical="center"/>
      <protection locked="0"/>
    </xf>
    <xf numFmtId="0" fontId="50" fillId="0" borderId="5" xfId="0" applyFont="1" applyBorder="1" applyAlignment="1" applyProtection="1">
      <alignment horizontal="justify" vertical="center" wrapText="1"/>
      <protection locked="0"/>
    </xf>
    <xf numFmtId="10" fontId="50" fillId="0" borderId="1" xfId="0" applyNumberFormat="1" applyFont="1" applyBorder="1" applyAlignment="1">
      <alignment horizontal="left" vertical="center" wrapText="1"/>
    </xf>
    <xf numFmtId="9" fontId="51" fillId="6" borderId="1" xfId="2" applyFont="1" applyFill="1" applyBorder="1" applyAlignment="1" applyProtection="1">
      <alignment horizontal="center" vertical="center"/>
      <protection locked="0"/>
    </xf>
    <xf numFmtId="9" fontId="51" fillId="6" borderId="1" xfId="2" applyFont="1" applyFill="1" applyBorder="1" applyAlignment="1" applyProtection="1">
      <alignment horizontal="left" vertical="center" wrapText="1"/>
      <protection locked="0"/>
    </xf>
    <xf numFmtId="9" fontId="51" fillId="0" borderId="1" xfId="2" applyFont="1" applyFill="1" applyBorder="1" applyAlignment="1" applyProtection="1">
      <alignment horizontal="center" vertical="center" wrapText="1"/>
      <protection locked="0"/>
    </xf>
    <xf numFmtId="9" fontId="51" fillId="6" borderId="1" xfId="2" applyFont="1" applyFill="1" applyBorder="1" applyAlignment="1" applyProtection="1">
      <alignment horizontal="center" vertical="center" wrapText="1"/>
      <protection locked="0"/>
    </xf>
    <xf numFmtId="0" fontId="50" fillId="15" borderId="1" xfId="0" applyFont="1" applyFill="1" applyBorder="1" applyProtection="1">
      <protection locked="0"/>
    </xf>
    <xf numFmtId="0" fontId="66" fillId="15" borderId="1" xfId="0" applyFont="1" applyFill="1" applyBorder="1" applyProtection="1">
      <protection locked="0"/>
    </xf>
    <xf numFmtId="0" fontId="50" fillId="15" borderId="5" xfId="0" applyFont="1" applyFill="1" applyBorder="1" applyAlignment="1" applyProtection="1">
      <alignment horizontal="center"/>
      <protection locked="0"/>
    </xf>
    <xf numFmtId="0" fontId="51" fillId="15" borderId="1" xfId="0" applyFont="1" applyFill="1" applyBorder="1" applyProtection="1">
      <protection locked="0"/>
    </xf>
    <xf numFmtId="0" fontId="50" fillId="0" borderId="12" xfId="0" applyFont="1" applyBorder="1" applyAlignment="1" applyProtection="1">
      <alignment horizontal="left" vertical="center" wrapText="1"/>
      <protection locked="0"/>
    </xf>
    <xf numFmtId="0" fontId="50" fillId="0" borderId="5" xfId="0" applyFont="1" applyBorder="1" applyAlignment="1" applyProtection="1">
      <alignment horizontal="left" vertical="center" wrapText="1"/>
      <protection locked="0"/>
    </xf>
    <xf numFmtId="0" fontId="50" fillId="0" borderId="3" xfId="0" applyFont="1" applyBorder="1" applyAlignment="1" applyProtection="1">
      <alignment horizontal="left" vertical="center" wrapText="1"/>
      <protection locked="0"/>
    </xf>
    <xf numFmtId="0" fontId="50" fillId="0" borderId="18" xfId="0" applyFont="1" applyBorder="1" applyAlignment="1" applyProtection="1">
      <alignment horizontal="left" vertical="center" wrapText="1"/>
      <protection locked="0"/>
    </xf>
    <xf numFmtId="10" fontId="50" fillId="0" borderId="12" xfId="0" applyNumberFormat="1" applyFont="1" applyBorder="1" applyAlignment="1">
      <alignment horizontal="left" vertical="center" wrapText="1"/>
    </xf>
    <xf numFmtId="10" fontId="50" fillId="0" borderId="5" xfId="0" applyNumberFormat="1" applyFont="1" applyBorder="1" applyAlignment="1">
      <alignment horizontal="left" vertical="center" wrapText="1"/>
    </xf>
    <xf numFmtId="10" fontId="50" fillId="0" borderId="3" xfId="0" applyNumberFormat="1" applyFont="1" applyBorder="1" applyAlignment="1">
      <alignment horizontal="left" vertical="center" wrapText="1"/>
    </xf>
    <xf numFmtId="0" fontId="51" fillId="21" borderId="1" xfId="0" applyFont="1" applyFill="1" applyBorder="1" applyAlignment="1" applyProtection="1">
      <alignment horizontal="left" vertical="center" wrapText="1"/>
      <protection locked="0"/>
    </xf>
    <xf numFmtId="9" fontId="51" fillId="0" borderId="1" xfId="0" applyNumberFormat="1" applyFont="1" applyBorder="1" applyAlignment="1" applyProtection="1">
      <alignment horizontal="left" vertical="center" wrapText="1"/>
      <protection locked="0"/>
    </xf>
    <xf numFmtId="10" fontId="51" fillId="6" borderId="1" xfId="0" applyNumberFormat="1" applyFont="1" applyFill="1" applyBorder="1" applyAlignment="1" applyProtection="1">
      <alignment horizontal="center" vertical="center" wrapText="1"/>
      <protection locked="0"/>
    </xf>
    <xf numFmtId="9" fontId="50" fillId="0" borderId="1" xfId="0" applyNumberFormat="1" applyFont="1" applyBorder="1" applyAlignment="1" applyProtection="1">
      <alignment horizontal="center" vertical="center" wrapText="1"/>
      <protection locked="0"/>
    </xf>
    <xf numFmtId="0" fontId="61" fillId="0" borderId="1" xfId="0" applyFont="1" applyBorder="1" applyAlignment="1" applyProtection="1">
      <alignment horizontal="center" vertical="center" textRotation="90" wrapText="1"/>
      <protection locked="0"/>
    </xf>
    <xf numFmtId="0" fontId="51" fillId="0" borderId="7" xfId="0" applyFont="1" applyBorder="1" applyAlignment="1" applyProtection="1">
      <alignment horizontal="center" vertical="center" wrapText="1"/>
      <protection locked="0"/>
    </xf>
    <xf numFmtId="9" fontId="51" fillId="0" borderId="4" xfId="2" applyFont="1" applyFill="1" applyBorder="1" applyAlignment="1" applyProtection="1">
      <alignment horizontal="center" vertical="center" wrapText="1"/>
      <protection locked="0"/>
    </xf>
    <xf numFmtId="0" fontId="50" fillId="0" borderId="3" xfId="0" applyFont="1" applyBorder="1" applyProtection="1">
      <protection locked="0"/>
    </xf>
    <xf numFmtId="9" fontId="51" fillId="15" borderId="1" xfId="0" applyNumberFormat="1" applyFont="1" applyFill="1" applyBorder="1" applyAlignment="1" applyProtection="1">
      <alignment horizontal="left" vertical="center" wrapText="1"/>
      <protection locked="0"/>
    </xf>
    <xf numFmtId="0" fontId="73" fillId="6" borderId="1" xfId="0" applyFont="1" applyFill="1" applyBorder="1" applyAlignment="1" applyProtection="1">
      <alignment vertical="center" wrapText="1"/>
      <protection locked="0"/>
    </xf>
    <xf numFmtId="0" fontId="51" fillId="15" borderId="1" xfId="0" applyFont="1" applyFill="1" applyBorder="1" applyAlignment="1" applyProtection="1">
      <alignment vertical="center" wrapText="1"/>
      <protection locked="0"/>
    </xf>
    <xf numFmtId="0" fontId="51" fillId="0" borderId="1" xfId="0" applyFont="1" applyBorder="1" applyAlignment="1" applyProtection="1">
      <alignment vertical="center" wrapText="1"/>
      <protection locked="0"/>
    </xf>
    <xf numFmtId="0" fontId="69" fillId="0" borderId="0" xfId="0" applyFont="1" applyAlignment="1">
      <alignment horizontal="left" vertical="center" wrapText="1"/>
    </xf>
    <xf numFmtId="0" fontId="0" fillId="0" borderId="0" xfId="0" applyAlignment="1">
      <alignment horizontal="left" vertical="center" wrapText="1"/>
    </xf>
    <xf numFmtId="0" fontId="50" fillId="6" borderId="1" xfId="0" applyFont="1" applyFill="1" applyBorder="1" applyAlignment="1" applyProtection="1">
      <alignment horizontal="center" vertical="center"/>
      <protection locked="0"/>
    </xf>
    <xf numFmtId="9" fontId="50" fillId="6" borderId="1" xfId="0" applyNumberFormat="1" applyFont="1" applyFill="1" applyBorder="1" applyAlignment="1" applyProtection="1">
      <alignment horizontal="center" vertical="center"/>
      <protection locked="0"/>
    </xf>
    <xf numFmtId="0" fontId="0" fillId="0" borderId="0" xfId="0" applyAlignment="1">
      <alignment vertical="center" wrapText="1"/>
    </xf>
    <xf numFmtId="0" fontId="69" fillId="0" borderId="0" xfId="0" quotePrefix="1" applyFont="1" applyAlignment="1">
      <alignment vertical="center" wrapText="1"/>
    </xf>
    <xf numFmtId="0" fontId="70" fillId="0" borderId="0" xfId="0" quotePrefix="1" applyFont="1" applyAlignment="1">
      <alignment vertical="center" wrapText="1"/>
    </xf>
    <xf numFmtId="0" fontId="70" fillId="0" borderId="0" xfId="0" applyFont="1" applyAlignment="1">
      <alignment vertical="center" wrapText="1"/>
    </xf>
    <xf numFmtId="0" fontId="69" fillId="5" borderId="0" xfId="0" quotePrefix="1" applyFont="1" applyFill="1" applyAlignment="1">
      <alignment vertical="center" wrapText="1"/>
    </xf>
    <xf numFmtId="0" fontId="73" fillId="0" borderId="1" xfId="0" applyFont="1" applyBorder="1" applyAlignment="1" applyProtection="1">
      <alignment horizontal="justify" vertical="center" wrapText="1"/>
      <protection locked="0"/>
    </xf>
    <xf numFmtId="9" fontId="52" fillId="6" borderId="1" xfId="2" applyFont="1" applyFill="1" applyBorder="1" applyAlignment="1" applyProtection="1">
      <alignment horizontal="center" vertical="center" wrapText="1"/>
      <protection locked="0"/>
    </xf>
    <xf numFmtId="0" fontId="51" fillId="0" borderId="1" xfId="0" applyFont="1" applyBorder="1" applyAlignment="1" applyProtection="1">
      <alignment horizontal="left" vertical="top" wrapText="1"/>
      <protection locked="0"/>
    </xf>
    <xf numFmtId="0" fontId="69" fillId="15" borderId="0" xfId="0" quotePrefix="1" applyFont="1" applyFill="1" applyAlignment="1">
      <alignment vertical="center" wrapText="1"/>
    </xf>
    <xf numFmtId="9" fontId="50" fillId="6" borderId="1" xfId="0" applyNumberFormat="1" applyFont="1" applyFill="1" applyBorder="1" applyAlignment="1" applyProtection="1">
      <alignment horizontal="center" vertical="center" wrapText="1"/>
      <protection locked="0"/>
    </xf>
    <xf numFmtId="0" fontId="50" fillId="0" borderId="0" xfId="0" applyFont="1" applyAlignment="1" applyProtection="1">
      <alignment horizontal="center"/>
      <protection locked="0"/>
    </xf>
    <xf numFmtId="0" fontId="63" fillId="11" borderId="13" xfId="0" applyFont="1" applyFill="1" applyBorder="1" applyAlignment="1" applyProtection="1">
      <alignment horizontal="center" vertical="center"/>
      <protection locked="0"/>
    </xf>
    <xf numFmtId="0" fontId="63" fillId="11" borderId="16" xfId="0" applyFont="1" applyFill="1" applyBorder="1" applyAlignment="1" applyProtection="1">
      <alignment horizontal="center" vertical="center"/>
      <protection locked="0"/>
    </xf>
    <xf numFmtId="0" fontId="63" fillId="11" borderId="17" xfId="0" applyFont="1" applyFill="1" applyBorder="1" applyAlignment="1" applyProtection="1">
      <alignment horizontal="center" vertical="center"/>
      <protection locked="0"/>
    </xf>
  </cellXfs>
  <cellStyles count="5">
    <cellStyle name="Hyperlink" xfId="4" xr:uid="{00000000-000B-0000-0000-000008000000}"/>
    <cellStyle name="Millares" xfId="1" builtinId="3"/>
    <cellStyle name="Moneda" xfId="3"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721179</xdr:colOff>
      <xdr:row>2</xdr:row>
      <xdr:rowOff>54429</xdr:rowOff>
    </xdr:to>
    <xdr:sp macro="[0]!nombrecelda" textlink="">
      <xdr:nvSpPr>
        <xdr:cNvPr id="2" name="Rectángulo 1">
          <a:extLst>
            <a:ext uri="{FF2B5EF4-FFF2-40B4-BE49-F238E27FC236}">
              <a16:creationId xmlns:a16="http://schemas.microsoft.com/office/drawing/2014/main" id="{D6F0F7D3-D082-4C12-A0D9-D9999B52F8C0}"/>
            </a:ext>
          </a:extLst>
        </xdr:cNvPr>
        <xdr:cNvSpPr/>
      </xdr:nvSpPr>
      <xdr:spPr>
        <a:xfrm>
          <a:off x="2286000" y="190500"/>
          <a:ext cx="721179" cy="2449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447675</xdr:colOff>
      <xdr:row>3</xdr:row>
      <xdr:rowOff>142875</xdr:rowOff>
    </xdr:from>
    <xdr:to>
      <xdr:col>5</xdr:col>
      <xdr:colOff>9525</xdr:colOff>
      <xdr:row>6</xdr:row>
      <xdr:rowOff>152400</xdr:rowOff>
    </xdr:to>
    <xdr:sp macro="[0]!crearhojas" textlink="">
      <xdr:nvSpPr>
        <xdr:cNvPr id="3" name="Elipse 2">
          <a:extLst>
            <a:ext uri="{FF2B5EF4-FFF2-40B4-BE49-F238E27FC236}">
              <a16:creationId xmlns:a16="http://schemas.microsoft.com/office/drawing/2014/main" id="{C8B3132D-8897-406E-869D-E5A5E49DD959}"/>
            </a:ext>
          </a:extLst>
        </xdr:cNvPr>
        <xdr:cNvSpPr/>
      </xdr:nvSpPr>
      <xdr:spPr>
        <a:xfrm>
          <a:off x="2733675" y="714375"/>
          <a:ext cx="1085850" cy="5810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jas%20de%20vida%20indicadores%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DE PROCESO "/>
      <sheetName val="Hoja3"/>
      <sheetName val="INDICADORES DE PROCESO  2022"/>
      <sheetName val="JEP-IP-1-1"/>
      <sheetName val="JEP-IP-1-2"/>
      <sheetName val="JEP-IP-1-3"/>
      <sheetName val="JEP-IP-2-1"/>
      <sheetName val="JEP-IP-3-1"/>
      <sheetName val="JEP-IP-3-2"/>
      <sheetName val="JEP-IP-4-1"/>
      <sheetName val="JEP-IP-5-1"/>
      <sheetName val="JEP-IP-5-2"/>
      <sheetName val="JEP-IP-6-1"/>
      <sheetName val="JEP-IP-7-1"/>
      <sheetName val="JEP-IP-7-2"/>
      <sheetName val="JEP-IP-7-4"/>
      <sheetName val="JEP-IP-8-1"/>
      <sheetName val="JEP-IP-8-2"/>
      <sheetName val="JEP-IP-9-1"/>
      <sheetName val="JEP-IP-9-2"/>
      <sheetName val="JEP-IP-9-3"/>
      <sheetName val="JEP-IP-10-1"/>
      <sheetName val="JEP-IP-11-1"/>
      <sheetName val="JEP-IP-12-1"/>
      <sheetName val="JEP-IP-12-2"/>
      <sheetName val="JEP-IP-13-1"/>
      <sheetName val="JEP-IP-13-2"/>
      <sheetName val="JEP-IP-14-1"/>
      <sheetName val="JEP-IP-15-1"/>
      <sheetName val="JEP-IP-16-1"/>
      <sheetName val="JEP-IP-16-2"/>
      <sheetName val="JEP-IP-16-3"/>
      <sheetName val="JEP-IP-16-4"/>
      <sheetName val="JEP-IP-16-5"/>
      <sheetName val="JEP-IP-21-1"/>
      <sheetName val="JEP-IP-21-2"/>
      <sheetName val="JEP-IP-21-3"/>
      <sheetName val="JEP-IP-21-4"/>
      <sheetName val="JEP-IP-21-5"/>
      <sheetName val="JEP-IP-21-6"/>
      <sheetName val="JEP-IP-21-7"/>
      <sheetName val="JEP-IP-21-8"/>
      <sheetName val="JEP-IP-21-9"/>
      <sheetName val="JEP-IP-21-10"/>
      <sheetName val="JEP-IP-21-11"/>
      <sheetName val="Fuente"/>
      <sheetName val="Hoja1"/>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B2" t="str">
            <v xml:space="preserve">DIRECCIONAMIENTO ESTRATEGICO Y PLANEACIÓN </v>
          </cell>
          <cell r="C2">
            <v>1</v>
          </cell>
        </row>
        <row r="3">
          <cell r="B3" t="str">
            <v xml:space="preserve">GESTIÓN DE CALIDAD </v>
          </cell>
          <cell r="C3">
            <v>2</v>
          </cell>
        </row>
        <row r="4">
          <cell r="B4" t="str">
            <v>GESTIÓN DEL CONOCIMIENTO</v>
          </cell>
          <cell r="C4">
            <v>3</v>
          </cell>
        </row>
        <row r="5">
          <cell r="B5" t="str">
            <v xml:space="preserve">GOBIERNO Y GESTIÓN DE LAS TECNOLOGIAS  </v>
          </cell>
          <cell r="C5">
            <v>6</v>
          </cell>
        </row>
        <row r="6">
          <cell r="B6" t="str">
            <v xml:space="preserve">GESTIÓN DEL TALENTO HUMANO </v>
          </cell>
          <cell r="C6">
            <v>7</v>
          </cell>
        </row>
        <row r="7">
          <cell r="B7" t="str">
            <v>GESTIÓN CONTRACTUAL</v>
          </cell>
          <cell r="C7">
            <v>8</v>
          </cell>
        </row>
        <row r="8">
          <cell r="B8" t="str">
            <v xml:space="preserve">ADMINISTRACIÓN DE BIENES Y SERVICIOS </v>
          </cell>
          <cell r="C8">
            <v>9</v>
          </cell>
        </row>
        <row r="9">
          <cell r="B9" t="str">
            <v xml:space="preserve">GESTIÓN FINANCIERA </v>
          </cell>
          <cell r="C9">
            <v>10</v>
          </cell>
        </row>
        <row r="10">
          <cell r="B10" t="str">
            <v xml:space="preserve">GESTIÓN JURIDICA </v>
          </cell>
          <cell r="C10">
            <v>11</v>
          </cell>
        </row>
        <row r="11">
          <cell r="B11" t="str">
            <v xml:space="preserve">GESTIÓN DOCUMENTAL </v>
          </cell>
          <cell r="C11">
            <v>13</v>
          </cell>
        </row>
        <row r="12">
          <cell r="B12" t="str">
            <v>GESTIÓN DE ASUNTOS DISCIPLINARIOS</v>
          </cell>
          <cell r="C12">
            <v>14</v>
          </cell>
        </row>
        <row r="13">
          <cell r="B13" t="str">
            <v xml:space="preserve">PARTICIPACIÓN EFECTIVA, REPRESENTACIÓN Y DEFENSA TÉCNICA </v>
          </cell>
          <cell r="C13">
            <v>16</v>
          </cell>
        </row>
        <row r="14">
          <cell r="B14" t="str">
            <v xml:space="preserve">GESTIÓN DE ATENCIÓN AL CIUDADANO </v>
          </cell>
          <cell r="C14">
            <v>12</v>
          </cell>
        </row>
        <row r="15">
          <cell r="B15" t="str">
            <v xml:space="preserve">GESTIÓN DE LAS COMUNICACIONES </v>
          </cell>
          <cell r="C15">
            <v>5</v>
          </cell>
        </row>
        <row r="16">
          <cell r="B16" t="str">
            <v xml:space="preserve">GESTIÓN DE COOPERACIÓN INTERNACIONAL </v>
          </cell>
          <cell r="C16">
            <v>4</v>
          </cell>
        </row>
        <row r="17">
          <cell r="B17" t="str">
            <v xml:space="preserve">SOPORTE PARA LA ADMINISTRACIÓN DE JUSTICIA </v>
          </cell>
          <cell r="C17">
            <v>21</v>
          </cell>
        </row>
        <row r="18">
          <cell r="B18" t="str">
            <v xml:space="preserve">EVALUACIÓN Y CONTROL </v>
          </cell>
          <cell r="C18">
            <v>15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F1733-7380-4574-BC30-07B2A8B843FE}">
  <sheetPr codeName="Hoja1"/>
  <dimension ref="A1:AQ83"/>
  <sheetViews>
    <sheetView zoomScale="55" zoomScaleNormal="55" workbookViewId="0">
      <pane ySplit="1" topLeftCell="A69" activePane="bottomLeft" state="frozen"/>
      <selection pane="bottomLeft" activeCell="G70" sqref="G70"/>
    </sheetView>
  </sheetViews>
  <sheetFormatPr baseColWidth="10" defaultColWidth="11.42578125" defaultRowHeight="73.5" customHeight="1"/>
  <cols>
    <col min="1" max="1" width="4.7109375" style="218" customWidth="1"/>
    <col min="2" max="2" width="6.140625" style="217" customWidth="1"/>
    <col min="3" max="3" width="20.42578125" style="218" customWidth="1"/>
    <col min="4" max="4" width="27.140625" style="218" customWidth="1"/>
    <col min="5" max="5" width="21" style="218" customWidth="1"/>
    <col min="6" max="6" width="46.42578125" style="218" customWidth="1"/>
    <col min="7" max="7" width="55.42578125" style="218" customWidth="1"/>
    <col min="8" max="8" width="48.28515625" style="218" customWidth="1"/>
    <col min="9" max="9" width="58.7109375" style="218" customWidth="1"/>
    <col min="10" max="10" width="17.85546875" style="218" customWidth="1"/>
    <col min="11" max="11" width="6.42578125" style="218" customWidth="1"/>
    <col min="12" max="12" width="19.42578125" style="219" customWidth="1"/>
    <col min="13" max="13" width="12.42578125" style="219" customWidth="1"/>
    <col min="14" max="16" width="17.28515625" style="219" customWidth="1"/>
    <col min="17" max="17" width="21.28515625" style="218" customWidth="1"/>
    <col min="18" max="18" width="47.140625" style="218" customWidth="1"/>
    <col min="19" max="19" width="24" style="218" customWidth="1"/>
    <col min="20" max="20" width="47.42578125" style="218" customWidth="1"/>
    <col min="21" max="21" width="22.7109375" style="218" customWidth="1"/>
    <col min="22" max="22" width="101.7109375" style="218" customWidth="1"/>
    <col min="23" max="23" width="81.42578125" style="218" customWidth="1"/>
    <col min="24" max="24" width="127.42578125" style="218" customWidth="1"/>
    <col min="25" max="25" width="26.42578125" style="218" customWidth="1"/>
    <col min="26" max="26" width="68" style="218" customWidth="1"/>
    <col min="27" max="27" width="25.28515625" style="218" customWidth="1"/>
    <col min="28" max="28" width="98.7109375" style="218" customWidth="1"/>
    <col min="29" max="29" width="59.42578125" style="218" customWidth="1"/>
    <col min="30" max="30" width="108.28515625" style="218" customWidth="1"/>
    <col min="31" max="31" width="103.42578125" style="218" customWidth="1"/>
    <col min="32" max="32" width="136.140625" style="218" customWidth="1"/>
    <col min="33" max="33" width="29.28515625" style="220" customWidth="1"/>
    <col min="34" max="34" width="79.140625" style="218" customWidth="1"/>
    <col min="35" max="35" width="29.28515625" style="221" customWidth="1"/>
    <col min="36" max="36" width="77.85546875" style="218" customWidth="1"/>
    <col min="37" max="37" width="29.28515625" style="221" customWidth="1"/>
    <col min="38" max="38" width="91.85546875" style="218" customWidth="1"/>
    <col min="39" max="39" width="82.85546875" style="218" customWidth="1"/>
    <col min="40" max="40" width="62.28515625" style="218" customWidth="1"/>
    <col min="41" max="16384" width="11.42578125" style="218"/>
  </cols>
  <sheetData>
    <row r="1" spans="1:40" s="205" customFormat="1" ht="73.5" customHeight="1">
      <c r="A1" s="205" t="s">
        <v>0</v>
      </c>
      <c r="B1" s="198" t="s">
        <v>1</v>
      </c>
      <c r="C1" s="198" t="s">
        <v>2</v>
      </c>
      <c r="D1" s="198" t="s">
        <v>3</v>
      </c>
      <c r="E1" s="198" t="s">
        <v>4</v>
      </c>
      <c r="F1" s="198" t="s">
        <v>5</v>
      </c>
      <c r="G1" s="226" t="s">
        <v>6</v>
      </c>
      <c r="H1" s="198" t="s">
        <v>7</v>
      </c>
      <c r="I1" s="226" t="s">
        <v>8</v>
      </c>
      <c r="J1" s="198" t="s">
        <v>9</v>
      </c>
      <c r="K1" s="199" t="s">
        <v>10</v>
      </c>
      <c r="L1" s="200" t="s">
        <v>11</v>
      </c>
      <c r="M1" s="199" t="s">
        <v>12</v>
      </c>
      <c r="N1" s="201" t="s">
        <v>13</v>
      </c>
      <c r="O1" s="202" t="s">
        <v>14</v>
      </c>
      <c r="P1" s="203" t="s">
        <v>15</v>
      </c>
      <c r="Q1" s="204" t="s">
        <v>16</v>
      </c>
      <c r="R1" s="204" t="s">
        <v>17</v>
      </c>
      <c r="S1" s="204" t="s">
        <v>16</v>
      </c>
      <c r="T1" s="204" t="s">
        <v>17</v>
      </c>
      <c r="U1" s="204" t="s">
        <v>16</v>
      </c>
      <c r="V1" s="204" t="s">
        <v>17</v>
      </c>
      <c r="W1" s="204" t="s">
        <v>18</v>
      </c>
      <c r="X1" s="204" t="s">
        <v>19</v>
      </c>
      <c r="Y1" s="204" t="s">
        <v>16</v>
      </c>
      <c r="Z1" s="204" t="s">
        <v>17</v>
      </c>
      <c r="AA1" s="204" t="s">
        <v>16</v>
      </c>
      <c r="AB1" s="204" t="s">
        <v>17</v>
      </c>
      <c r="AC1" s="204" t="s">
        <v>16</v>
      </c>
      <c r="AD1" s="204" t="s">
        <v>17</v>
      </c>
      <c r="AE1" s="204" t="s">
        <v>18</v>
      </c>
      <c r="AF1" s="204" t="s">
        <v>19</v>
      </c>
      <c r="AG1" s="204" t="s">
        <v>16</v>
      </c>
      <c r="AH1" s="204" t="s">
        <v>17</v>
      </c>
      <c r="AI1" s="204" t="s">
        <v>16</v>
      </c>
      <c r="AJ1" s="204" t="s">
        <v>17</v>
      </c>
      <c r="AK1" s="204" t="s">
        <v>16</v>
      </c>
      <c r="AL1" s="204" t="s">
        <v>17</v>
      </c>
      <c r="AM1" s="204" t="s">
        <v>18</v>
      </c>
      <c r="AN1" s="204" t="s">
        <v>19</v>
      </c>
    </row>
    <row r="2" spans="1:40" s="30" customFormat="1" ht="125.1" customHeight="1">
      <c r="A2" s="30" t="s">
        <v>20</v>
      </c>
      <c r="B2" s="3">
        <v>30</v>
      </c>
      <c r="C2" s="4" t="s">
        <v>21</v>
      </c>
      <c r="D2" s="5" t="s">
        <v>22</v>
      </c>
      <c r="E2" s="9" t="s">
        <v>23</v>
      </c>
      <c r="F2" s="9" t="s">
        <v>24</v>
      </c>
      <c r="G2" s="8" t="s">
        <v>25</v>
      </c>
      <c r="H2" s="9" t="s">
        <v>26</v>
      </c>
      <c r="I2" s="9" t="s">
        <v>27</v>
      </c>
      <c r="J2" s="9" t="s">
        <v>28</v>
      </c>
      <c r="K2" s="22"/>
      <c r="L2" s="186" t="s">
        <v>29</v>
      </c>
      <c r="M2" s="13" t="s">
        <v>30</v>
      </c>
      <c r="N2" s="185">
        <v>0.89</v>
      </c>
      <c r="O2" s="185">
        <v>0.94</v>
      </c>
      <c r="P2" s="185">
        <v>0.95</v>
      </c>
      <c r="Q2" s="31"/>
      <c r="R2" s="31"/>
      <c r="S2" s="31"/>
      <c r="T2" s="31"/>
      <c r="U2" s="31"/>
      <c r="V2" s="31"/>
      <c r="W2" s="31"/>
      <c r="X2" s="31"/>
      <c r="Y2" s="31"/>
      <c r="Z2" s="31"/>
      <c r="AA2" s="31"/>
      <c r="AB2" s="31"/>
      <c r="AC2" s="31"/>
      <c r="AD2" s="31"/>
      <c r="AE2" s="31"/>
      <c r="AF2" s="31"/>
      <c r="AG2" s="31"/>
      <c r="AH2" s="31"/>
      <c r="AI2" s="40"/>
      <c r="AJ2" s="40"/>
      <c r="AK2" s="40"/>
      <c r="AL2" s="81" t="s">
        <v>31</v>
      </c>
      <c r="AM2" s="28" t="s">
        <v>32</v>
      </c>
      <c r="AN2" s="40"/>
    </row>
    <row r="3" spans="1:40" s="30" customFormat="1" ht="90" customHeight="1">
      <c r="A3" s="30" t="s">
        <v>20</v>
      </c>
      <c r="B3" s="3">
        <v>31</v>
      </c>
      <c r="C3" s="4" t="s">
        <v>21</v>
      </c>
      <c r="D3" s="5" t="s">
        <v>22</v>
      </c>
      <c r="E3" s="9" t="s">
        <v>23</v>
      </c>
      <c r="F3" s="9" t="s">
        <v>24</v>
      </c>
      <c r="G3" s="10" t="s">
        <v>33</v>
      </c>
      <c r="H3" s="9" t="s">
        <v>34</v>
      </c>
      <c r="I3" s="9" t="s">
        <v>35</v>
      </c>
      <c r="J3" s="234" t="s">
        <v>36</v>
      </c>
      <c r="K3" s="66" t="s">
        <v>37</v>
      </c>
      <c r="L3" s="235">
        <v>0.8</v>
      </c>
      <c r="M3" s="14" t="s">
        <v>30</v>
      </c>
      <c r="N3" s="236">
        <v>0.69</v>
      </c>
      <c r="O3" s="236">
        <v>0.79</v>
      </c>
      <c r="P3" s="236">
        <v>0.8</v>
      </c>
      <c r="Q3" s="31"/>
      <c r="R3" s="31"/>
      <c r="S3" s="31"/>
      <c r="T3" s="31"/>
      <c r="U3" s="31"/>
      <c r="V3" s="31"/>
      <c r="W3" s="31"/>
      <c r="X3" s="31"/>
      <c r="Y3" s="31"/>
      <c r="Z3" s="31"/>
      <c r="AA3" s="31"/>
      <c r="AB3" s="31"/>
      <c r="AC3" s="31"/>
      <c r="AD3" s="31"/>
      <c r="AE3" s="31"/>
      <c r="AF3" s="31"/>
      <c r="AG3" s="31"/>
      <c r="AH3" s="31"/>
      <c r="AI3" s="40"/>
      <c r="AJ3" s="40"/>
      <c r="AK3" s="40"/>
      <c r="AL3" s="81" t="s">
        <v>31</v>
      </c>
      <c r="AM3" s="28" t="s">
        <v>38</v>
      </c>
      <c r="AN3" s="40"/>
    </row>
    <row r="4" spans="1:40" s="30" customFormat="1" ht="92.1" customHeight="1">
      <c r="A4" s="30" t="s">
        <v>20</v>
      </c>
      <c r="B4" s="3">
        <v>32</v>
      </c>
      <c r="C4" s="4" t="s">
        <v>21</v>
      </c>
      <c r="D4" s="5" t="s">
        <v>22</v>
      </c>
      <c r="E4" s="9" t="s">
        <v>23</v>
      </c>
      <c r="F4" s="9" t="s">
        <v>24</v>
      </c>
      <c r="G4" s="10" t="s">
        <v>39</v>
      </c>
      <c r="H4" s="9" t="s">
        <v>40</v>
      </c>
      <c r="I4" s="9" t="s">
        <v>41</v>
      </c>
      <c r="J4" s="9" t="s">
        <v>28</v>
      </c>
      <c r="K4" s="66" t="s">
        <v>37</v>
      </c>
      <c r="L4" s="235">
        <v>0.8</v>
      </c>
      <c r="M4" s="14" t="s">
        <v>30</v>
      </c>
      <c r="N4" s="236">
        <v>0.6</v>
      </c>
      <c r="O4" s="236">
        <v>0.7</v>
      </c>
      <c r="P4" s="236">
        <v>0.8</v>
      </c>
      <c r="Q4" s="31"/>
      <c r="R4" s="31"/>
      <c r="S4" s="31"/>
      <c r="T4" s="31"/>
      <c r="U4" s="31"/>
      <c r="V4" s="31"/>
      <c r="W4" s="31"/>
      <c r="X4" s="31"/>
      <c r="Y4" s="31"/>
      <c r="Z4" s="31"/>
      <c r="AA4" s="31"/>
      <c r="AB4" s="31"/>
      <c r="AC4" s="31"/>
      <c r="AD4" s="31"/>
      <c r="AE4" s="31"/>
      <c r="AF4" s="31"/>
      <c r="AG4" s="31"/>
      <c r="AH4" s="31"/>
      <c r="AI4" s="40"/>
      <c r="AJ4" s="40"/>
      <c r="AK4" s="40"/>
      <c r="AL4" s="81" t="s">
        <v>31</v>
      </c>
      <c r="AM4" s="28" t="s">
        <v>42</v>
      </c>
      <c r="AN4" s="40"/>
    </row>
    <row r="5" spans="1:40" customFormat="1" ht="138.75" customHeight="1">
      <c r="A5" s="30" t="s">
        <v>20</v>
      </c>
      <c r="B5" s="3">
        <v>33</v>
      </c>
      <c r="C5" s="4" t="s">
        <v>43</v>
      </c>
      <c r="D5" s="5" t="s">
        <v>44</v>
      </c>
      <c r="E5" s="9" t="s">
        <v>23</v>
      </c>
      <c r="F5" s="9" t="s">
        <v>45</v>
      </c>
      <c r="G5" s="10" t="s">
        <v>46</v>
      </c>
      <c r="H5" s="9" t="s">
        <v>47</v>
      </c>
      <c r="I5" s="9" t="s">
        <v>48</v>
      </c>
      <c r="J5" s="9" t="s">
        <v>49</v>
      </c>
      <c r="K5" s="22" t="s">
        <v>37</v>
      </c>
      <c r="L5" s="14">
        <v>0.9</v>
      </c>
      <c r="M5" s="14" t="s">
        <v>30</v>
      </c>
      <c r="N5" s="164" t="s">
        <v>50</v>
      </c>
      <c r="O5" s="164" t="s">
        <v>51</v>
      </c>
      <c r="P5" s="164" t="s">
        <v>52</v>
      </c>
      <c r="Q5" s="9"/>
      <c r="R5" s="9"/>
      <c r="S5" s="9"/>
      <c r="T5" s="9"/>
      <c r="U5" s="9"/>
      <c r="V5" s="9"/>
      <c r="W5" s="9"/>
      <c r="X5" s="9"/>
      <c r="Y5" s="9"/>
      <c r="Z5" s="9"/>
      <c r="AA5" s="9"/>
      <c r="AB5" s="9"/>
      <c r="AC5" s="9"/>
      <c r="AD5" s="9"/>
      <c r="AE5" s="9"/>
      <c r="AF5" s="9"/>
      <c r="AG5" s="9"/>
      <c r="AH5" s="9"/>
      <c r="AI5" s="9"/>
      <c r="AJ5" s="9"/>
      <c r="AK5" s="9"/>
      <c r="AL5" s="9"/>
      <c r="AM5" s="9"/>
      <c r="AN5" s="9"/>
    </row>
    <row r="6" spans="1:40" customFormat="1" ht="225" customHeight="1">
      <c r="A6" s="30" t="s">
        <v>20</v>
      </c>
      <c r="B6" s="3">
        <v>34</v>
      </c>
      <c r="C6" s="4" t="s">
        <v>43</v>
      </c>
      <c r="D6" s="82" t="s">
        <v>53</v>
      </c>
      <c r="E6" s="9" t="s">
        <v>23</v>
      </c>
      <c r="F6" s="9" t="s">
        <v>54</v>
      </c>
      <c r="G6" s="228" t="s">
        <v>55</v>
      </c>
      <c r="H6" s="9" t="s">
        <v>56</v>
      </c>
      <c r="I6" s="9" t="s">
        <v>57</v>
      </c>
      <c r="J6" s="9" t="s">
        <v>28</v>
      </c>
      <c r="K6" s="66">
        <v>4.5</v>
      </c>
      <c r="L6" s="25">
        <v>4.5</v>
      </c>
      <c r="M6" s="25" t="s">
        <v>30</v>
      </c>
      <c r="N6" s="25" t="s">
        <v>58</v>
      </c>
      <c r="O6" s="24" t="s">
        <v>59</v>
      </c>
      <c r="P6" s="25" t="s">
        <v>60</v>
      </c>
      <c r="Q6" s="31"/>
      <c r="R6" s="31"/>
      <c r="S6" s="31"/>
      <c r="T6" s="31"/>
      <c r="U6" s="31"/>
      <c r="V6" s="31"/>
      <c r="W6" s="31"/>
      <c r="X6" s="31"/>
      <c r="Y6" s="31"/>
      <c r="Z6" s="31"/>
      <c r="AA6" s="31"/>
      <c r="AB6" s="31"/>
      <c r="AC6" s="31"/>
      <c r="AD6" s="31"/>
      <c r="AE6" s="31"/>
      <c r="AF6" s="31"/>
      <c r="AG6" s="31"/>
      <c r="AH6" s="31"/>
      <c r="AI6" s="31"/>
      <c r="AJ6" s="31"/>
      <c r="AK6" s="31"/>
      <c r="AL6" s="31"/>
      <c r="AM6" s="31"/>
      <c r="AN6" s="31"/>
    </row>
    <row r="7" spans="1:40" customFormat="1" ht="226.5" customHeight="1">
      <c r="A7" s="30" t="s">
        <v>20</v>
      </c>
      <c r="B7" s="3" t="s">
        <v>61</v>
      </c>
      <c r="C7" s="4" t="s">
        <v>43</v>
      </c>
      <c r="D7" s="82" t="s">
        <v>53</v>
      </c>
      <c r="E7" s="9" t="s">
        <v>23</v>
      </c>
      <c r="F7" s="9" t="s">
        <v>54</v>
      </c>
      <c r="G7" s="10" t="s">
        <v>62</v>
      </c>
      <c r="H7" s="9" t="s">
        <v>63</v>
      </c>
      <c r="I7" s="9" t="s">
        <v>64</v>
      </c>
      <c r="J7" s="9" t="s">
        <v>65</v>
      </c>
      <c r="K7" s="22" t="s">
        <v>66</v>
      </c>
      <c r="L7" s="25" t="s">
        <v>67</v>
      </c>
      <c r="M7" s="25" t="s">
        <v>68</v>
      </c>
      <c r="N7" s="25" t="s">
        <v>69</v>
      </c>
      <c r="O7" s="25" t="s">
        <v>70</v>
      </c>
      <c r="P7" s="25" t="s">
        <v>71</v>
      </c>
      <c r="Q7" s="31"/>
      <c r="R7" s="31"/>
      <c r="S7" s="31"/>
      <c r="T7" s="31"/>
      <c r="U7" s="31"/>
      <c r="V7" s="31"/>
      <c r="W7" s="31"/>
      <c r="X7" s="31"/>
      <c r="Y7" s="31"/>
      <c r="Z7" s="31"/>
      <c r="AA7" s="31"/>
      <c r="AB7" s="31"/>
      <c r="AC7" s="31"/>
      <c r="AD7" s="31"/>
      <c r="AE7" s="31"/>
      <c r="AF7" s="31"/>
      <c r="AG7" s="31"/>
      <c r="AH7" s="31"/>
      <c r="AI7" s="31"/>
      <c r="AJ7" s="31"/>
      <c r="AK7" s="31"/>
      <c r="AL7" s="31"/>
      <c r="AM7" s="31"/>
      <c r="AN7" s="31"/>
    </row>
    <row r="8" spans="1:40" customFormat="1" ht="226.5" customHeight="1" thickBot="1">
      <c r="A8" s="30" t="s">
        <v>20</v>
      </c>
      <c r="B8" s="3" t="s">
        <v>61</v>
      </c>
      <c r="C8" s="4" t="s">
        <v>43</v>
      </c>
      <c r="D8" s="82" t="s">
        <v>53</v>
      </c>
      <c r="E8" s="9" t="s">
        <v>23</v>
      </c>
      <c r="F8" s="9" t="s">
        <v>54</v>
      </c>
      <c r="G8" s="232" t="s">
        <v>72</v>
      </c>
      <c r="H8" s="187" t="s">
        <v>73</v>
      </c>
      <c r="I8" s="187" t="s">
        <v>74</v>
      </c>
      <c r="J8" s="187" t="s">
        <v>75</v>
      </c>
      <c r="K8" s="233" t="s">
        <v>37</v>
      </c>
      <c r="L8" s="183">
        <v>0.5</v>
      </c>
      <c r="M8" s="231" t="s">
        <v>30</v>
      </c>
      <c r="N8" s="231" t="s">
        <v>76</v>
      </c>
      <c r="O8" s="231" t="s">
        <v>77</v>
      </c>
      <c r="P8" s="231" t="s">
        <v>78</v>
      </c>
      <c r="Q8" s="31"/>
      <c r="R8" s="31"/>
      <c r="S8" s="31"/>
      <c r="T8" s="31"/>
      <c r="U8" s="31"/>
      <c r="V8" s="31"/>
      <c r="W8" s="31"/>
      <c r="X8" s="143"/>
      <c r="Y8" s="31"/>
      <c r="Z8" s="31"/>
      <c r="AA8" s="31"/>
      <c r="AB8" s="31"/>
      <c r="AC8" s="31"/>
      <c r="AD8" s="31"/>
      <c r="AE8" s="31"/>
      <c r="AF8" s="31"/>
      <c r="AG8" s="230"/>
      <c r="AH8" s="31"/>
      <c r="AI8" s="31"/>
      <c r="AJ8" s="31"/>
      <c r="AK8" s="31"/>
      <c r="AL8" s="31"/>
      <c r="AM8" s="31"/>
      <c r="AN8" s="31"/>
    </row>
    <row r="9" spans="1:40" customFormat="1" ht="126.75" customHeight="1">
      <c r="A9" s="30" t="s">
        <v>79</v>
      </c>
      <c r="B9" s="237">
        <v>35</v>
      </c>
      <c r="C9" s="4" t="s">
        <v>80</v>
      </c>
      <c r="D9" s="5" t="s">
        <v>81</v>
      </c>
      <c r="E9" s="9" t="s">
        <v>23</v>
      </c>
      <c r="F9" s="9" t="s">
        <v>24</v>
      </c>
      <c r="G9" s="234" t="s">
        <v>82</v>
      </c>
      <c r="H9" s="9" t="s">
        <v>83</v>
      </c>
      <c r="I9" s="9" t="s">
        <v>84</v>
      </c>
      <c r="J9" s="9" t="s">
        <v>85</v>
      </c>
      <c r="K9" s="22" t="s">
        <v>37</v>
      </c>
      <c r="L9" s="15" t="s">
        <v>86</v>
      </c>
      <c r="M9" s="15" t="s">
        <v>30</v>
      </c>
      <c r="N9" s="2" t="s">
        <v>87</v>
      </c>
      <c r="O9" s="2" t="s">
        <v>88</v>
      </c>
      <c r="P9" s="164">
        <v>1</v>
      </c>
      <c r="Q9" s="35"/>
      <c r="R9" s="45" t="s">
        <v>89</v>
      </c>
      <c r="S9" s="35"/>
      <c r="T9" s="45" t="s">
        <v>89</v>
      </c>
      <c r="U9" s="34"/>
      <c r="V9" s="36" t="s">
        <v>90</v>
      </c>
      <c r="W9" s="36" t="s">
        <v>91</v>
      </c>
      <c r="X9" s="32" t="s">
        <v>92</v>
      </c>
      <c r="Y9" s="37"/>
      <c r="Z9" s="36" t="s">
        <v>93</v>
      </c>
      <c r="AA9" s="37"/>
      <c r="AB9" s="36" t="s">
        <v>93</v>
      </c>
      <c r="AC9" s="37">
        <v>1</v>
      </c>
      <c r="AD9" s="36" t="s">
        <v>94</v>
      </c>
      <c r="AE9" s="36" t="s">
        <v>95</v>
      </c>
      <c r="AF9" s="39" t="s">
        <v>96</v>
      </c>
      <c r="AG9" s="83" t="s">
        <v>37</v>
      </c>
      <c r="AH9" s="37" t="s">
        <v>97</v>
      </c>
      <c r="AI9" s="62" t="s">
        <v>37</v>
      </c>
      <c r="AJ9" s="37" t="s">
        <v>98</v>
      </c>
      <c r="AK9" s="62" t="s">
        <v>37</v>
      </c>
      <c r="AL9" s="37" t="s">
        <v>98</v>
      </c>
      <c r="AM9" s="84" t="s">
        <v>99</v>
      </c>
      <c r="AN9" s="62"/>
    </row>
    <row r="10" spans="1:40" customFormat="1" ht="73.5" customHeight="1">
      <c r="A10" s="30" t="s">
        <v>79</v>
      </c>
      <c r="B10" s="3">
        <v>36</v>
      </c>
      <c r="C10" s="4" t="s">
        <v>80</v>
      </c>
      <c r="D10" s="5" t="s">
        <v>81</v>
      </c>
      <c r="E10" s="9" t="s">
        <v>23</v>
      </c>
      <c r="F10" s="9" t="s">
        <v>24</v>
      </c>
      <c r="G10" s="16" t="s">
        <v>100</v>
      </c>
      <c r="H10" s="16" t="s">
        <v>101</v>
      </c>
      <c r="I10" s="16" t="s">
        <v>102</v>
      </c>
      <c r="J10" s="16" t="s">
        <v>85</v>
      </c>
      <c r="K10" s="22" t="s">
        <v>37</v>
      </c>
      <c r="L10" s="15" t="s">
        <v>103</v>
      </c>
      <c r="M10" s="15" t="s">
        <v>30</v>
      </c>
      <c r="N10" s="172" t="s">
        <v>104</v>
      </c>
      <c r="O10" s="2" t="s">
        <v>105</v>
      </c>
      <c r="P10" s="164">
        <v>1</v>
      </c>
      <c r="Q10" s="34">
        <v>1</v>
      </c>
      <c r="R10" s="45" t="s">
        <v>106</v>
      </c>
      <c r="S10" s="34">
        <v>1</v>
      </c>
      <c r="T10" s="36" t="s">
        <v>106</v>
      </c>
      <c r="U10" s="34">
        <v>1</v>
      </c>
      <c r="V10" s="36" t="s">
        <v>106</v>
      </c>
      <c r="W10" s="36" t="s">
        <v>107</v>
      </c>
      <c r="X10" s="52" t="s">
        <v>108</v>
      </c>
      <c r="Y10" s="57">
        <v>1</v>
      </c>
      <c r="Z10" s="36" t="s">
        <v>109</v>
      </c>
      <c r="AA10" s="57">
        <v>0.98</v>
      </c>
      <c r="AB10" s="36" t="s">
        <v>110</v>
      </c>
      <c r="AC10" s="37">
        <v>0.91</v>
      </c>
      <c r="AD10" s="36" t="s">
        <v>111</v>
      </c>
      <c r="AE10" s="36" t="s">
        <v>112</v>
      </c>
      <c r="AF10" s="39" t="s">
        <v>113</v>
      </c>
      <c r="AG10" s="37" t="s">
        <v>114</v>
      </c>
      <c r="AH10" s="37" t="s">
        <v>115</v>
      </c>
      <c r="AI10" s="37" t="s">
        <v>116</v>
      </c>
      <c r="AJ10" s="37" t="s">
        <v>115</v>
      </c>
      <c r="AK10" s="37" t="s">
        <v>117</v>
      </c>
      <c r="AL10" s="37" t="s">
        <v>115</v>
      </c>
      <c r="AM10" s="1" t="s">
        <v>118</v>
      </c>
      <c r="AN10" s="62"/>
    </row>
    <row r="11" spans="1:40" customFormat="1" ht="73.5" customHeight="1" thickBot="1">
      <c r="A11" s="30" t="s">
        <v>20</v>
      </c>
      <c r="B11" s="3">
        <v>37</v>
      </c>
      <c r="C11" s="4" t="s">
        <v>80</v>
      </c>
      <c r="D11" s="5" t="s">
        <v>81</v>
      </c>
      <c r="E11" s="9" t="s">
        <v>23</v>
      </c>
      <c r="F11" s="9" t="s">
        <v>24</v>
      </c>
      <c r="G11" s="10" t="s">
        <v>119</v>
      </c>
      <c r="H11" s="9" t="s">
        <v>120</v>
      </c>
      <c r="I11" s="9" t="s">
        <v>121</v>
      </c>
      <c r="J11" s="9" t="s">
        <v>122</v>
      </c>
      <c r="K11" s="22" t="s">
        <v>37</v>
      </c>
      <c r="L11" s="15" t="s">
        <v>123</v>
      </c>
      <c r="M11" s="15" t="s">
        <v>30</v>
      </c>
      <c r="N11" s="171" t="s">
        <v>124</v>
      </c>
      <c r="O11" s="2" t="s">
        <v>125</v>
      </c>
      <c r="P11" s="164">
        <v>1</v>
      </c>
      <c r="Q11" s="35"/>
      <c r="R11" s="35"/>
      <c r="S11" s="35"/>
      <c r="T11" s="35"/>
      <c r="U11" s="34">
        <v>1</v>
      </c>
      <c r="V11" s="36" t="s">
        <v>106</v>
      </c>
      <c r="W11" s="36" t="s">
        <v>107</v>
      </c>
      <c r="X11" s="56" t="s">
        <v>126</v>
      </c>
      <c r="Y11" s="37"/>
      <c r="Z11" s="37"/>
      <c r="AA11" s="37"/>
      <c r="AB11" s="37"/>
      <c r="AC11" s="37">
        <v>1</v>
      </c>
      <c r="AD11" s="36" t="s">
        <v>127</v>
      </c>
      <c r="AE11" s="36" t="s">
        <v>128</v>
      </c>
      <c r="AF11" s="39" t="s">
        <v>129</v>
      </c>
      <c r="AG11" s="53"/>
      <c r="AH11" s="53"/>
      <c r="AI11" s="62"/>
      <c r="AJ11" s="62"/>
      <c r="AK11" s="85">
        <v>1</v>
      </c>
      <c r="AL11" s="1" t="s">
        <v>130</v>
      </c>
      <c r="AM11" s="1" t="s">
        <v>131</v>
      </c>
      <c r="AN11" s="62"/>
    </row>
    <row r="12" spans="1:40" customFormat="1" ht="73.5" customHeight="1" thickBot="1">
      <c r="A12" s="30" t="s">
        <v>79</v>
      </c>
      <c r="B12" s="3">
        <v>38</v>
      </c>
      <c r="C12" s="4" t="s">
        <v>80</v>
      </c>
      <c r="D12" s="5" t="s">
        <v>81</v>
      </c>
      <c r="E12" s="9" t="s">
        <v>23</v>
      </c>
      <c r="F12" s="9" t="s">
        <v>132</v>
      </c>
      <c r="G12" s="16" t="s">
        <v>133</v>
      </c>
      <c r="H12" s="16" t="s">
        <v>134</v>
      </c>
      <c r="I12" s="16" t="s">
        <v>135</v>
      </c>
      <c r="J12" s="16" t="s">
        <v>28</v>
      </c>
      <c r="K12" s="22" t="s">
        <v>37</v>
      </c>
      <c r="L12" s="14">
        <v>0.6</v>
      </c>
      <c r="M12" s="14" t="s">
        <v>30</v>
      </c>
      <c r="N12" s="164">
        <v>0.49</v>
      </c>
      <c r="O12" s="164">
        <v>0.59</v>
      </c>
      <c r="P12" s="164">
        <v>1</v>
      </c>
      <c r="Q12" s="31"/>
      <c r="R12" s="31"/>
      <c r="S12" s="31"/>
      <c r="T12" s="31"/>
      <c r="U12" s="31"/>
      <c r="V12" s="31"/>
      <c r="W12" s="31"/>
      <c r="X12" s="31"/>
      <c r="Y12" s="31"/>
      <c r="Z12" s="31"/>
      <c r="AA12" s="31"/>
      <c r="AB12" s="31"/>
      <c r="AC12" s="31"/>
      <c r="AD12" s="31"/>
      <c r="AE12" s="31"/>
      <c r="AF12" s="31"/>
      <c r="AG12" s="37"/>
      <c r="AH12" s="37"/>
      <c r="AI12" s="62"/>
      <c r="AJ12" s="62"/>
      <c r="AK12" s="62"/>
      <c r="AL12" s="62"/>
      <c r="AM12" s="1" t="s">
        <v>136</v>
      </c>
      <c r="AN12" s="62"/>
    </row>
    <row r="13" spans="1:40" customFormat="1" ht="106.5" customHeight="1">
      <c r="A13" s="30" t="s">
        <v>20</v>
      </c>
      <c r="B13" s="3">
        <v>39</v>
      </c>
      <c r="C13" s="4" t="s">
        <v>137</v>
      </c>
      <c r="D13" s="5" t="s">
        <v>138</v>
      </c>
      <c r="E13" s="9" t="s">
        <v>23</v>
      </c>
      <c r="F13" s="9" t="s">
        <v>45</v>
      </c>
      <c r="G13" s="10" t="s">
        <v>139</v>
      </c>
      <c r="H13" s="9" t="s">
        <v>140</v>
      </c>
      <c r="I13" s="9" t="s">
        <v>141</v>
      </c>
      <c r="J13" s="9" t="s">
        <v>85</v>
      </c>
      <c r="K13" s="22">
        <v>0.8</v>
      </c>
      <c r="L13" s="15">
        <v>0.2</v>
      </c>
      <c r="M13" s="15" t="s">
        <v>142</v>
      </c>
      <c r="N13" s="164">
        <v>0.19</v>
      </c>
      <c r="O13" s="164">
        <v>0.5</v>
      </c>
      <c r="P13" s="164">
        <v>1</v>
      </c>
      <c r="Q13" s="34">
        <v>0.66</v>
      </c>
      <c r="R13" s="38" t="s">
        <v>143</v>
      </c>
      <c r="S13" s="34">
        <v>0</v>
      </c>
      <c r="T13" s="38" t="s">
        <v>144</v>
      </c>
      <c r="U13" s="34">
        <v>0.57999999999999996</v>
      </c>
      <c r="V13" s="38" t="s">
        <v>145</v>
      </c>
      <c r="W13" s="36" t="s">
        <v>146</v>
      </c>
      <c r="X13" s="32" t="s">
        <v>147</v>
      </c>
      <c r="Y13" s="57">
        <v>0</v>
      </c>
      <c r="Z13" s="43" t="s">
        <v>148</v>
      </c>
      <c r="AA13" s="57">
        <v>0</v>
      </c>
      <c r="AB13" s="43" t="s">
        <v>149</v>
      </c>
      <c r="AC13" s="67">
        <v>0.14000000000000001</v>
      </c>
      <c r="AD13" s="36" t="s">
        <v>150</v>
      </c>
      <c r="AE13" s="36" t="s">
        <v>151</v>
      </c>
      <c r="AF13" s="32" t="s">
        <v>152</v>
      </c>
      <c r="AG13" s="37" t="s">
        <v>153</v>
      </c>
      <c r="AH13" s="50" t="s">
        <v>154</v>
      </c>
      <c r="AI13" s="37">
        <v>0.25</v>
      </c>
      <c r="AJ13" s="50" t="s">
        <v>155</v>
      </c>
      <c r="AK13" s="37">
        <v>0.28999999999999998</v>
      </c>
      <c r="AL13" s="50" t="s">
        <v>156</v>
      </c>
      <c r="AM13" s="50" t="s">
        <v>157</v>
      </c>
      <c r="AN13" s="50"/>
    </row>
    <row r="14" spans="1:40" customFormat="1" ht="73.5" customHeight="1">
      <c r="A14" s="30" t="s">
        <v>20</v>
      </c>
      <c r="B14" s="3">
        <v>40</v>
      </c>
      <c r="C14" s="4" t="s">
        <v>137</v>
      </c>
      <c r="D14" s="5" t="s">
        <v>138</v>
      </c>
      <c r="E14" s="9" t="s">
        <v>23</v>
      </c>
      <c r="F14" s="9" t="s">
        <v>45</v>
      </c>
      <c r="G14" s="10" t="s">
        <v>158</v>
      </c>
      <c r="H14" s="9" t="s">
        <v>159</v>
      </c>
      <c r="I14" s="9" t="s">
        <v>160</v>
      </c>
      <c r="J14" s="9" t="s">
        <v>85</v>
      </c>
      <c r="K14" s="22">
        <v>0.95</v>
      </c>
      <c r="L14" s="15">
        <v>0.95</v>
      </c>
      <c r="M14" s="15" t="s">
        <v>30</v>
      </c>
      <c r="N14" s="164">
        <v>0.69</v>
      </c>
      <c r="O14" s="164">
        <v>0.94</v>
      </c>
      <c r="P14" s="164">
        <v>1</v>
      </c>
      <c r="Q14" s="34">
        <v>1</v>
      </c>
      <c r="R14" s="38" t="s">
        <v>161</v>
      </c>
      <c r="S14" s="34">
        <v>1</v>
      </c>
      <c r="T14" s="38" t="s">
        <v>162</v>
      </c>
      <c r="U14" s="34">
        <v>1</v>
      </c>
      <c r="V14" s="38" t="s">
        <v>163</v>
      </c>
      <c r="W14" s="36" t="s">
        <v>107</v>
      </c>
      <c r="X14" s="52" t="s">
        <v>164</v>
      </c>
      <c r="Y14" s="57">
        <v>0</v>
      </c>
      <c r="Z14" s="37" t="s">
        <v>165</v>
      </c>
      <c r="AA14" s="57">
        <v>1</v>
      </c>
      <c r="AB14" s="37" t="s">
        <v>166</v>
      </c>
      <c r="AC14" s="57">
        <v>1</v>
      </c>
      <c r="AD14" s="36" t="s">
        <v>167</v>
      </c>
      <c r="AE14" s="36" t="s">
        <v>168</v>
      </c>
      <c r="AF14" s="52" t="s">
        <v>169</v>
      </c>
      <c r="AG14" s="37">
        <v>1</v>
      </c>
      <c r="AH14" s="50" t="s">
        <v>170</v>
      </c>
      <c r="AI14" s="37">
        <v>1</v>
      </c>
      <c r="AJ14" s="50" t="s">
        <v>171</v>
      </c>
      <c r="AK14" s="37">
        <v>1</v>
      </c>
      <c r="AL14" s="50" t="s">
        <v>172</v>
      </c>
      <c r="AM14" s="50" t="s">
        <v>173</v>
      </c>
      <c r="AN14" s="50"/>
    </row>
    <row r="15" spans="1:40" customFormat="1" ht="73.5" customHeight="1">
      <c r="A15" s="30" t="s">
        <v>79</v>
      </c>
      <c r="B15" s="3">
        <v>41</v>
      </c>
      <c r="C15" s="4" t="s">
        <v>137</v>
      </c>
      <c r="D15" s="5" t="s">
        <v>138</v>
      </c>
      <c r="E15" s="9" t="s">
        <v>23</v>
      </c>
      <c r="F15" s="9" t="s">
        <v>45</v>
      </c>
      <c r="G15" s="16" t="s">
        <v>174</v>
      </c>
      <c r="H15" s="9" t="s">
        <v>175</v>
      </c>
      <c r="I15" s="86"/>
      <c r="J15" s="9" t="s">
        <v>85</v>
      </c>
      <c r="K15" s="22"/>
      <c r="L15" s="15">
        <v>0.03</v>
      </c>
      <c r="M15" s="15" t="s">
        <v>142</v>
      </c>
      <c r="N15" s="168">
        <v>2.5000000000000001E-2</v>
      </c>
      <c r="O15" s="169">
        <v>0.5</v>
      </c>
      <c r="P15" s="164">
        <v>1</v>
      </c>
      <c r="Q15" s="87">
        <v>1.1000000000000001E-3</v>
      </c>
      <c r="R15" s="38" t="s">
        <v>176</v>
      </c>
      <c r="S15" s="34">
        <v>0</v>
      </c>
      <c r="T15" s="38" t="s">
        <v>177</v>
      </c>
      <c r="U15" s="34">
        <v>0</v>
      </c>
      <c r="V15" s="38" t="s">
        <v>178</v>
      </c>
      <c r="W15" s="36" t="s">
        <v>107</v>
      </c>
      <c r="X15" s="52" t="s">
        <v>179</v>
      </c>
      <c r="Y15" s="57">
        <v>0</v>
      </c>
      <c r="Z15" s="50" t="s">
        <v>180</v>
      </c>
      <c r="AA15" s="57">
        <v>0</v>
      </c>
      <c r="AB15" s="50" t="s">
        <v>181</v>
      </c>
      <c r="AC15" s="37">
        <v>0</v>
      </c>
      <c r="AD15" s="36" t="s">
        <v>182</v>
      </c>
      <c r="AE15" s="36" t="s">
        <v>183</v>
      </c>
      <c r="AF15" s="52" t="s">
        <v>184</v>
      </c>
      <c r="AG15" s="37">
        <v>0</v>
      </c>
      <c r="AH15" s="50" t="s">
        <v>185</v>
      </c>
      <c r="AI15" s="37">
        <v>0</v>
      </c>
      <c r="AJ15" s="50" t="s">
        <v>186</v>
      </c>
      <c r="AK15" s="37">
        <v>0</v>
      </c>
      <c r="AL15" s="50" t="s">
        <v>187</v>
      </c>
      <c r="AM15" s="50" t="s">
        <v>188</v>
      </c>
      <c r="AN15" s="50"/>
    </row>
    <row r="16" spans="1:40" customFormat="1" ht="73.5" customHeight="1">
      <c r="A16" s="30" t="s">
        <v>79</v>
      </c>
      <c r="B16" s="3">
        <v>42</v>
      </c>
      <c r="C16" s="4" t="s">
        <v>137</v>
      </c>
      <c r="D16" s="5" t="s">
        <v>138</v>
      </c>
      <c r="E16" s="9" t="s">
        <v>23</v>
      </c>
      <c r="F16" s="9" t="s">
        <v>45</v>
      </c>
      <c r="G16" s="16" t="s">
        <v>189</v>
      </c>
      <c r="H16" s="9" t="s">
        <v>190</v>
      </c>
      <c r="I16" s="9" t="s">
        <v>191</v>
      </c>
      <c r="J16" s="9" t="s">
        <v>85</v>
      </c>
      <c r="K16" s="22"/>
      <c r="L16" s="15">
        <v>0.02</v>
      </c>
      <c r="M16" s="15" t="s">
        <v>142</v>
      </c>
      <c r="N16" s="168">
        <v>1.4999999999999999E-2</v>
      </c>
      <c r="O16" s="169">
        <v>0.05</v>
      </c>
      <c r="P16" s="164">
        <v>1</v>
      </c>
      <c r="Q16" s="72" t="s">
        <v>192</v>
      </c>
      <c r="R16" s="38" t="s">
        <v>193</v>
      </c>
      <c r="S16" s="72" t="s">
        <v>194</v>
      </c>
      <c r="T16" s="38" t="s">
        <v>195</v>
      </c>
      <c r="U16" s="72" t="s">
        <v>196</v>
      </c>
      <c r="V16" s="38" t="s">
        <v>197</v>
      </c>
      <c r="W16" s="36" t="s">
        <v>107</v>
      </c>
      <c r="X16" s="52" t="s">
        <v>198</v>
      </c>
      <c r="Y16" s="88">
        <v>6.1000000000000004E-3</v>
      </c>
      <c r="Z16" s="53" t="s">
        <v>199</v>
      </c>
      <c r="AA16" s="57" t="s">
        <v>200</v>
      </c>
      <c r="AB16" s="53" t="s">
        <v>201</v>
      </c>
      <c r="AC16" s="53"/>
      <c r="AD16" s="45" t="s">
        <v>202</v>
      </c>
      <c r="AE16" s="36" t="s">
        <v>203</v>
      </c>
      <c r="AF16" s="89" t="s">
        <v>204</v>
      </c>
      <c r="AG16" s="90" t="s">
        <v>205</v>
      </c>
      <c r="AH16" s="91" t="s">
        <v>206</v>
      </c>
      <c r="AI16" s="90" t="s">
        <v>207</v>
      </c>
      <c r="AJ16" s="91" t="s">
        <v>208</v>
      </c>
      <c r="AK16" s="62"/>
      <c r="AL16" s="92" t="s">
        <v>209</v>
      </c>
      <c r="AM16" s="93" t="s">
        <v>210</v>
      </c>
      <c r="AN16" s="94"/>
    </row>
    <row r="17" spans="1:40" customFormat="1" ht="126.75" customHeight="1">
      <c r="A17" s="30" t="s">
        <v>20</v>
      </c>
      <c r="B17" s="3">
        <v>43</v>
      </c>
      <c r="C17" s="4" t="s">
        <v>137</v>
      </c>
      <c r="D17" s="5" t="s">
        <v>138</v>
      </c>
      <c r="E17" s="9" t="s">
        <v>23</v>
      </c>
      <c r="F17" s="9" t="s">
        <v>45</v>
      </c>
      <c r="G17" s="160" t="s">
        <v>211</v>
      </c>
      <c r="H17" s="9" t="s">
        <v>212</v>
      </c>
      <c r="I17" s="9" t="s">
        <v>213</v>
      </c>
      <c r="J17" s="9" t="s">
        <v>85</v>
      </c>
      <c r="K17" s="22"/>
      <c r="L17" s="15">
        <v>0.05</v>
      </c>
      <c r="M17" s="15" t="s">
        <v>142</v>
      </c>
      <c r="N17" s="168">
        <v>0.15</v>
      </c>
      <c r="O17" s="169">
        <v>0.06</v>
      </c>
      <c r="P17" s="164">
        <v>0</v>
      </c>
      <c r="Q17" s="34">
        <v>0.78</v>
      </c>
      <c r="R17" s="38" t="s">
        <v>214</v>
      </c>
      <c r="S17" s="34">
        <v>0.89</v>
      </c>
      <c r="T17" s="38" t="s">
        <v>215</v>
      </c>
      <c r="U17" s="34">
        <v>0.22</v>
      </c>
      <c r="V17" s="38" t="s">
        <v>216</v>
      </c>
      <c r="W17" s="36" t="s">
        <v>217</v>
      </c>
      <c r="X17" s="52" t="s">
        <v>218</v>
      </c>
      <c r="Y17" s="57">
        <v>0.92</v>
      </c>
      <c r="Z17" s="38" t="s">
        <v>219</v>
      </c>
      <c r="AA17" s="57">
        <v>0.2472</v>
      </c>
      <c r="AB17" s="38" t="s">
        <v>220</v>
      </c>
      <c r="AC17" s="95">
        <v>0.47</v>
      </c>
      <c r="AD17" s="36" t="s">
        <v>221</v>
      </c>
      <c r="AE17" s="36" t="s">
        <v>222</v>
      </c>
      <c r="AF17" s="52" t="s">
        <v>223</v>
      </c>
      <c r="AG17" s="37">
        <v>0.46</v>
      </c>
      <c r="AH17" s="50" t="s">
        <v>224</v>
      </c>
      <c r="AI17" s="37">
        <v>0.28999999999999998</v>
      </c>
      <c r="AJ17" s="96" t="s">
        <v>225</v>
      </c>
      <c r="AK17" s="37">
        <v>0.17</v>
      </c>
      <c r="AL17" s="96" t="s">
        <v>226</v>
      </c>
      <c r="AM17" s="97" t="s">
        <v>227</v>
      </c>
      <c r="AN17" s="96"/>
    </row>
    <row r="18" spans="1:40" customFormat="1" ht="73.5" customHeight="1" thickBot="1">
      <c r="A18" s="30" t="s">
        <v>20</v>
      </c>
      <c r="B18" s="3">
        <v>44</v>
      </c>
      <c r="C18" s="4" t="s">
        <v>137</v>
      </c>
      <c r="D18" s="5" t="s">
        <v>138</v>
      </c>
      <c r="E18" s="9" t="s">
        <v>23</v>
      </c>
      <c r="F18" s="9" t="s">
        <v>45</v>
      </c>
      <c r="G18" s="160" t="s">
        <v>228</v>
      </c>
      <c r="H18" s="9" t="s">
        <v>229</v>
      </c>
      <c r="I18" s="9" t="s">
        <v>230</v>
      </c>
      <c r="J18" s="9" t="s">
        <v>122</v>
      </c>
      <c r="K18" s="22"/>
      <c r="L18" s="15" t="s">
        <v>231</v>
      </c>
      <c r="M18" s="15" t="s">
        <v>30</v>
      </c>
      <c r="N18" s="168">
        <v>0.03</v>
      </c>
      <c r="O18" s="169" t="s">
        <v>232</v>
      </c>
      <c r="P18" s="164">
        <v>0.05</v>
      </c>
      <c r="Q18" s="98"/>
      <c r="R18" s="35"/>
      <c r="S18" s="35"/>
      <c r="T18" s="34"/>
      <c r="U18" s="34">
        <v>0.98</v>
      </c>
      <c r="V18" s="38" t="s">
        <v>233</v>
      </c>
      <c r="W18" s="36" t="s">
        <v>107</v>
      </c>
      <c r="X18" s="56" t="s">
        <v>234</v>
      </c>
      <c r="Y18" s="37"/>
      <c r="Z18" s="37"/>
      <c r="AA18" s="37"/>
      <c r="AB18" s="37"/>
      <c r="AC18" s="37"/>
      <c r="AD18" s="36" t="s">
        <v>235</v>
      </c>
      <c r="AE18" s="36" t="s">
        <v>236</v>
      </c>
      <c r="AF18" s="52" t="s">
        <v>237</v>
      </c>
      <c r="AG18" s="37"/>
      <c r="AH18" s="37"/>
      <c r="AI18" s="62"/>
      <c r="AJ18" s="62"/>
      <c r="AK18" s="37">
        <v>0.94</v>
      </c>
      <c r="AL18" s="99" t="s">
        <v>238</v>
      </c>
      <c r="AM18" s="100" t="s">
        <v>239</v>
      </c>
      <c r="AN18" s="101"/>
    </row>
    <row r="19" spans="1:40" customFormat="1" ht="73.5" customHeight="1">
      <c r="A19" s="30" t="s">
        <v>79</v>
      </c>
      <c r="B19" s="3">
        <v>45</v>
      </c>
      <c r="C19" s="4" t="s">
        <v>137</v>
      </c>
      <c r="D19" s="19" t="s">
        <v>138</v>
      </c>
      <c r="E19" s="9" t="s">
        <v>23</v>
      </c>
      <c r="F19" s="9" t="s">
        <v>45</v>
      </c>
      <c r="G19" s="16" t="s">
        <v>240</v>
      </c>
      <c r="H19" s="9" t="s">
        <v>241</v>
      </c>
      <c r="I19" s="9" t="s">
        <v>242</v>
      </c>
      <c r="J19" s="9" t="s">
        <v>28</v>
      </c>
      <c r="K19" s="66">
        <v>0</v>
      </c>
      <c r="L19" s="24">
        <v>0</v>
      </c>
      <c r="M19" s="24"/>
      <c r="N19" s="24"/>
      <c r="O19" s="24"/>
      <c r="P19" s="24"/>
      <c r="Q19" s="102"/>
      <c r="R19" s="31"/>
      <c r="S19" s="31"/>
      <c r="T19" s="31"/>
      <c r="U19" s="31"/>
      <c r="V19" s="103"/>
      <c r="W19" s="31"/>
      <c r="X19" s="31"/>
      <c r="Y19" s="57"/>
      <c r="Z19" s="53"/>
      <c r="AA19" s="31"/>
      <c r="AB19" s="31"/>
      <c r="AC19" s="31"/>
      <c r="AD19" s="31"/>
      <c r="AE19" s="31"/>
      <c r="AF19" s="31"/>
      <c r="AG19" s="31"/>
      <c r="AH19" s="31"/>
      <c r="AI19" s="62"/>
      <c r="AJ19" s="62"/>
      <c r="AK19" s="62"/>
      <c r="AL19" s="104"/>
      <c r="AM19" s="105"/>
      <c r="AN19" s="106"/>
    </row>
    <row r="20" spans="1:40" customFormat="1" ht="111" customHeight="1">
      <c r="A20" s="30" t="s">
        <v>20</v>
      </c>
      <c r="B20" s="3">
        <v>47</v>
      </c>
      <c r="C20" s="4" t="s">
        <v>243</v>
      </c>
      <c r="D20" s="5" t="s">
        <v>244</v>
      </c>
      <c r="E20" s="9" t="s">
        <v>23</v>
      </c>
      <c r="F20" s="9" t="s">
        <v>45</v>
      </c>
      <c r="G20" s="9" t="s">
        <v>245</v>
      </c>
      <c r="H20" s="9" t="s">
        <v>246</v>
      </c>
      <c r="I20" s="9" t="s">
        <v>247</v>
      </c>
      <c r="J20" s="187" t="s">
        <v>75</v>
      </c>
      <c r="K20" s="22">
        <v>0.81</v>
      </c>
      <c r="L20" s="14">
        <v>0.85</v>
      </c>
      <c r="M20" s="14" t="s">
        <v>30</v>
      </c>
      <c r="N20" s="225" t="s">
        <v>248</v>
      </c>
      <c r="O20" s="225" t="s">
        <v>249</v>
      </c>
      <c r="P20" s="225" t="s">
        <v>250</v>
      </c>
      <c r="Q20" s="102"/>
      <c r="R20" s="31"/>
      <c r="S20" s="31"/>
      <c r="T20" s="31"/>
      <c r="U20" s="31"/>
      <c r="V20" s="31"/>
      <c r="W20" s="31"/>
      <c r="X20" s="31"/>
      <c r="Y20" s="31"/>
      <c r="Z20" s="31"/>
      <c r="AA20" s="31"/>
      <c r="AB20" s="31"/>
      <c r="AC20" s="107">
        <v>0.64</v>
      </c>
      <c r="AD20" s="74" t="s">
        <v>251</v>
      </c>
      <c r="AE20" s="74" t="s">
        <v>252</v>
      </c>
      <c r="AF20" s="76" t="s">
        <v>253</v>
      </c>
      <c r="AG20" s="76"/>
      <c r="AH20" s="76"/>
      <c r="AI20" s="76"/>
      <c r="AJ20" s="76"/>
      <c r="AK20" s="76"/>
      <c r="AL20" s="76"/>
      <c r="AM20" s="108"/>
      <c r="AN20" s="76"/>
    </row>
    <row r="21" spans="1:40" customFormat="1" ht="111" customHeight="1">
      <c r="A21" s="30" t="s">
        <v>20</v>
      </c>
      <c r="B21" s="3" t="s">
        <v>61</v>
      </c>
      <c r="C21" s="4" t="s">
        <v>243</v>
      </c>
      <c r="D21" s="5" t="s">
        <v>244</v>
      </c>
      <c r="E21" s="9" t="s">
        <v>23</v>
      </c>
      <c r="F21" s="9" t="s">
        <v>45</v>
      </c>
      <c r="G21" s="9" t="s">
        <v>254</v>
      </c>
      <c r="H21" s="187" t="s">
        <v>255</v>
      </c>
      <c r="I21" s="9" t="s">
        <v>256</v>
      </c>
      <c r="J21" s="187" t="s">
        <v>75</v>
      </c>
      <c r="K21" s="22" t="s">
        <v>257</v>
      </c>
      <c r="L21" s="14">
        <v>0.9</v>
      </c>
      <c r="M21" s="14" t="s">
        <v>30</v>
      </c>
      <c r="N21" s="225" t="s">
        <v>248</v>
      </c>
      <c r="O21" s="225" t="s">
        <v>258</v>
      </c>
      <c r="P21" s="225" t="s">
        <v>52</v>
      </c>
      <c r="Q21" s="102"/>
      <c r="R21" s="31"/>
      <c r="S21" s="31"/>
      <c r="T21" s="31"/>
      <c r="U21" s="31"/>
      <c r="V21" s="31"/>
      <c r="W21" s="31"/>
      <c r="X21" s="31"/>
      <c r="Y21" s="31"/>
      <c r="Z21" s="31"/>
      <c r="AA21" s="31"/>
      <c r="AB21" s="31"/>
      <c r="AC21" s="107"/>
      <c r="AD21" s="224"/>
      <c r="AE21" s="224"/>
      <c r="AF21" s="76"/>
      <c r="AG21" s="76"/>
      <c r="AH21" s="76"/>
      <c r="AI21" s="76"/>
      <c r="AJ21" s="76"/>
      <c r="AK21" s="76"/>
      <c r="AL21" s="76"/>
      <c r="AM21" s="108"/>
      <c r="AN21" s="76"/>
    </row>
    <row r="22" spans="1:40" customFormat="1" ht="89.25" customHeight="1" thickBot="1">
      <c r="A22" s="30" t="s">
        <v>20</v>
      </c>
      <c r="B22" s="3">
        <v>50</v>
      </c>
      <c r="C22" s="4" t="s">
        <v>243</v>
      </c>
      <c r="D22" s="5" t="s">
        <v>244</v>
      </c>
      <c r="E22" s="9" t="s">
        <v>23</v>
      </c>
      <c r="F22" s="9" t="s">
        <v>45</v>
      </c>
      <c r="G22" s="9" t="s">
        <v>259</v>
      </c>
      <c r="H22" s="187" t="s">
        <v>260</v>
      </c>
      <c r="I22" s="9" t="s">
        <v>261</v>
      </c>
      <c r="J22" s="9" t="s">
        <v>49</v>
      </c>
      <c r="K22" s="22" t="s">
        <v>257</v>
      </c>
      <c r="L22" s="14">
        <v>0.8</v>
      </c>
      <c r="M22" s="14" t="s">
        <v>262</v>
      </c>
      <c r="N22" s="225" t="s">
        <v>248</v>
      </c>
      <c r="O22" s="225" t="s">
        <v>263</v>
      </c>
      <c r="P22" s="225" t="s">
        <v>264</v>
      </c>
      <c r="Q22" s="31"/>
      <c r="R22" s="31"/>
      <c r="S22" s="31"/>
      <c r="T22" s="31"/>
      <c r="U22" s="31"/>
      <c r="V22" s="31"/>
      <c r="W22" s="31"/>
      <c r="X22" s="31"/>
      <c r="Y22" s="31"/>
      <c r="Z22" s="31"/>
      <c r="AA22" s="31"/>
      <c r="AB22" s="31"/>
      <c r="AC22" s="31"/>
      <c r="AD22" s="109"/>
      <c r="AE22" s="109"/>
      <c r="AF22" s="31"/>
      <c r="AG22" s="31"/>
      <c r="AH22" s="31"/>
      <c r="AI22" s="31"/>
      <c r="AJ22" s="31"/>
      <c r="AK22" s="31"/>
      <c r="AL22" s="31"/>
      <c r="AM22" s="76" t="s">
        <v>265</v>
      </c>
      <c r="AN22" s="31"/>
    </row>
    <row r="23" spans="1:40" customFormat="1" ht="73.5" customHeight="1">
      <c r="A23" s="30" t="s">
        <v>20</v>
      </c>
      <c r="B23" s="3">
        <v>51</v>
      </c>
      <c r="C23" s="4" t="s">
        <v>266</v>
      </c>
      <c r="D23" s="5" t="s">
        <v>267</v>
      </c>
      <c r="E23" s="9" t="s">
        <v>23</v>
      </c>
      <c r="F23" s="9" t="s">
        <v>24</v>
      </c>
      <c r="G23" s="10" t="s">
        <v>268</v>
      </c>
      <c r="H23" s="9" t="s">
        <v>269</v>
      </c>
      <c r="I23" s="9" t="s">
        <v>270</v>
      </c>
      <c r="J23" s="9" t="s">
        <v>85</v>
      </c>
      <c r="K23" s="22" t="s">
        <v>37</v>
      </c>
      <c r="L23" s="15">
        <v>0.85</v>
      </c>
      <c r="M23" s="15" t="s">
        <v>30</v>
      </c>
      <c r="N23" s="15">
        <v>0.64</v>
      </c>
      <c r="O23" s="15">
        <v>0.84</v>
      </c>
      <c r="P23" s="15">
        <v>1</v>
      </c>
      <c r="Q23" s="34">
        <v>0.48</v>
      </c>
      <c r="R23" s="45" t="s">
        <v>271</v>
      </c>
      <c r="S23" s="34">
        <v>0.54</v>
      </c>
      <c r="T23" s="45" t="s">
        <v>272</v>
      </c>
      <c r="U23" s="34">
        <v>0.76</v>
      </c>
      <c r="V23" s="45" t="s">
        <v>273</v>
      </c>
      <c r="W23" s="36" t="s">
        <v>274</v>
      </c>
      <c r="X23" s="110" t="s">
        <v>275</v>
      </c>
      <c r="Y23" s="57">
        <v>1</v>
      </c>
      <c r="Z23" s="45" t="s">
        <v>276</v>
      </c>
      <c r="AA23" s="111">
        <v>0</v>
      </c>
      <c r="AB23" s="36" t="s">
        <v>277</v>
      </c>
      <c r="AC23" s="34">
        <v>0.86</v>
      </c>
      <c r="AD23" s="74" t="s">
        <v>278</v>
      </c>
      <c r="AE23" s="36" t="s">
        <v>279</v>
      </c>
      <c r="AF23" s="112" t="s">
        <v>280</v>
      </c>
      <c r="AG23" s="37">
        <v>0.85</v>
      </c>
      <c r="AH23" s="75" t="s">
        <v>281</v>
      </c>
      <c r="AI23" s="57">
        <v>0.86</v>
      </c>
      <c r="AJ23" s="75" t="s">
        <v>282</v>
      </c>
      <c r="AK23" s="37">
        <v>0.92</v>
      </c>
      <c r="AL23" s="75" t="s">
        <v>283</v>
      </c>
      <c r="AM23" s="75" t="s">
        <v>284</v>
      </c>
      <c r="AN23" s="112"/>
    </row>
    <row r="24" spans="1:40" customFormat="1" ht="73.5" customHeight="1">
      <c r="A24" s="30" t="s">
        <v>79</v>
      </c>
      <c r="B24" s="3">
        <v>52</v>
      </c>
      <c r="C24" s="4" t="s">
        <v>266</v>
      </c>
      <c r="D24" s="5" t="s">
        <v>267</v>
      </c>
      <c r="E24" s="9" t="s">
        <v>23</v>
      </c>
      <c r="F24" s="9" t="s">
        <v>24</v>
      </c>
      <c r="G24" s="159" t="s">
        <v>285</v>
      </c>
      <c r="H24" s="9" t="s">
        <v>286</v>
      </c>
      <c r="I24" s="9" t="s">
        <v>287</v>
      </c>
      <c r="J24" s="9" t="s">
        <v>85</v>
      </c>
      <c r="K24" s="22" t="s">
        <v>257</v>
      </c>
      <c r="L24" s="15">
        <v>0.8</v>
      </c>
      <c r="M24" s="15" t="s">
        <v>30</v>
      </c>
      <c r="N24" s="15">
        <v>0.59</v>
      </c>
      <c r="O24" s="15">
        <v>0.79</v>
      </c>
      <c r="P24" s="15">
        <v>1</v>
      </c>
      <c r="Q24" s="34">
        <v>0.98</v>
      </c>
      <c r="R24" s="45" t="s">
        <v>288</v>
      </c>
      <c r="S24" s="34">
        <v>1</v>
      </c>
      <c r="T24" s="45" t="s">
        <v>289</v>
      </c>
      <c r="U24" s="34">
        <v>1</v>
      </c>
      <c r="V24" s="45" t="s">
        <v>289</v>
      </c>
      <c r="W24" s="36" t="s">
        <v>107</v>
      </c>
      <c r="X24" s="113" t="s">
        <v>290</v>
      </c>
      <c r="Y24" s="111">
        <v>0</v>
      </c>
      <c r="Z24" s="45" t="s">
        <v>291</v>
      </c>
      <c r="AA24" s="111">
        <v>0</v>
      </c>
      <c r="AB24" s="45" t="s">
        <v>292</v>
      </c>
      <c r="AC24" s="111">
        <v>0</v>
      </c>
      <c r="AD24" s="36" t="s">
        <v>293</v>
      </c>
      <c r="AE24" s="36" t="s">
        <v>294</v>
      </c>
      <c r="AF24" s="114" t="s">
        <v>295</v>
      </c>
      <c r="AG24" s="41">
        <v>0</v>
      </c>
      <c r="AH24" s="115" t="s">
        <v>296</v>
      </c>
      <c r="AI24" s="41">
        <v>0</v>
      </c>
      <c r="AJ24" s="115" t="s">
        <v>297</v>
      </c>
      <c r="AK24" s="41">
        <v>0</v>
      </c>
      <c r="AL24" s="116" t="s">
        <v>298</v>
      </c>
      <c r="AM24" s="115" t="s">
        <v>299</v>
      </c>
      <c r="AN24" s="114"/>
    </row>
    <row r="25" spans="1:40" customFormat="1" ht="73.5" customHeight="1">
      <c r="A25" s="30" t="s">
        <v>20</v>
      </c>
      <c r="B25" s="3">
        <v>53</v>
      </c>
      <c r="C25" s="4" t="s">
        <v>266</v>
      </c>
      <c r="D25" s="5" t="s">
        <v>267</v>
      </c>
      <c r="E25" s="9" t="s">
        <v>23</v>
      </c>
      <c r="F25" s="9" t="s">
        <v>24</v>
      </c>
      <c r="G25" s="10" t="s">
        <v>300</v>
      </c>
      <c r="H25" s="9" t="s">
        <v>301</v>
      </c>
      <c r="I25" s="9" t="s">
        <v>302</v>
      </c>
      <c r="J25" s="9" t="s">
        <v>85</v>
      </c>
      <c r="K25" s="22">
        <v>0.8</v>
      </c>
      <c r="L25" s="15">
        <v>0.9</v>
      </c>
      <c r="M25" s="15" t="s">
        <v>30</v>
      </c>
      <c r="N25" s="164">
        <v>0.75</v>
      </c>
      <c r="O25" s="164">
        <v>0.89</v>
      </c>
      <c r="P25" s="164">
        <v>1</v>
      </c>
      <c r="Q25" s="34">
        <v>0.86</v>
      </c>
      <c r="R25" s="45" t="s">
        <v>303</v>
      </c>
      <c r="S25" s="117">
        <v>0.87</v>
      </c>
      <c r="T25" s="45" t="s">
        <v>304</v>
      </c>
      <c r="U25" s="117">
        <v>0.75</v>
      </c>
      <c r="V25" s="45" t="s">
        <v>305</v>
      </c>
      <c r="W25" s="36" t="s">
        <v>306</v>
      </c>
      <c r="X25" s="113" t="s">
        <v>307</v>
      </c>
      <c r="Y25" s="118">
        <v>1</v>
      </c>
      <c r="Z25" s="45" t="s">
        <v>308</v>
      </c>
      <c r="AA25" s="117">
        <v>1</v>
      </c>
      <c r="AB25" s="119" t="s">
        <v>309</v>
      </c>
      <c r="AC25" s="118">
        <v>1</v>
      </c>
      <c r="AD25" s="119" t="s">
        <v>310</v>
      </c>
      <c r="AE25" s="36" t="s">
        <v>311</v>
      </c>
      <c r="AF25" s="114" t="s">
        <v>312</v>
      </c>
      <c r="AG25" s="41">
        <v>1</v>
      </c>
      <c r="AH25" s="115" t="s">
        <v>313</v>
      </c>
      <c r="AI25" s="41">
        <v>1</v>
      </c>
      <c r="AJ25" s="115" t="s">
        <v>314</v>
      </c>
      <c r="AK25" s="41">
        <v>1</v>
      </c>
      <c r="AL25" s="115" t="s">
        <v>315</v>
      </c>
      <c r="AM25" s="115" t="s">
        <v>316</v>
      </c>
      <c r="AN25" s="114"/>
    </row>
    <row r="26" spans="1:40" customFormat="1" ht="73.5" customHeight="1">
      <c r="A26" s="30" t="s">
        <v>20</v>
      </c>
      <c r="B26" s="3">
        <v>54</v>
      </c>
      <c r="C26" s="4" t="s">
        <v>266</v>
      </c>
      <c r="D26" s="5" t="s">
        <v>267</v>
      </c>
      <c r="E26" s="9" t="s">
        <v>23</v>
      </c>
      <c r="F26" s="9" t="s">
        <v>24</v>
      </c>
      <c r="G26" s="159" t="s">
        <v>317</v>
      </c>
      <c r="H26" s="9" t="s">
        <v>318</v>
      </c>
      <c r="I26" s="9" t="s">
        <v>319</v>
      </c>
      <c r="J26" s="9" t="s">
        <v>85</v>
      </c>
      <c r="K26" s="22">
        <v>0.9</v>
      </c>
      <c r="L26" s="15">
        <v>0.95</v>
      </c>
      <c r="M26" s="15" t="s">
        <v>30</v>
      </c>
      <c r="N26" s="15">
        <v>0.75</v>
      </c>
      <c r="O26" s="15">
        <v>0.94</v>
      </c>
      <c r="P26" s="15">
        <v>1</v>
      </c>
      <c r="Q26" s="34">
        <v>1</v>
      </c>
      <c r="R26" s="45" t="s">
        <v>320</v>
      </c>
      <c r="S26" s="34">
        <v>0.91</v>
      </c>
      <c r="T26" s="45" t="s">
        <v>321</v>
      </c>
      <c r="U26" s="34">
        <v>0.81</v>
      </c>
      <c r="V26" s="45" t="s">
        <v>322</v>
      </c>
      <c r="W26" s="36" t="s">
        <v>323</v>
      </c>
      <c r="X26" s="120" t="s">
        <v>324</v>
      </c>
      <c r="Y26" s="73">
        <v>0</v>
      </c>
      <c r="Z26" s="45" t="s">
        <v>325</v>
      </c>
      <c r="AA26" s="72">
        <v>0</v>
      </c>
      <c r="AB26" s="45" t="s">
        <v>326</v>
      </c>
      <c r="AC26" s="121">
        <v>0</v>
      </c>
      <c r="AD26" s="36" t="s">
        <v>327</v>
      </c>
      <c r="AE26" s="36" t="s">
        <v>328</v>
      </c>
      <c r="AF26" s="114" t="s">
        <v>329</v>
      </c>
      <c r="AG26" s="41">
        <v>1</v>
      </c>
      <c r="AH26" s="115" t="s">
        <v>330</v>
      </c>
      <c r="AI26" s="41">
        <v>1</v>
      </c>
      <c r="AJ26" s="115" t="s">
        <v>331</v>
      </c>
      <c r="AK26" s="41">
        <v>1</v>
      </c>
      <c r="AL26" s="115" t="s">
        <v>332</v>
      </c>
      <c r="AM26" s="115" t="s">
        <v>333</v>
      </c>
      <c r="AN26" s="114"/>
    </row>
    <row r="27" spans="1:40" customFormat="1" ht="115.5" customHeight="1">
      <c r="A27" s="30" t="s">
        <v>79</v>
      </c>
      <c r="B27" s="3">
        <v>55</v>
      </c>
      <c r="C27" s="4" t="s">
        <v>334</v>
      </c>
      <c r="D27" s="5" t="s">
        <v>267</v>
      </c>
      <c r="E27" s="9" t="s">
        <v>23</v>
      </c>
      <c r="F27" s="9" t="s">
        <v>24</v>
      </c>
      <c r="G27" s="10" t="s">
        <v>335</v>
      </c>
      <c r="H27" s="9" t="s">
        <v>336</v>
      </c>
      <c r="I27" s="9" t="s">
        <v>337</v>
      </c>
      <c r="J27" s="9" t="s">
        <v>85</v>
      </c>
      <c r="K27" s="66">
        <v>0</v>
      </c>
      <c r="L27" s="23">
        <v>0</v>
      </c>
      <c r="M27" s="23" t="s">
        <v>142</v>
      </c>
      <c r="N27" s="23">
        <v>3</v>
      </c>
      <c r="O27" s="23">
        <v>2</v>
      </c>
      <c r="P27" s="23">
        <v>1</v>
      </c>
      <c r="Q27" s="122"/>
      <c r="R27" s="45" t="s">
        <v>338</v>
      </c>
      <c r="S27" s="72">
        <v>0</v>
      </c>
      <c r="T27" s="45" t="s">
        <v>338</v>
      </c>
      <c r="U27" s="72">
        <v>0</v>
      </c>
      <c r="V27" s="45" t="s">
        <v>338</v>
      </c>
      <c r="W27" s="123" t="s">
        <v>107</v>
      </c>
      <c r="X27" s="124" t="s">
        <v>339</v>
      </c>
      <c r="Y27" s="125">
        <v>0</v>
      </c>
      <c r="Z27" s="45" t="s">
        <v>340</v>
      </c>
      <c r="AA27" s="72">
        <v>0</v>
      </c>
      <c r="AB27" s="45" t="s">
        <v>341</v>
      </c>
      <c r="AC27" s="126">
        <v>0</v>
      </c>
      <c r="AD27" s="45" t="s">
        <v>342</v>
      </c>
      <c r="AE27" s="36" t="s">
        <v>343</v>
      </c>
      <c r="AF27" s="127" t="s">
        <v>344</v>
      </c>
      <c r="AG27" s="128">
        <v>0</v>
      </c>
      <c r="AH27" s="129" t="s">
        <v>345</v>
      </c>
      <c r="AI27" s="128">
        <v>0</v>
      </c>
      <c r="AJ27" s="129" t="s">
        <v>346</v>
      </c>
      <c r="AK27" s="128">
        <v>0</v>
      </c>
      <c r="AL27" s="129" t="s">
        <v>347</v>
      </c>
      <c r="AM27" s="129" t="s">
        <v>348</v>
      </c>
      <c r="AN27" s="127"/>
    </row>
    <row r="28" spans="1:40" customFormat="1" ht="73.5" customHeight="1" thickBot="1">
      <c r="A28" s="30" t="s">
        <v>79</v>
      </c>
      <c r="B28" s="3">
        <v>60</v>
      </c>
      <c r="C28" s="4" t="s">
        <v>349</v>
      </c>
      <c r="D28" s="5" t="s">
        <v>350</v>
      </c>
      <c r="E28" s="9" t="s">
        <v>23</v>
      </c>
      <c r="F28" s="9" t="s">
        <v>45</v>
      </c>
      <c r="G28" s="16" t="s">
        <v>351</v>
      </c>
      <c r="H28" s="16" t="s">
        <v>352</v>
      </c>
      <c r="I28" s="175"/>
      <c r="J28" s="9" t="s">
        <v>65</v>
      </c>
      <c r="K28" s="22">
        <v>0.93</v>
      </c>
      <c r="L28" s="14">
        <v>0.95</v>
      </c>
      <c r="M28" s="14" t="s">
        <v>30</v>
      </c>
      <c r="N28" s="173"/>
      <c r="O28" s="174"/>
      <c r="P28" s="174"/>
      <c r="Q28" s="31"/>
      <c r="R28" s="31"/>
      <c r="S28" s="31"/>
      <c r="T28" s="31"/>
      <c r="U28" s="31"/>
      <c r="V28" s="31"/>
      <c r="W28" s="31"/>
      <c r="X28" s="31"/>
      <c r="Y28" s="31"/>
      <c r="Z28" s="31"/>
      <c r="AA28" s="31"/>
      <c r="AB28" s="31"/>
      <c r="AC28" s="31"/>
      <c r="AD28" s="31"/>
      <c r="AE28" s="31"/>
      <c r="AF28" s="31"/>
      <c r="AG28" s="37"/>
      <c r="AH28" s="37"/>
      <c r="AI28" s="62"/>
      <c r="AJ28" s="62"/>
      <c r="AK28" s="62"/>
      <c r="AM28" s="137" t="s">
        <v>353</v>
      </c>
      <c r="AN28" s="62"/>
    </row>
    <row r="29" spans="1:40" customFormat="1" ht="73.5" customHeight="1" thickBot="1">
      <c r="A29" s="30" t="s">
        <v>20</v>
      </c>
      <c r="B29" s="3">
        <v>61</v>
      </c>
      <c r="C29" s="4" t="s">
        <v>349</v>
      </c>
      <c r="D29" s="5" t="s">
        <v>350</v>
      </c>
      <c r="E29" s="9" t="s">
        <v>23</v>
      </c>
      <c r="F29" s="9" t="s">
        <v>45</v>
      </c>
      <c r="G29" s="160" t="s">
        <v>354</v>
      </c>
      <c r="H29" s="9" t="s">
        <v>355</v>
      </c>
      <c r="I29" s="9"/>
      <c r="J29" s="9" t="s">
        <v>85</v>
      </c>
      <c r="K29" s="22">
        <v>0.93</v>
      </c>
      <c r="L29" s="15">
        <v>0.95</v>
      </c>
      <c r="M29" s="15" t="s">
        <v>30</v>
      </c>
      <c r="N29" s="170">
        <v>0.79</v>
      </c>
      <c r="O29" s="164">
        <v>0.94</v>
      </c>
      <c r="P29" s="164">
        <v>1</v>
      </c>
      <c r="Q29" s="34">
        <v>1</v>
      </c>
      <c r="R29" s="36" t="s">
        <v>356</v>
      </c>
      <c r="S29" s="34">
        <v>0.97499999999999998</v>
      </c>
      <c r="T29" s="36" t="s">
        <v>357</v>
      </c>
      <c r="U29" s="34">
        <v>0.95199999999999996</v>
      </c>
      <c r="V29" s="36" t="s">
        <v>358</v>
      </c>
      <c r="W29" s="36" t="s">
        <v>107</v>
      </c>
      <c r="X29" s="138" t="s">
        <v>359</v>
      </c>
      <c r="Y29" s="57">
        <v>0.94</v>
      </c>
      <c r="Z29" s="36" t="s">
        <v>360</v>
      </c>
      <c r="AA29" s="34">
        <v>0.99070000000000003</v>
      </c>
      <c r="AB29" s="36" t="s">
        <v>361</v>
      </c>
      <c r="AC29" s="57">
        <v>0.99</v>
      </c>
      <c r="AD29" s="36" t="s">
        <v>362</v>
      </c>
      <c r="AE29" s="36" t="s">
        <v>363</v>
      </c>
      <c r="AF29" s="37"/>
      <c r="AG29" s="139">
        <v>0.99529999999999996</v>
      </c>
      <c r="AH29" s="140" t="s">
        <v>364</v>
      </c>
      <c r="AI29" s="139">
        <v>0.98180000000000001</v>
      </c>
      <c r="AJ29" s="140" t="s">
        <v>365</v>
      </c>
      <c r="AK29" s="139">
        <v>0.9677</v>
      </c>
      <c r="AL29" s="140" t="s">
        <v>366</v>
      </c>
      <c r="AM29" s="141" t="s">
        <v>367</v>
      </c>
      <c r="AN29" s="62"/>
    </row>
    <row r="30" spans="1:40" customFormat="1" ht="73.5" customHeight="1">
      <c r="A30" s="30" t="s">
        <v>79</v>
      </c>
      <c r="B30" s="3">
        <v>62</v>
      </c>
      <c r="C30" s="4" t="s">
        <v>349</v>
      </c>
      <c r="D30" s="5" t="s">
        <v>350</v>
      </c>
      <c r="E30" s="9" t="s">
        <v>23</v>
      </c>
      <c r="F30" s="9" t="s">
        <v>45</v>
      </c>
      <c r="G30" s="16" t="s">
        <v>368</v>
      </c>
      <c r="H30" s="16" t="s">
        <v>369</v>
      </c>
      <c r="I30" s="16"/>
      <c r="J30" s="9" t="s">
        <v>28</v>
      </c>
      <c r="K30" s="142">
        <v>1</v>
      </c>
      <c r="L30" s="20">
        <v>1</v>
      </c>
      <c r="M30" s="20" t="s">
        <v>30</v>
      </c>
      <c r="N30" s="167">
        <v>0</v>
      </c>
      <c r="O30" s="167" t="s">
        <v>370</v>
      </c>
      <c r="P30" s="167">
        <v>1</v>
      </c>
      <c r="Q30" s="31"/>
      <c r="R30" s="31"/>
      <c r="S30" s="31"/>
      <c r="T30" s="31"/>
      <c r="U30" s="31"/>
      <c r="V30" s="31"/>
      <c r="W30" s="31"/>
      <c r="X30" s="31"/>
      <c r="Y30" s="31"/>
      <c r="Z30" s="31"/>
      <c r="AA30" s="31"/>
      <c r="AB30" s="31"/>
      <c r="AC30" s="31"/>
      <c r="AD30" s="31"/>
      <c r="AE30" s="31"/>
      <c r="AF30" s="39" t="s">
        <v>371</v>
      </c>
      <c r="AG30" s="31"/>
      <c r="AH30" s="31"/>
      <c r="AI30" s="62"/>
      <c r="AJ30" s="62"/>
      <c r="AK30" s="62"/>
      <c r="AL30" s="62"/>
      <c r="AM30" s="137" t="s">
        <v>372</v>
      </c>
      <c r="AN30" s="62"/>
    </row>
    <row r="31" spans="1:40" customFormat="1" ht="73.5" customHeight="1" thickBot="1">
      <c r="A31" s="30" t="s">
        <v>79</v>
      </c>
      <c r="B31" s="3">
        <v>63</v>
      </c>
      <c r="C31" s="4" t="s">
        <v>349</v>
      </c>
      <c r="D31" s="5" t="s">
        <v>350</v>
      </c>
      <c r="E31" s="9" t="s">
        <v>23</v>
      </c>
      <c r="F31" s="9" t="s">
        <v>45</v>
      </c>
      <c r="G31" s="16" t="s">
        <v>373</v>
      </c>
      <c r="H31" s="16" t="s">
        <v>374</v>
      </c>
      <c r="I31" s="16" t="s">
        <v>375</v>
      </c>
      <c r="J31" s="9" t="s">
        <v>122</v>
      </c>
      <c r="K31" s="142"/>
      <c r="L31" s="20">
        <v>14</v>
      </c>
      <c r="M31" s="20" t="s">
        <v>30</v>
      </c>
      <c r="N31" s="62">
        <v>9</v>
      </c>
      <c r="O31" s="62">
        <v>13</v>
      </c>
      <c r="P31" s="62">
        <v>14</v>
      </c>
      <c r="Q31" s="31"/>
      <c r="R31" s="31"/>
      <c r="S31" s="31"/>
      <c r="T31" s="31"/>
      <c r="U31" s="31"/>
      <c r="V31" s="31"/>
      <c r="W31" s="31"/>
      <c r="X31" s="143"/>
      <c r="Y31" s="31"/>
      <c r="Z31" s="31"/>
      <c r="AA31" s="31"/>
      <c r="AB31" s="31"/>
      <c r="AC31" s="31"/>
      <c r="AD31" s="31"/>
      <c r="AE31" s="31"/>
      <c r="AF31" s="39"/>
      <c r="AG31" s="144">
        <v>2</v>
      </c>
      <c r="AH31" s="145" t="s">
        <v>376</v>
      </c>
      <c r="AI31" s="144">
        <v>2</v>
      </c>
      <c r="AJ31" s="145" t="s">
        <v>377</v>
      </c>
      <c r="AK31" s="144">
        <v>3</v>
      </c>
      <c r="AL31" s="31" t="s">
        <v>378</v>
      </c>
      <c r="AM31" s="141" t="s">
        <v>379</v>
      </c>
      <c r="AN31" s="62"/>
    </row>
    <row r="32" spans="1:40" customFormat="1" ht="73.5" customHeight="1">
      <c r="A32" s="30" t="s">
        <v>79</v>
      </c>
      <c r="B32" s="3">
        <v>64</v>
      </c>
      <c r="C32" s="4" t="s">
        <v>380</v>
      </c>
      <c r="D32" s="5" t="s">
        <v>381</v>
      </c>
      <c r="E32" s="9" t="s">
        <v>23</v>
      </c>
      <c r="F32" s="9" t="s">
        <v>45</v>
      </c>
      <c r="G32" s="16" t="s">
        <v>382</v>
      </c>
      <c r="H32" s="9" t="s">
        <v>383</v>
      </c>
      <c r="I32" s="9" t="s">
        <v>384</v>
      </c>
      <c r="J32" s="9" t="s">
        <v>85</v>
      </c>
      <c r="K32" s="142"/>
      <c r="L32" s="12">
        <v>0.9</v>
      </c>
      <c r="M32" s="12" t="s">
        <v>30</v>
      </c>
      <c r="N32" s="164">
        <v>0.69</v>
      </c>
      <c r="O32" s="164">
        <v>0.89</v>
      </c>
      <c r="P32" s="164">
        <v>1</v>
      </c>
      <c r="Q32" s="34">
        <v>0.82</v>
      </c>
      <c r="R32" s="36" t="s">
        <v>385</v>
      </c>
      <c r="S32" s="34">
        <v>0.89900000000000002</v>
      </c>
      <c r="T32" s="36" t="s">
        <v>386</v>
      </c>
      <c r="U32" s="34">
        <v>0.82</v>
      </c>
      <c r="V32" s="36" t="s">
        <v>387</v>
      </c>
      <c r="W32" s="36" t="s">
        <v>388</v>
      </c>
      <c r="X32" s="32" t="s">
        <v>389</v>
      </c>
      <c r="Y32" s="57">
        <v>0.87</v>
      </c>
      <c r="Z32" s="36" t="s">
        <v>390</v>
      </c>
      <c r="AA32" s="34">
        <v>0.9</v>
      </c>
      <c r="AB32" s="36" t="s">
        <v>391</v>
      </c>
      <c r="AC32" s="57">
        <v>0.95</v>
      </c>
      <c r="AD32" s="36" t="s">
        <v>392</v>
      </c>
      <c r="AE32" s="36" t="s">
        <v>393</v>
      </c>
      <c r="AF32" s="39" t="s">
        <v>394</v>
      </c>
      <c r="AG32" s="37">
        <v>0.96</v>
      </c>
      <c r="AH32" s="96" t="s">
        <v>395</v>
      </c>
      <c r="AI32" s="85">
        <v>0.95</v>
      </c>
      <c r="AJ32" s="96" t="s">
        <v>396</v>
      </c>
      <c r="AK32" s="85">
        <v>0.96</v>
      </c>
      <c r="AL32" s="146" t="s">
        <v>397</v>
      </c>
      <c r="AM32" s="147" t="s">
        <v>398</v>
      </c>
      <c r="AN32" s="148"/>
    </row>
    <row r="33" spans="1:40" customFormat="1" ht="73.5" customHeight="1">
      <c r="A33" s="30" t="s">
        <v>20</v>
      </c>
      <c r="B33" s="3">
        <v>65</v>
      </c>
      <c r="C33" s="4" t="s">
        <v>380</v>
      </c>
      <c r="D33" s="5" t="s">
        <v>381</v>
      </c>
      <c r="E33" s="9" t="s">
        <v>23</v>
      </c>
      <c r="F33" s="9" t="s">
        <v>45</v>
      </c>
      <c r="G33" s="10" t="s">
        <v>399</v>
      </c>
      <c r="H33" s="9" t="s">
        <v>400</v>
      </c>
      <c r="I33" s="9" t="s">
        <v>401</v>
      </c>
      <c r="J33" s="9" t="s">
        <v>122</v>
      </c>
      <c r="K33" s="142"/>
      <c r="L33" s="12">
        <v>0.95</v>
      </c>
      <c r="M33" s="12" t="s">
        <v>30</v>
      </c>
      <c r="N33" s="164">
        <v>0.69</v>
      </c>
      <c r="O33" s="164">
        <v>0.94</v>
      </c>
      <c r="P33" s="164">
        <v>1</v>
      </c>
      <c r="Q33" s="35"/>
      <c r="R33" s="35"/>
      <c r="S33" s="35"/>
      <c r="T33" s="35"/>
      <c r="U33" s="34">
        <v>1</v>
      </c>
      <c r="V33" s="36" t="s">
        <v>402</v>
      </c>
      <c r="W33" s="36" t="s">
        <v>107</v>
      </c>
      <c r="X33" s="52" t="s">
        <v>403</v>
      </c>
      <c r="Y33" s="67"/>
      <c r="Z33" s="67"/>
      <c r="AA33" s="67"/>
      <c r="AB33" s="67"/>
      <c r="AC33" s="57">
        <v>0.95</v>
      </c>
      <c r="AD33" s="36" t="s">
        <v>404</v>
      </c>
      <c r="AE33" s="36" t="s">
        <v>405</v>
      </c>
      <c r="AF33" s="39" t="s">
        <v>406</v>
      </c>
      <c r="AG33" s="37"/>
      <c r="AH33" s="37"/>
      <c r="AI33" s="62"/>
      <c r="AJ33" s="62"/>
      <c r="AK33" s="85">
        <v>0.85</v>
      </c>
      <c r="AL33" s="50" t="s">
        <v>407</v>
      </c>
      <c r="AM33" s="149" t="s">
        <v>408</v>
      </c>
      <c r="AN33" s="39"/>
    </row>
    <row r="34" spans="1:40" customFormat="1" ht="73.5" customHeight="1">
      <c r="A34" s="30" t="s">
        <v>79</v>
      </c>
      <c r="B34" s="3">
        <v>66</v>
      </c>
      <c r="C34" s="4" t="s">
        <v>380</v>
      </c>
      <c r="D34" s="5" t="s">
        <v>381</v>
      </c>
      <c r="E34" s="9" t="s">
        <v>23</v>
      </c>
      <c r="F34" s="9" t="s">
        <v>45</v>
      </c>
      <c r="G34" s="16" t="s">
        <v>409</v>
      </c>
      <c r="H34" s="9" t="s">
        <v>410</v>
      </c>
      <c r="I34" s="9" t="s">
        <v>411</v>
      </c>
      <c r="J34" s="9" t="s">
        <v>122</v>
      </c>
      <c r="K34" s="22" t="s">
        <v>257</v>
      </c>
      <c r="L34" s="12">
        <v>1</v>
      </c>
      <c r="M34" s="12" t="s">
        <v>30</v>
      </c>
      <c r="N34" s="164">
        <v>0.79</v>
      </c>
      <c r="O34" s="164">
        <v>0.99</v>
      </c>
      <c r="P34" s="164">
        <v>1</v>
      </c>
      <c r="Q34" s="35"/>
      <c r="R34" s="35"/>
      <c r="S34" s="35"/>
      <c r="T34" s="35"/>
      <c r="U34" s="34">
        <v>1</v>
      </c>
      <c r="V34" s="36" t="s">
        <v>402</v>
      </c>
      <c r="W34" s="36" t="s">
        <v>107</v>
      </c>
      <c r="X34" s="67"/>
      <c r="Y34" s="67"/>
      <c r="Z34" s="67"/>
      <c r="AA34" s="67"/>
      <c r="AB34" s="36"/>
      <c r="AC34" s="37">
        <v>1</v>
      </c>
      <c r="AD34" s="36" t="s">
        <v>412</v>
      </c>
      <c r="AE34" s="36" t="s">
        <v>413</v>
      </c>
      <c r="AF34" s="39" t="s">
        <v>414</v>
      </c>
      <c r="AG34" s="37"/>
      <c r="AH34" s="37"/>
      <c r="AI34" s="62"/>
      <c r="AJ34" s="62"/>
      <c r="AK34" s="85">
        <v>1</v>
      </c>
      <c r="AL34" s="50" t="s">
        <v>415</v>
      </c>
      <c r="AM34" s="75" t="s">
        <v>416</v>
      </c>
      <c r="AN34" s="39"/>
    </row>
    <row r="35" spans="1:40" customFormat="1" ht="73.5" customHeight="1">
      <c r="A35" s="30" t="s">
        <v>79</v>
      </c>
      <c r="B35" s="3">
        <v>67</v>
      </c>
      <c r="C35" s="4" t="s">
        <v>380</v>
      </c>
      <c r="D35" s="5" t="s">
        <v>381</v>
      </c>
      <c r="E35" s="9" t="s">
        <v>23</v>
      </c>
      <c r="F35" s="9" t="s">
        <v>45</v>
      </c>
      <c r="G35" s="16" t="s">
        <v>417</v>
      </c>
      <c r="H35" s="9" t="s">
        <v>418</v>
      </c>
      <c r="I35" s="9" t="s">
        <v>419</v>
      </c>
      <c r="J35" s="9" t="s">
        <v>49</v>
      </c>
      <c r="K35" s="22" t="s">
        <v>257</v>
      </c>
      <c r="L35" s="13">
        <v>0.95</v>
      </c>
      <c r="M35" s="13" t="s">
        <v>30</v>
      </c>
      <c r="N35" s="164">
        <v>0.69</v>
      </c>
      <c r="O35" s="164">
        <v>0.94</v>
      </c>
      <c r="P35" s="164">
        <v>1</v>
      </c>
      <c r="Q35" s="31"/>
      <c r="R35" s="31"/>
      <c r="S35" s="31"/>
      <c r="T35" s="31"/>
      <c r="U35" s="31"/>
      <c r="V35" s="31"/>
      <c r="W35" s="31"/>
      <c r="X35" s="31"/>
      <c r="Y35" s="31"/>
      <c r="Z35" s="60"/>
      <c r="AA35" s="60"/>
      <c r="AB35" s="60"/>
      <c r="AC35" s="107">
        <v>1</v>
      </c>
      <c r="AD35" s="60" t="s">
        <v>420</v>
      </c>
      <c r="AE35" s="36" t="s">
        <v>421</v>
      </c>
      <c r="AF35" s="61" t="s">
        <v>422</v>
      </c>
      <c r="AG35" s="61"/>
      <c r="AH35" s="61"/>
      <c r="AI35" s="61"/>
      <c r="AJ35" s="61"/>
      <c r="AK35" s="150"/>
      <c r="AL35" s="61"/>
      <c r="AM35" s="61"/>
      <c r="AN35" s="61"/>
    </row>
    <row r="36" spans="1:40" customFormat="1" ht="73.5" customHeight="1">
      <c r="A36" s="30" t="s">
        <v>79</v>
      </c>
      <c r="B36" s="3">
        <v>68</v>
      </c>
      <c r="C36" s="4" t="s">
        <v>380</v>
      </c>
      <c r="D36" s="5" t="s">
        <v>381</v>
      </c>
      <c r="E36" s="9" t="s">
        <v>23</v>
      </c>
      <c r="F36" s="9" t="s">
        <v>45</v>
      </c>
      <c r="G36" s="16" t="s">
        <v>423</v>
      </c>
      <c r="H36" s="9" t="s">
        <v>424</v>
      </c>
      <c r="I36" s="9"/>
      <c r="J36" s="9" t="s">
        <v>28</v>
      </c>
      <c r="K36" s="22" t="s">
        <v>257</v>
      </c>
      <c r="L36" s="13">
        <v>1</v>
      </c>
      <c r="M36" s="13" t="s">
        <v>30</v>
      </c>
      <c r="N36" s="164">
        <v>0.79</v>
      </c>
      <c r="O36" s="164">
        <v>0.99</v>
      </c>
      <c r="P36" s="164">
        <v>1</v>
      </c>
      <c r="Q36" s="31"/>
      <c r="R36" s="31"/>
      <c r="S36" s="31"/>
      <c r="T36" s="31"/>
      <c r="U36" s="31"/>
      <c r="V36" s="31"/>
      <c r="W36" s="31"/>
      <c r="X36" s="31"/>
      <c r="Y36" s="31"/>
      <c r="Z36" s="31"/>
      <c r="AA36" s="31"/>
      <c r="AB36" s="31"/>
      <c r="AC36" s="31"/>
      <c r="AD36" s="31"/>
      <c r="AE36" s="31"/>
      <c r="AF36" s="31"/>
      <c r="AG36" s="31"/>
      <c r="AH36" s="31"/>
      <c r="AI36" s="31"/>
      <c r="AJ36" s="31"/>
      <c r="AK36" s="151"/>
      <c r="AL36" s="31"/>
      <c r="AM36" s="31"/>
      <c r="AN36" s="31"/>
    </row>
    <row r="37" spans="1:40" customFormat="1" ht="147.75" customHeight="1">
      <c r="A37" s="30" t="s">
        <v>20</v>
      </c>
      <c r="B37" s="3">
        <v>56</v>
      </c>
      <c r="C37" s="4" t="s">
        <v>425</v>
      </c>
      <c r="D37" s="5" t="s">
        <v>426</v>
      </c>
      <c r="E37" s="9" t="s">
        <v>23</v>
      </c>
      <c r="F37" s="9" t="s">
        <v>24</v>
      </c>
      <c r="G37" s="10" t="s">
        <v>427</v>
      </c>
      <c r="H37" s="9" t="s">
        <v>428</v>
      </c>
      <c r="I37" s="9" t="s">
        <v>429</v>
      </c>
      <c r="J37" s="9" t="s">
        <v>430</v>
      </c>
      <c r="K37" s="22">
        <v>0.8</v>
      </c>
      <c r="L37" s="15">
        <v>0.85</v>
      </c>
      <c r="M37" s="15" t="s">
        <v>30</v>
      </c>
      <c r="N37" s="164">
        <v>0.69</v>
      </c>
      <c r="O37" s="164">
        <v>0.84</v>
      </c>
      <c r="P37" s="164">
        <v>1</v>
      </c>
      <c r="Q37" s="34">
        <v>0.78</v>
      </c>
      <c r="R37" s="45" t="s">
        <v>431</v>
      </c>
      <c r="S37" s="34">
        <v>0.72</v>
      </c>
      <c r="T37" s="45" t="s">
        <v>432</v>
      </c>
      <c r="U37" s="34">
        <v>0.9</v>
      </c>
      <c r="V37" s="45" t="s">
        <v>433</v>
      </c>
      <c r="W37" s="45" t="s">
        <v>434</v>
      </c>
      <c r="X37" s="130" t="s">
        <v>435</v>
      </c>
      <c r="Y37" s="34">
        <v>0.92</v>
      </c>
      <c r="Z37" s="45" t="s">
        <v>436</v>
      </c>
      <c r="AA37" s="34">
        <v>0.88</v>
      </c>
      <c r="AB37" s="45" t="s">
        <v>437</v>
      </c>
      <c r="AC37" s="37"/>
      <c r="AD37" s="53"/>
      <c r="AE37" s="45" t="s">
        <v>438</v>
      </c>
      <c r="AF37" s="48" t="s">
        <v>439</v>
      </c>
      <c r="AG37" s="37">
        <v>0.91</v>
      </c>
      <c r="AH37" s="131" t="s">
        <v>440</v>
      </c>
      <c r="AI37" s="75">
        <v>0.88</v>
      </c>
      <c r="AJ37" s="131" t="s">
        <v>441</v>
      </c>
      <c r="AK37" s="131"/>
      <c r="AL37" s="131" t="s">
        <v>442</v>
      </c>
      <c r="AM37" s="132" t="s">
        <v>443</v>
      </c>
      <c r="AN37" s="131"/>
    </row>
    <row r="38" spans="1:40" customFormat="1" ht="73.5" customHeight="1" thickBot="1">
      <c r="A38" s="30" t="s">
        <v>79</v>
      </c>
      <c r="B38" s="3">
        <v>57</v>
      </c>
      <c r="C38" s="4" t="s">
        <v>425</v>
      </c>
      <c r="D38" s="5" t="s">
        <v>426</v>
      </c>
      <c r="E38" s="9" t="s">
        <v>23</v>
      </c>
      <c r="F38" s="9" t="s">
        <v>24</v>
      </c>
      <c r="G38" s="16" t="s">
        <v>444</v>
      </c>
      <c r="H38" s="16" t="s">
        <v>445</v>
      </c>
      <c r="I38" s="16" t="s">
        <v>446</v>
      </c>
      <c r="J38" s="9" t="s">
        <v>85</v>
      </c>
      <c r="K38" s="22" t="s">
        <v>37</v>
      </c>
      <c r="L38" s="15">
        <v>0.9</v>
      </c>
      <c r="M38" s="15" t="s">
        <v>30</v>
      </c>
      <c r="N38" s="164">
        <v>0.69</v>
      </c>
      <c r="O38" s="164">
        <v>0.89</v>
      </c>
      <c r="P38" s="164">
        <v>1</v>
      </c>
      <c r="Q38" s="34">
        <v>1</v>
      </c>
      <c r="R38" s="45" t="s">
        <v>447</v>
      </c>
      <c r="S38" s="34">
        <v>1</v>
      </c>
      <c r="T38" s="45" t="s">
        <v>447</v>
      </c>
      <c r="U38" s="34">
        <v>1</v>
      </c>
      <c r="V38" s="45" t="s">
        <v>447</v>
      </c>
      <c r="W38" s="36" t="s">
        <v>107</v>
      </c>
      <c r="X38" s="56" t="s">
        <v>448</v>
      </c>
      <c r="Y38" s="57">
        <v>1</v>
      </c>
      <c r="Z38" s="45" t="s">
        <v>447</v>
      </c>
      <c r="AA38" s="34">
        <v>0.96</v>
      </c>
      <c r="AB38" s="45" t="s">
        <v>449</v>
      </c>
      <c r="AC38" s="57">
        <v>1</v>
      </c>
      <c r="AD38" s="45" t="s">
        <v>450</v>
      </c>
      <c r="AE38" s="45" t="s">
        <v>451</v>
      </c>
      <c r="AF38" s="133" t="s">
        <v>452</v>
      </c>
      <c r="AG38" s="75">
        <v>1</v>
      </c>
      <c r="AH38" s="131" t="s">
        <v>453</v>
      </c>
      <c r="AI38" s="75">
        <v>1</v>
      </c>
      <c r="AJ38" s="131" t="s">
        <v>454</v>
      </c>
      <c r="AK38" s="75">
        <v>0.99</v>
      </c>
      <c r="AL38" s="134" t="s">
        <v>455</v>
      </c>
      <c r="AM38" s="100" t="s">
        <v>456</v>
      </c>
      <c r="AN38" s="135"/>
    </row>
    <row r="39" spans="1:40" customFormat="1" ht="73.5" customHeight="1">
      <c r="A39" s="30" t="s">
        <v>20</v>
      </c>
      <c r="B39" s="3">
        <v>58</v>
      </c>
      <c r="C39" s="4" t="s">
        <v>425</v>
      </c>
      <c r="D39" s="5" t="s">
        <v>426</v>
      </c>
      <c r="E39" s="9" t="s">
        <v>23</v>
      </c>
      <c r="F39" s="9" t="s">
        <v>24</v>
      </c>
      <c r="G39" s="10" t="s">
        <v>457</v>
      </c>
      <c r="H39" s="177" t="s">
        <v>458</v>
      </c>
      <c r="I39" s="9" t="s">
        <v>459</v>
      </c>
      <c r="J39" s="9" t="s">
        <v>460</v>
      </c>
      <c r="K39" s="22" t="s">
        <v>37</v>
      </c>
      <c r="L39" s="14">
        <v>0.4</v>
      </c>
      <c r="M39" s="14" t="s">
        <v>30</v>
      </c>
      <c r="N39" s="178">
        <v>0.28999999999999998</v>
      </c>
      <c r="O39" s="178">
        <v>0.39</v>
      </c>
      <c r="P39" s="178">
        <v>1</v>
      </c>
      <c r="Q39" s="31"/>
      <c r="R39" s="31"/>
      <c r="S39" s="31"/>
      <c r="T39" s="31"/>
      <c r="U39" s="31"/>
      <c r="V39" s="31"/>
      <c r="W39" s="31"/>
      <c r="X39" s="31"/>
      <c r="Y39" s="57"/>
      <c r="Z39" s="36"/>
      <c r="AA39" s="60"/>
      <c r="AB39" s="60"/>
      <c r="AC39" s="31"/>
      <c r="AD39" s="31" t="s">
        <v>461</v>
      </c>
      <c r="AE39" s="31" t="s">
        <v>462</v>
      </c>
      <c r="AF39" s="136" t="s">
        <v>463</v>
      </c>
      <c r="AG39" s="136"/>
      <c r="AH39" s="136"/>
      <c r="AI39" s="136"/>
      <c r="AJ39" s="136"/>
      <c r="AK39" s="136"/>
      <c r="AL39" s="136"/>
      <c r="AM39" s="108"/>
      <c r="AN39" s="136"/>
    </row>
    <row r="40" spans="1:40" customFormat="1" ht="73.5" customHeight="1">
      <c r="A40" s="30" t="s">
        <v>79</v>
      </c>
      <c r="B40" s="3">
        <v>59</v>
      </c>
      <c r="C40" s="4" t="s">
        <v>425</v>
      </c>
      <c r="D40" s="5" t="s">
        <v>426</v>
      </c>
      <c r="E40" s="9" t="s">
        <v>23</v>
      </c>
      <c r="F40" s="9" t="s">
        <v>24</v>
      </c>
      <c r="G40" s="16" t="s">
        <v>464</v>
      </c>
      <c r="H40" s="9" t="s">
        <v>465</v>
      </c>
      <c r="I40" s="9" t="s">
        <v>466</v>
      </c>
      <c r="J40" s="9" t="s">
        <v>28</v>
      </c>
      <c r="K40" s="22" t="s">
        <v>37</v>
      </c>
      <c r="L40" s="20">
        <v>200</v>
      </c>
      <c r="M40" s="20" t="s">
        <v>30</v>
      </c>
      <c r="N40" s="62">
        <v>100</v>
      </c>
      <c r="O40" s="62">
        <v>190</v>
      </c>
      <c r="P40" s="62">
        <v>200</v>
      </c>
      <c r="Q40" s="31"/>
      <c r="R40" s="31"/>
      <c r="S40" s="31"/>
      <c r="T40" s="31"/>
      <c r="U40" s="31"/>
      <c r="V40" s="31"/>
      <c r="W40" s="31"/>
      <c r="X40" s="31"/>
      <c r="Y40" s="31"/>
      <c r="Z40" s="31"/>
      <c r="AA40" s="31"/>
      <c r="AB40" s="31"/>
      <c r="AC40" s="31"/>
      <c r="AD40" s="31"/>
      <c r="AE40" s="31"/>
      <c r="AF40" s="31"/>
      <c r="AG40" s="31"/>
      <c r="AH40" s="31"/>
      <c r="AI40" s="31"/>
      <c r="AJ40" s="31"/>
      <c r="AK40" s="31"/>
      <c r="AL40" s="31"/>
      <c r="AM40" s="108" t="s">
        <v>467</v>
      </c>
      <c r="AN40" s="31"/>
    </row>
    <row r="41" spans="1:40" customFormat="1" ht="123.75" customHeight="1" thickBot="1">
      <c r="A41" s="30" t="s">
        <v>20</v>
      </c>
      <c r="B41" s="3">
        <v>69</v>
      </c>
      <c r="C41" s="4" t="s">
        <v>468</v>
      </c>
      <c r="D41" s="5" t="s">
        <v>469</v>
      </c>
      <c r="E41" s="9" t="s">
        <v>23</v>
      </c>
      <c r="F41" s="9" t="s">
        <v>470</v>
      </c>
      <c r="G41" s="10" t="s">
        <v>471</v>
      </c>
      <c r="H41" s="9" t="s">
        <v>472</v>
      </c>
      <c r="I41" s="9" t="s">
        <v>473</v>
      </c>
      <c r="J41" s="9" t="s">
        <v>474</v>
      </c>
      <c r="K41" s="22" t="s">
        <v>37</v>
      </c>
      <c r="L41" s="13">
        <v>0.9</v>
      </c>
      <c r="M41" s="13" t="s">
        <v>30</v>
      </c>
      <c r="N41" s="164">
        <v>0.65</v>
      </c>
      <c r="O41" s="164">
        <v>0.89</v>
      </c>
      <c r="P41" s="164">
        <v>1</v>
      </c>
      <c r="Q41" s="31"/>
      <c r="R41" s="31"/>
      <c r="S41" s="31"/>
      <c r="T41" s="31"/>
      <c r="U41" s="31"/>
      <c r="V41" s="31"/>
      <c r="W41" s="31"/>
      <c r="X41" s="31"/>
      <c r="Y41" s="31"/>
      <c r="Z41" s="31"/>
      <c r="AA41" s="31"/>
      <c r="AB41" s="31"/>
      <c r="AC41" s="31"/>
      <c r="AD41" s="31"/>
      <c r="AE41" s="31"/>
      <c r="AF41" s="31"/>
      <c r="AG41" s="31"/>
      <c r="AH41" s="31"/>
      <c r="AI41" s="31"/>
      <c r="AJ41" s="31"/>
      <c r="AK41" s="31"/>
      <c r="AL41" s="31"/>
      <c r="AM41" s="31"/>
      <c r="AN41" s="31"/>
    </row>
    <row r="42" spans="1:40" s="205" customFormat="1" ht="73.5" customHeight="1">
      <c r="A42" s="205" t="s">
        <v>20</v>
      </c>
      <c r="B42" s="192">
        <v>12</v>
      </c>
      <c r="C42" s="206" t="s">
        <v>475</v>
      </c>
      <c r="D42" s="5" t="s">
        <v>476</v>
      </c>
      <c r="E42" s="9" t="s">
        <v>477</v>
      </c>
      <c r="F42" s="9" t="s">
        <v>478</v>
      </c>
      <c r="G42" s="160" t="s">
        <v>479</v>
      </c>
      <c r="H42" s="9" t="s">
        <v>480</v>
      </c>
      <c r="I42" s="9" t="s">
        <v>481</v>
      </c>
      <c r="J42" s="9" t="s">
        <v>122</v>
      </c>
      <c r="K42" s="22">
        <v>0.98</v>
      </c>
      <c r="L42" s="12">
        <v>0.9</v>
      </c>
      <c r="M42" s="12" t="s">
        <v>30</v>
      </c>
      <c r="N42" s="207" t="s">
        <v>482</v>
      </c>
      <c r="O42" s="207" t="s">
        <v>483</v>
      </c>
      <c r="P42" s="207" t="s">
        <v>52</v>
      </c>
      <c r="Q42" s="193"/>
      <c r="R42" s="193"/>
      <c r="S42" s="193"/>
      <c r="T42" s="193"/>
      <c r="U42" s="57">
        <v>0.97</v>
      </c>
      <c r="V42" s="50" t="s">
        <v>484</v>
      </c>
      <c r="W42" s="208"/>
      <c r="X42" s="209" t="s">
        <v>485</v>
      </c>
      <c r="Y42" s="37"/>
      <c r="Z42" s="37"/>
      <c r="AA42" s="37"/>
      <c r="AB42" s="37"/>
      <c r="AC42" s="37">
        <v>0.95</v>
      </c>
      <c r="AD42" s="50" t="s">
        <v>486</v>
      </c>
      <c r="AE42" s="50" t="s">
        <v>487</v>
      </c>
      <c r="AF42" s="75" t="s">
        <v>488</v>
      </c>
      <c r="AG42" s="75"/>
      <c r="AH42" s="75"/>
      <c r="AI42" s="75"/>
      <c r="AJ42" s="75"/>
      <c r="AK42" s="210">
        <f>275/278</f>
        <v>0.98920863309352514</v>
      </c>
      <c r="AL42" s="50" t="s">
        <v>489</v>
      </c>
      <c r="AM42" s="75" t="s">
        <v>490</v>
      </c>
      <c r="AN42" s="75"/>
    </row>
    <row r="43" spans="1:40" s="205" customFormat="1" ht="73.5" customHeight="1">
      <c r="A43" s="205" t="s">
        <v>20</v>
      </c>
      <c r="B43" s="192" t="s">
        <v>61</v>
      </c>
      <c r="C43" s="206" t="s">
        <v>475</v>
      </c>
      <c r="D43" s="5" t="s">
        <v>476</v>
      </c>
      <c r="E43" s="9" t="s">
        <v>477</v>
      </c>
      <c r="F43" s="9" t="s">
        <v>478</v>
      </c>
      <c r="G43" s="190" t="s">
        <v>491</v>
      </c>
      <c r="H43" s="65" t="s">
        <v>492</v>
      </c>
      <c r="I43" s="65" t="s">
        <v>493</v>
      </c>
      <c r="J43" s="9" t="s">
        <v>122</v>
      </c>
      <c r="K43" s="69" t="s">
        <v>257</v>
      </c>
      <c r="L43" s="29">
        <v>0.9</v>
      </c>
      <c r="M43" s="12" t="s">
        <v>30</v>
      </c>
      <c r="N43" s="207" t="s">
        <v>482</v>
      </c>
      <c r="O43" s="207" t="s">
        <v>483</v>
      </c>
      <c r="P43" s="207" t="s">
        <v>52</v>
      </c>
      <c r="Q43" s="194"/>
      <c r="R43" s="194"/>
      <c r="S43" s="194"/>
      <c r="T43" s="194"/>
      <c r="U43" s="195"/>
      <c r="V43" s="196"/>
      <c r="W43" s="208"/>
      <c r="X43" s="211"/>
      <c r="Y43" s="70"/>
      <c r="Z43" s="70"/>
      <c r="AA43" s="70"/>
      <c r="AB43" s="70"/>
      <c r="AC43" s="70"/>
      <c r="AD43" s="196"/>
      <c r="AE43" s="196"/>
      <c r="AF43" s="212"/>
      <c r="AG43" s="212"/>
      <c r="AH43" s="212"/>
      <c r="AI43" s="212"/>
      <c r="AJ43" s="212"/>
      <c r="AK43" s="210"/>
      <c r="AL43" s="196"/>
      <c r="AM43" s="75"/>
      <c r="AN43" s="212"/>
    </row>
    <row r="44" spans="1:40" s="205" customFormat="1" ht="73.5" customHeight="1">
      <c r="A44" s="205" t="s">
        <v>20</v>
      </c>
      <c r="B44" s="192">
        <v>13</v>
      </c>
      <c r="C44" s="206" t="s">
        <v>494</v>
      </c>
      <c r="D44" s="68" t="s">
        <v>476</v>
      </c>
      <c r="E44" s="65" t="s">
        <v>477</v>
      </c>
      <c r="F44" s="65" t="s">
        <v>478</v>
      </c>
      <c r="G44" s="190" t="s">
        <v>495</v>
      </c>
      <c r="H44" s="65" t="s">
        <v>496</v>
      </c>
      <c r="I44" s="246" t="s">
        <v>497</v>
      </c>
      <c r="J44" s="65" t="s">
        <v>122</v>
      </c>
      <c r="K44" s="189">
        <v>0.94</v>
      </c>
      <c r="L44" s="29">
        <v>0.95</v>
      </c>
      <c r="M44" s="12" t="s">
        <v>30</v>
      </c>
      <c r="N44" s="207" t="s">
        <v>498</v>
      </c>
      <c r="O44" s="207" t="s">
        <v>499</v>
      </c>
      <c r="P44" s="207" t="s">
        <v>500</v>
      </c>
      <c r="Q44" s="194"/>
      <c r="R44" s="194"/>
      <c r="S44" s="194"/>
      <c r="T44" s="194"/>
      <c r="U44" s="195">
        <v>0.76</v>
      </c>
      <c r="V44" s="196" t="s">
        <v>501</v>
      </c>
      <c r="W44" s="208"/>
      <c r="X44" s="211" t="s">
        <v>502</v>
      </c>
      <c r="Y44" s="70"/>
      <c r="Z44" s="70"/>
      <c r="AA44" s="70"/>
      <c r="AB44" s="70"/>
      <c r="AC44" s="70">
        <v>1</v>
      </c>
      <c r="AD44" s="196" t="s">
        <v>503</v>
      </c>
      <c r="AE44" s="196" t="s">
        <v>504</v>
      </c>
      <c r="AF44" s="212" t="s">
        <v>505</v>
      </c>
      <c r="AG44" s="212"/>
      <c r="AH44" s="212"/>
      <c r="AI44" s="212"/>
      <c r="AJ44" s="212"/>
      <c r="AK44" s="210">
        <f>335/335</f>
        <v>1</v>
      </c>
      <c r="AL44" s="70" t="s">
        <v>506</v>
      </c>
      <c r="AM44" s="75" t="s">
        <v>507</v>
      </c>
      <c r="AN44" s="212"/>
    </row>
    <row r="45" spans="1:40" s="205" customFormat="1" ht="73.5" customHeight="1" thickBot="1">
      <c r="A45" s="205" t="s">
        <v>20</v>
      </c>
      <c r="B45" s="192">
        <v>14</v>
      </c>
      <c r="C45" s="206" t="s">
        <v>508</v>
      </c>
      <c r="D45" s="5" t="s">
        <v>476</v>
      </c>
      <c r="E45" s="9" t="s">
        <v>477</v>
      </c>
      <c r="F45" s="9" t="s">
        <v>478</v>
      </c>
      <c r="G45" s="190" t="s">
        <v>509</v>
      </c>
      <c r="H45" s="9" t="s">
        <v>510</v>
      </c>
      <c r="I45" s="9" t="s">
        <v>511</v>
      </c>
      <c r="J45" s="9" t="s">
        <v>122</v>
      </c>
      <c r="K45" s="22">
        <v>0.86</v>
      </c>
      <c r="L45" s="12">
        <v>0.85</v>
      </c>
      <c r="M45" s="12" t="s">
        <v>30</v>
      </c>
      <c r="N45" s="207" t="s">
        <v>248</v>
      </c>
      <c r="O45" s="207" t="s">
        <v>249</v>
      </c>
      <c r="P45" s="207" t="s">
        <v>250</v>
      </c>
      <c r="Q45" s="193"/>
      <c r="R45" s="193"/>
      <c r="S45" s="193"/>
      <c r="T45" s="193"/>
      <c r="U45" s="57">
        <v>0.6</v>
      </c>
      <c r="V45" s="50" t="s">
        <v>512</v>
      </c>
      <c r="W45" s="208"/>
      <c r="X45" s="213" t="s">
        <v>513</v>
      </c>
      <c r="Y45" s="37"/>
      <c r="Z45" s="37"/>
      <c r="AA45" s="37"/>
      <c r="AB45" s="37"/>
      <c r="AC45" s="37">
        <v>0.99</v>
      </c>
      <c r="AD45" s="50" t="s">
        <v>514</v>
      </c>
      <c r="AE45" s="50" t="s">
        <v>515</v>
      </c>
      <c r="AF45" s="75" t="s">
        <v>516</v>
      </c>
      <c r="AG45" s="75"/>
      <c r="AH45" s="75"/>
      <c r="AI45" s="75"/>
      <c r="AJ45" s="75"/>
      <c r="AK45" s="59">
        <v>0.95</v>
      </c>
      <c r="AL45" s="214" t="s">
        <v>517</v>
      </c>
      <c r="AM45" s="75" t="s">
        <v>518</v>
      </c>
      <c r="AN45" s="75"/>
    </row>
    <row r="46" spans="1:40" s="205" customFormat="1" ht="73.5" customHeight="1">
      <c r="A46" s="205" t="s">
        <v>20</v>
      </c>
      <c r="B46" s="192">
        <v>17</v>
      </c>
      <c r="C46" s="206" t="s">
        <v>519</v>
      </c>
      <c r="D46" s="5" t="s">
        <v>520</v>
      </c>
      <c r="E46" s="9" t="s">
        <v>477</v>
      </c>
      <c r="F46" s="9" t="s">
        <v>521</v>
      </c>
      <c r="G46" s="160" t="s">
        <v>522</v>
      </c>
      <c r="H46" s="9" t="s">
        <v>523</v>
      </c>
      <c r="I46" s="9" t="s">
        <v>524</v>
      </c>
      <c r="J46" s="9" t="s">
        <v>85</v>
      </c>
      <c r="K46" s="22">
        <v>0.52</v>
      </c>
      <c r="L46" s="227">
        <v>0.9</v>
      </c>
      <c r="M46" s="227" t="s">
        <v>30</v>
      </c>
      <c r="N46" s="207" t="s">
        <v>525</v>
      </c>
      <c r="O46" s="207" t="s">
        <v>526</v>
      </c>
      <c r="P46" s="207" t="s">
        <v>52</v>
      </c>
      <c r="Q46" s="57"/>
      <c r="R46" s="53"/>
      <c r="S46" s="57"/>
      <c r="T46" s="53"/>
      <c r="U46" s="57"/>
      <c r="V46" s="53" t="s">
        <v>527</v>
      </c>
      <c r="W46" s="50" t="s">
        <v>528</v>
      </c>
      <c r="X46" s="215" t="s">
        <v>529</v>
      </c>
      <c r="Y46" s="57">
        <v>0.45</v>
      </c>
      <c r="Z46" s="53" t="s">
        <v>530</v>
      </c>
      <c r="AA46" s="37"/>
      <c r="AB46" s="50" t="s">
        <v>531</v>
      </c>
      <c r="AC46" s="37"/>
      <c r="AD46" s="50" t="s">
        <v>532</v>
      </c>
      <c r="AE46" s="197" t="s">
        <v>533</v>
      </c>
      <c r="AF46" s="75" t="s">
        <v>534</v>
      </c>
      <c r="AG46" s="37">
        <v>0.46</v>
      </c>
      <c r="AH46" s="75" t="s">
        <v>535</v>
      </c>
      <c r="AI46" s="37">
        <v>0.41</v>
      </c>
      <c r="AJ46" s="75" t="s">
        <v>536</v>
      </c>
      <c r="AK46" s="75"/>
      <c r="AL46" s="75"/>
      <c r="AM46" s="75" t="s">
        <v>537</v>
      </c>
      <c r="AN46" s="75"/>
    </row>
    <row r="47" spans="1:40" s="205" customFormat="1" ht="73.5" customHeight="1" thickBot="1">
      <c r="A47" s="205" t="s">
        <v>20</v>
      </c>
      <c r="B47" s="192">
        <v>18</v>
      </c>
      <c r="C47" s="206" t="s">
        <v>519</v>
      </c>
      <c r="D47" s="5" t="s">
        <v>520</v>
      </c>
      <c r="E47" s="9" t="s">
        <v>477</v>
      </c>
      <c r="F47" s="9" t="s">
        <v>521</v>
      </c>
      <c r="G47" s="160" t="s">
        <v>538</v>
      </c>
      <c r="H47" s="9" t="s">
        <v>539</v>
      </c>
      <c r="I47" s="9" t="s">
        <v>540</v>
      </c>
      <c r="J47" s="9" t="s">
        <v>430</v>
      </c>
      <c r="K47" s="22">
        <v>0.94</v>
      </c>
      <c r="L47" s="227">
        <v>0.9</v>
      </c>
      <c r="M47" s="227" t="s">
        <v>30</v>
      </c>
      <c r="N47" s="207" t="s">
        <v>482</v>
      </c>
      <c r="O47" s="207" t="s">
        <v>483</v>
      </c>
      <c r="P47" s="207" t="s">
        <v>52</v>
      </c>
      <c r="Q47" s="57"/>
      <c r="R47" s="53"/>
      <c r="S47" s="57"/>
      <c r="T47" s="53"/>
      <c r="U47" s="57"/>
      <c r="V47" s="53"/>
      <c r="W47" s="50"/>
      <c r="X47" s="213"/>
      <c r="Y47" s="57"/>
      <c r="Z47" s="53"/>
      <c r="AA47" s="57"/>
      <c r="AB47" s="53"/>
      <c r="AC47" s="57"/>
      <c r="AD47" s="50"/>
      <c r="AE47" s="50"/>
      <c r="AF47" s="75"/>
      <c r="AG47" s="37"/>
      <c r="AH47" s="50"/>
      <c r="AI47" s="37"/>
      <c r="AJ47" s="50"/>
      <c r="AK47" s="216"/>
      <c r="AL47" s="50"/>
      <c r="AM47" s="75"/>
      <c r="AN47" s="75"/>
    </row>
    <row r="48" spans="1:40" s="30" customFormat="1" ht="168.95" customHeight="1">
      <c r="A48" s="30" t="s">
        <v>20</v>
      </c>
      <c r="B48" s="3">
        <v>20</v>
      </c>
      <c r="C48" s="4" t="s">
        <v>541</v>
      </c>
      <c r="D48" s="5" t="s">
        <v>542</v>
      </c>
      <c r="E48" s="9" t="s">
        <v>477</v>
      </c>
      <c r="F48" s="9" t="s">
        <v>470</v>
      </c>
      <c r="G48" s="10" t="s">
        <v>543</v>
      </c>
      <c r="H48" s="9" t="s">
        <v>544</v>
      </c>
      <c r="I48" s="182" t="s">
        <v>545</v>
      </c>
      <c r="J48" s="9" t="s">
        <v>49</v>
      </c>
      <c r="K48" s="22" t="s">
        <v>37</v>
      </c>
      <c r="L48" s="11">
        <v>330000</v>
      </c>
      <c r="M48" s="11" t="s">
        <v>30</v>
      </c>
      <c r="N48" s="179" t="s">
        <v>546</v>
      </c>
      <c r="O48" s="179" t="s">
        <v>547</v>
      </c>
      <c r="P48" s="179" t="s">
        <v>548</v>
      </c>
      <c r="Q48" s="31"/>
      <c r="R48" s="31"/>
      <c r="S48" s="31"/>
      <c r="T48" s="31"/>
      <c r="U48" s="31"/>
      <c r="V48" s="31"/>
      <c r="W48" s="31"/>
      <c r="X48" s="31"/>
      <c r="Y48" s="57"/>
      <c r="Z48" s="37"/>
      <c r="AA48" s="31"/>
      <c r="AB48" s="31"/>
      <c r="AC48" s="77">
        <v>11571294</v>
      </c>
      <c r="AD48" s="60" t="s">
        <v>549</v>
      </c>
      <c r="AE48" s="31" t="s">
        <v>550</v>
      </c>
      <c r="AF48" s="61" t="s">
        <v>551</v>
      </c>
      <c r="AG48" s="31"/>
      <c r="AH48" s="31"/>
      <c r="AI48" s="40"/>
      <c r="AJ48" s="40"/>
      <c r="AK48" s="40"/>
      <c r="AL48" s="40"/>
      <c r="AM48" s="64" t="s">
        <v>552</v>
      </c>
      <c r="AN48" s="40"/>
    </row>
    <row r="49" spans="1:40" s="30" customFormat="1" ht="73.5" customHeight="1">
      <c r="A49" s="30" t="s">
        <v>20</v>
      </c>
      <c r="B49" s="3">
        <v>21</v>
      </c>
      <c r="C49" s="4" t="s">
        <v>541</v>
      </c>
      <c r="D49" s="5" t="s">
        <v>542</v>
      </c>
      <c r="E49" s="9" t="s">
        <v>477</v>
      </c>
      <c r="F49" s="9" t="s">
        <v>470</v>
      </c>
      <c r="G49" s="10" t="s">
        <v>553</v>
      </c>
      <c r="H49" s="9" t="s">
        <v>554</v>
      </c>
      <c r="I49" s="176" t="s">
        <v>555</v>
      </c>
      <c r="J49" s="9" t="s">
        <v>49</v>
      </c>
      <c r="K49" s="22" t="s">
        <v>37</v>
      </c>
      <c r="L49" s="11">
        <v>287036</v>
      </c>
      <c r="M49" s="11" t="s">
        <v>30</v>
      </c>
      <c r="N49" s="179" t="s">
        <v>556</v>
      </c>
      <c r="O49" s="179" t="s">
        <v>557</v>
      </c>
      <c r="P49" s="179" t="s">
        <v>558</v>
      </c>
      <c r="Q49" s="31"/>
      <c r="R49" s="31"/>
      <c r="S49" s="31"/>
      <c r="T49" s="31"/>
      <c r="U49" s="31"/>
      <c r="V49" s="31"/>
      <c r="W49" s="31"/>
      <c r="X49" s="31"/>
      <c r="Y49" s="31"/>
      <c r="Z49" s="31"/>
      <c r="AA49" s="31"/>
      <c r="AB49" s="31"/>
      <c r="AC49" s="77">
        <v>115801</v>
      </c>
      <c r="AD49" s="31" t="s">
        <v>559</v>
      </c>
      <c r="AE49" s="31" t="s">
        <v>560</v>
      </c>
      <c r="AF49" s="61" t="s">
        <v>561</v>
      </c>
      <c r="AG49" s="31"/>
      <c r="AH49" s="31"/>
      <c r="AI49" s="40"/>
      <c r="AJ49" s="40"/>
      <c r="AK49" s="40"/>
      <c r="AL49" s="40"/>
      <c r="AM49" s="64" t="s">
        <v>562</v>
      </c>
      <c r="AN49" s="40"/>
    </row>
    <row r="50" spans="1:40" s="30" customFormat="1" ht="73.5" customHeight="1">
      <c r="A50" s="30" t="s">
        <v>79</v>
      </c>
      <c r="B50" s="3">
        <v>22</v>
      </c>
      <c r="C50" s="4" t="s">
        <v>541</v>
      </c>
      <c r="D50" s="5" t="s">
        <v>542</v>
      </c>
      <c r="E50" s="9" t="s">
        <v>477</v>
      </c>
      <c r="F50" s="9" t="s">
        <v>470</v>
      </c>
      <c r="G50" s="16" t="s">
        <v>563</v>
      </c>
      <c r="H50" s="9" t="s">
        <v>564</v>
      </c>
      <c r="I50" s="9" t="s">
        <v>565</v>
      </c>
      <c r="J50" s="9" t="s">
        <v>28</v>
      </c>
      <c r="K50" s="22" t="s">
        <v>37</v>
      </c>
      <c r="L50" s="17">
        <v>1</v>
      </c>
      <c r="M50" s="17"/>
      <c r="N50" s="17"/>
      <c r="O50" s="17"/>
      <c r="P50" s="17"/>
      <c r="Q50" s="31"/>
      <c r="R50" s="31"/>
      <c r="S50" s="31"/>
      <c r="T50" s="31"/>
      <c r="U50" s="31"/>
      <c r="V50" s="31"/>
      <c r="W50" s="31"/>
      <c r="X50" s="31"/>
      <c r="Y50" s="31"/>
      <c r="Z50" s="31"/>
      <c r="AA50" s="31"/>
      <c r="AB50" s="31"/>
      <c r="AC50" s="31"/>
      <c r="AD50" s="31"/>
      <c r="AE50" s="31"/>
      <c r="AF50" s="61" t="s">
        <v>566</v>
      </c>
      <c r="AG50" s="31"/>
      <c r="AH50" s="31"/>
      <c r="AI50" s="40"/>
      <c r="AJ50" s="40"/>
      <c r="AK50" s="40"/>
      <c r="AL50" s="58" t="s">
        <v>567</v>
      </c>
      <c r="AM50" s="64" t="s">
        <v>568</v>
      </c>
      <c r="AN50" s="40"/>
    </row>
    <row r="51" spans="1:40" s="30" customFormat="1" ht="73.5" customHeight="1">
      <c r="A51" s="30" t="s">
        <v>79</v>
      </c>
      <c r="B51" s="3">
        <v>23</v>
      </c>
      <c r="C51" s="4" t="s">
        <v>541</v>
      </c>
      <c r="D51" s="5" t="s">
        <v>542</v>
      </c>
      <c r="E51" s="9" t="s">
        <v>477</v>
      </c>
      <c r="F51" s="9" t="s">
        <v>470</v>
      </c>
      <c r="G51" s="181" t="s">
        <v>569</v>
      </c>
      <c r="H51" s="9" t="s">
        <v>570</v>
      </c>
      <c r="I51" s="9" t="s">
        <v>571</v>
      </c>
      <c r="J51" s="9" t="s">
        <v>49</v>
      </c>
      <c r="K51" s="22" t="s">
        <v>37</v>
      </c>
      <c r="L51" s="18">
        <v>60000</v>
      </c>
      <c r="M51" s="18"/>
      <c r="N51" s="18"/>
      <c r="O51" s="18"/>
      <c r="P51" s="18"/>
      <c r="Q51" s="31"/>
      <c r="R51" s="31"/>
      <c r="S51" s="31"/>
      <c r="T51" s="31"/>
      <c r="U51" s="31"/>
      <c r="V51" s="31"/>
      <c r="W51" s="31"/>
      <c r="X51" s="31"/>
      <c r="Y51" s="31"/>
      <c r="Z51" s="31"/>
      <c r="AA51" s="31"/>
      <c r="AB51" s="31"/>
      <c r="AC51" s="31"/>
      <c r="AD51" s="31" t="s">
        <v>572</v>
      </c>
      <c r="AE51" s="71" t="s">
        <v>573</v>
      </c>
      <c r="AF51" s="31"/>
      <c r="AG51" s="31"/>
      <c r="AH51" s="31"/>
      <c r="AI51" s="40"/>
      <c r="AJ51" s="40"/>
      <c r="AK51" s="40"/>
      <c r="AL51" s="40"/>
      <c r="AM51" s="64" t="s">
        <v>574</v>
      </c>
      <c r="AN51" s="40"/>
    </row>
    <row r="52" spans="1:40" s="30" customFormat="1" ht="73.5" customHeight="1">
      <c r="A52" s="30" t="s">
        <v>79</v>
      </c>
      <c r="B52" s="3">
        <v>24</v>
      </c>
      <c r="C52" s="4" t="s">
        <v>541</v>
      </c>
      <c r="D52" s="5" t="s">
        <v>542</v>
      </c>
      <c r="E52" s="9" t="s">
        <v>477</v>
      </c>
      <c r="F52" s="9" t="s">
        <v>470</v>
      </c>
      <c r="G52" s="16" t="s">
        <v>575</v>
      </c>
      <c r="H52" s="9" t="s">
        <v>576</v>
      </c>
      <c r="I52" s="9" t="s">
        <v>577</v>
      </c>
      <c r="J52" s="9" t="s">
        <v>28</v>
      </c>
      <c r="K52" s="22" t="s">
        <v>37</v>
      </c>
      <c r="L52" s="14">
        <v>0.6</v>
      </c>
      <c r="M52" s="14"/>
      <c r="N52" s="14"/>
      <c r="O52" s="14"/>
      <c r="P52" s="14"/>
      <c r="Q52" s="31"/>
      <c r="R52" s="31"/>
      <c r="S52" s="31"/>
      <c r="T52" s="31"/>
      <c r="U52" s="31"/>
      <c r="V52" s="31"/>
      <c r="W52" s="31"/>
      <c r="X52" s="31"/>
      <c r="Y52" s="31"/>
      <c r="Z52" s="31"/>
      <c r="AA52" s="31"/>
      <c r="AB52" s="31"/>
      <c r="AC52" s="31"/>
      <c r="AD52" s="31"/>
      <c r="AE52" s="31"/>
      <c r="AF52" s="31"/>
      <c r="AG52" s="31"/>
      <c r="AH52" s="31"/>
      <c r="AI52" s="40"/>
      <c r="AJ52" s="40"/>
      <c r="AK52" s="40"/>
      <c r="AL52" s="78" t="s">
        <v>578</v>
      </c>
      <c r="AM52" s="64" t="s">
        <v>579</v>
      </c>
      <c r="AN52" s="40"/>
    </row>
    <row r="53" spans="1:40" s="30" customFormat="1" ht="73.5" customHeight="1">
      <c r="A53" s="30" t="s">
        <v>79</v>
      </c>
      <c r="B53" s="3">
        <v>25</v>
      </c>
      <c r="C53" s="4" t="s">
        <v>541</v>
      </c>
      <c r="D53" s="5" t="s">
        <v>542</v>
      </c>
      <c r="E53" s="9" t="s">
        <v>477</v>
      </c>
      <c r="F53" s="9" t="s">
        <v>470</v>
      </c>
      <c r="G53" s="16" t="s">
        <v>580</v>
      </c>
      <c r="H53" s="9" t="s">
        <v>581</v>
      </c>
      <c r="I53" s="9" t="s">
        <v>577</v>
      </c>
      <c r="J53" s="9" t="s">
        <v>28</v>
      </c>
      <c r="K53" s="22" t="s">
        <v>37</v>
      </c>
      <c r="L53" s="14">
        <v>0.55000000000000004</v>
      </c>
      <c r="M53" s="14"/>
      <c r="N53" s="14"/>
      <c r="O53" s="14"/>
      <c r="P53" s="14"/>
      <c r="Q53" s="31"/>
      <c r="R53" s="31"/>
      <c r="S53" s="31"/>
      <c r="T53" s="31"/>
      <c r="U53" s="31"/>
      <c r="V53" s="31"/>
      <c r="W53" s="31"/>
      <c r="X53" s="31"/>
      <c r="Y53" s="31"/>
      <c r="Z53" s="31"/>
      <c r="AA53" s="31"/>
      <c r="AB53" s="31"/>
      <c r="AC53" s="31"/>
      <c r="AD53" s="31"/>
      <c r="AE53" s="31"/>
      <c r="AF53" s="31"/>
      <c r="AG53" s="31"/>
      <c r="AH53" s="31"/>
      <c r="AI53" s="40"/>
      <c r="AJ53" s="40"/>
      <c r="AK53" s="40"/>
      <c r="AL53" s="78" t="s">
        <v>582</v>
      </c>
      <c r="AM53" s="64" t="s">
        <v>579</v>
      </c>
      <c r="AN53" s="40"/>
    </row>
    <row r="54" spans="1:40" s="30" customFormat="1" ht="96.75" customHeight="1">
      <c r="A54" s="30" t="s">
        <v>20</v>
      </c>
      <c r="B54" s="3">
        <v>26</v>
      </c>
      <c r="C54" s="4" t="s">
        <v>583</v>
      </c>
      <c r="D54" s="5" t="s">
        <v>584</v>
      </c>
      <c r="E54" s="9" t="s">
        <v>477</v>
      </c>
      <c r="F54" s="9" t="s">
        <v>470</v>
      </c>
      <c r="G54" s="10" t="s">
        <v>585</v>
      </c>
      <c r="H54" s="9" t="s">
        <v>586</v>
      </c>
      <c r="I54" s="9"/>
      <c r="J54" s="9" t="s">
        <v>28</v>
      </c>
      <c r="K54" s="22"/>
      <c r="L54" s="14">
        <v>0.7</v>
      </c>
      <c r="M54" s="14" t="s">
        <v>30</v>
      </c>
      <c r="N54" s="164">
        <v>0.49</v>
      </c>
      <c r="O54" s="164">
        <v>0.69</v>
      </c>
      <c r="P54" s="164">
        <v>1</v>
      </c>
      <c r="Q54" s="31"/>
      <c r="R54" s="31"/>
      <c r="S54" s="31"/>
      <c r="T54" s="31"/>
      <c r="U54" s="31"/>
      <c r="V54" s="31"/>
      <c r="W54" s="31"/>
      <c r="X54" s="31"/>
      <c r="Y54" s="31"/>
      <c r="Z54" s="31"/>
      <c r="AA54" s="31"/>
      <c r="AB54" s="31"/>
      <c r="AC54" s="31"/>
      <c r="AD54" s="31"/>
      <c r="AE54" s="31"/>
      <c r="AF54" s="31"/>
      <c r="AG54" s="31"/>
      <c r="AH54" s="31"/>
      <c r="AI54" s="31"/>
      <c r="AJ54" s="31"/>
      <c r="AK54" s="31"/>
      <c r="AL54" s="31"/>
      <c r="AM54" s="31"/>
      <c r="AN54" s="31"/>
    </row>
    <row r="55" spans="1:40" s="30" customFormat="1" ht="112.5" customHeight="1">
      <c r="A55" s="30" t="s">
        <v>79</v>
      </c>
      <c r="B55" s="3">
        <v>27</v>
      </c>
      <c r="C55" s="4" t="s">
        <v>583</v>
      </c>
      <c r="D55" s="5" t="s">
        <v>584</v>
      </c>
      <c r="E55" s="9" t="s">
        <v>477</v>
      </c>
      <c r="F55" s="9" t="s">
        <v>470</v>
      </c>
      <c r="G55" s="16" t="s">
        <v>587</v>
      </c>
      <c r="H55" s="9" t="s">
        <v>588</v>
      </c>
      <c r="I55" s="9" t="s">
        <v>589</v>
      </c>
      <c r="J55" s="9" t="s">
        <v>590</v>
      </c>
      <c r="K55" s="79"/>
      <c r="L55" s="27">
        <v>20000000000</v>
      </c>
      <c r="M55" s="14" t="s">
        <v>30</v>
      </c>
      <c r="N55" s="166">
        <v>10000000000</v>
      </c>
      <c r="O55" s="166">
        <v>19000000000</v>
      </c>
      <c r="P55" s="166">
        <v>20000000000</v>
      </c>
      <c r="Q55" s="80"/>
      <c r="R55" s="31"/>
      <c r="S55" s="31"/>
      <c r="T55" s="31"/>
      <c r="U55" s="31"/>
      <c r="V55" s="31"/>
      <c r="W55" s="31"/>
      <c r="X55" s="31"/>
      <c r="Y55" s="31"/>
      <c r="Z55" s="31"/>
      <c r="AA55" s="31"/>
      <c r="AB55" s="31"/>
      <c r="AC55" s="31"/>
      <c r="AD55" s="31"/>
      <c r="AE55" s="31"/>
      <c r="AF55" s="31"/>
      <c r="AG55" s="31"/>
      <c r="AH55" s="31"/>
      <c r="AI55" s="31"/>
      <c r="AJ55" s="31"/>
      <c r="AK55" s="31"/>
      <c r="AL55" s="31"/>
      <c r="AM55" s="31"/>
      <c r="AN55" s="31"/>
    </row>
    <row r="56" spans="1:40" s="30" customFormat="1" ht="123" customHeight="1">
      <c r="A56" s="30" t="s">
        <v>79</v>
      </c>
      <c r="B56" s="3">
        <v>28</v>
      </c>
      <c r="C56" s="4" t="s">
        <v>583</v>
      </c>
      <c r="D56" s="5" t="s">
        <v>584</v>
      </c>
      <c r="E56" s="9" t="s">
        <v>477</v>
      </c>
      <c r="F56" s="9" t="s">
        <v>470</v>
      </c>
      <c r="G56" s="16" t="s">
        <v>591</v>
      </c>
      <c r="H56" s="9" t="s">
        <v>592</v>
      </c>
      <c r="I56" s="9" t="s">
        <v>593</v>
      </c>
      <c r="J56" s="9" t="s">
        <v>28</v>
      </c>
      <c r="K56" s="66"/>
      <c r="L56" s="26">
        <v>24</v>
      </c>
      <c r="M56" s="14" t="s">
        <v>30</v>
      </c>
      <c r="N56" s="62">
        <v>15</v>
      </c>
      <c r="O56" s="62">
        <v>23</v>
      </c>
      <c r="P56" s="62">
        <v>0</v>
      </c>
      <c r="Q56" s="31"/>
      <c r="R56" s="31"/>
      <c r="S56" s="31"/>
      <c r="T56" s="31"/>
      <c r="U56" s="31"/>
      <c r="V56" s="31"/>
      <c r="W56" s="31"/>
      <c r="X56" s="31"/>
      <c r="Y56" s="31"/>
      <c r="Z56" s="31"/>
      <c r="AA56" s="31"/>
      <c r="AB56" s="31"/>
      <c r="AC56" s="31"/>
      <c r="AD56" s="31"/>
      <c r="AE56" s="31"/>
      <c r="AF56" s="31"/>
      <c r="AG56" s="31"/>
      <c r="AH56" s="31"/>
      <c r="AI56" s="31"/>
      <c r="AJ56" s="31"/>
      <c r="AK56" s="31"/>
      <c r="AL56" s="31"/>
      <c r="AM56" s="31"/>
      <c r="AN56" s="31"/>
    </row>
    <row r="57" spans="1:40" s="30" customFormat="1" ht="128.25" customHeight="1" thickBot="1">
      <c r="A57" s="30" t="s">
        <v>20</v>
      </c>
      <c r="B57" s="3">
        <v>29</v>
      </c>
      <c r="C57" s="4" t="s">
        <v>583</v>
      </c>
      <c r="D57" s="5" t="s">
        <v>584</v>
      </c>
      <c r="E57" s="9" t="s">
        <v>477</v>
      </c>
      <c r="F57" s="9" t="s">
        <v>470</v>
      </c>
      <c r="G57" s="180" t="s">
        <v>594</v>
      </c>
      <c r="H57" s="9" t="s">
        <v>595</v>
      </c>
      <c r="I57" s="9" t="s">
        <v>596</v>
      </c>
      <c r="J57" s="9" t="s">
        <v>75</v>
      </c>
      <c r="K57" s="22"/>
      <c r="L57" s="13">
        <v>0.9</v>
      </c>
      <c r="M57" s="14" t="s">
        <v>30</v>
      </c>
      <c r="N57" s="164">
        <v>0.7</v>
      </c>
      <c r="O57" s="164">
        <v>0.89</v>
      </c>
      <c r="P57" s="164">
        <v>1</v>
      </c>
      <c r="Q57" s="31"/>
      <c r="R57" s="31"/>
      <c r="S57" s="31"/>
      <c r="T57" s="31"/>
      <c r="U57" s="31"/>
      <c r="V57" s="31"/>
      <c r="W57" s="31"/>
      <c r="X57" s="31"/>
      <c r="Y57" s="31"/>
      <c r="Z57" s="31"/>
      <c r="AA57" s="31"/>
      <c r="AB57" s="31"/>
      <c r="AC57" s="31"/>
      <c r="AD57" s="31"/>
      <c r="AE57" s="31"/>
      <c r="AF57" s="31"/>
      <c r="AG57" s="31"/>
      <c r="AH57" s="31"/>
      <c r="AI57" s="31"/>
      <c r="AJ57" s="31"/>
      <c r="AK57" s="31"/>
      <c r="AL57" s="31"/>
      <c r="AM57" s="31"/>
      <c r="AN57" s="31"/>
    </row>
    <row r="58" spans="1:40" s="30" customFormat="1" ht="73.5" customHeight="1" thickBot="1">
      <c r="A58" s="30" t="s">
        <v>79</v>
      </c>
      <c r="B58" s="6">
        <v>1</v>
      </c>
      <c r="C58" s="4" t="s">
        <v>597</v>
      </c>
      <c r="D58" s="5" t="s">
        <v>598</v>
      </c>
      <c r="E58" s="9" t="s">
        <v>599</v>
      </c>
      <c r="F58" s="9" t="s">
        <v>600</v>
      </c>
      <c r="G58" s="16" t="s">
        <v>601</v>
      </c>
      <c r="H58" s="9" t="s">
        <v>602</v>
      </c>
      <c r="I58" s="9" t="s">
        <v>603</v>
      </c>
      <c r="J58" s="9" t="s">
        <v>28</v>
      </c>
      <c r="K58" s="22" t="s">
        <v>37</v>
      </c>
      <c r="L58" s="14">
        <v>0.8</v>
      </c>
      <c r="M58" s="12"/>
      <c r="N58" s="12" t="s">
        <v>604</v>
      </c>
      <c r="O58" s="12" t="s">
        <v>605</v>
      </c>
      <c r="P58" s="12" t="s">
        <v>264</v>
      </c>
      <c r="Q58" s="31"/>
      <c r="R58" s="31"/>
      <c r="S58" s="31"/>
      <c r="T58" s="31"/>
      <c r="U58" s="31"/>
      <c r="V58" s="31"/>
      <c r="W58" s="31"/>
      <c r="X58" s="32"/>
      <c r="Y58" s="31"/>
      <c r="Z58" s="31"/>
      <c r="AA58" s="31"/>
      <c r="AB58" s="31"/>
      <c r="AC58" s="31"/>
      <c r="AD58" s="31"/>
      <c r="AE58" s="31"/>
      <c r="AF58" s="31"/>
      <c r="AG58" s="31"/>
      <c r="AH58" s="31"/>
      <c r="AI58" s="31"/>
      <c r="AJ58" s="31"/>
      <c r="AK58" s="9"/>
      <c r="AL58" s="33" t="s">
        <v>606</v>
      </c>
      <c r="AM58" s="33" t="s">
        <v>607</v>
      </c>
      <c r="AN58" s="31"/>
    </row>
    <row r="59" spans="1:40" s="30" customFormat="1" ht="73.5" customHeight="1">
      <c r="A59" s="30" t="s">
        <v>79</v>
      </c>
      <c r="B59" s="3">
        <v>2</v>
      </c>
      <c r="C59" s="4" t="s">
        <v>597</v>
      </c>
      <c r="D59" s="5" t="s">
        <v>598</v>
      </c>
      <c r="E59" s="9" t="s">
        <v>599</v>
      </c>
      <c r="F59" s="9" t="s">
        <v>600</v>
      </c>
      <c r="G59" s="16" t="s">
        <v>608</v>
      </c>
      <c r="H59" s="9" t="s">
        <v>609</v>
      </c>
      <c r="I59" s="9" t="s">
        <v>610</v>
      </c>
      <c r="J59" s="9" t="s">
        <v>122</v>
      </c>
      <c r="K59" s="22" t="s">
        <v>257</v>
      </c>
      <c r="L59" s="12">
        <v>0.95</v>
      </c>
      <c r="M59" s="12"/>
      <c r="N59" s="12"/>
      <c r="O59" s="12"/>
      <c r="P59" s="12"/>
      <c r="Q59" s="34"/>
      <c r="R59" s="35"/>
      <c r="S59" s="35"/>
      <c r="T59" s="35"/>
      <c r="U59" s="34">
        <v>1</v>
      </c>
      <c r="V59" s="36" t="s">
        <v>611</v>
      </c>
      <c r="W59" s="36" t="s">
        <v>107</v>
      </c>
      <c r="X59" s="32" t="s">
        <v>612</v>
      </c>
      <c r="Y59" s="37"/>
      <c r="Z59" s="37"/>
      <c r="AA59" s="37"/>
      <c r="AB59" s="37"/>
      <c r="AC59" s="37"/>
      <c r="AD59" s="37"/>
      <c r="AE59" s="38" t="s">
        <v>613</v>
      </c>
      <c r="AF59" s="39" t="s">
        <v>614</v>
      </c>
      <c r="AG59" s="37"/>
      <c r="AH59" s="37"/>
      <c r="AI59" s="40"/>
      <c r="AJ59" s="40"/>
      <c r="AK59" s="41"/>
      <c r="AL59" s="42" t="s">
        <v>615</v>
      </c>
      <c r="AM59" s="28" t="s">
        <v>616</v>
      </c>
      <c r="AN59" s="40"/>
    </row>
    <row r="60" spans="1:40" s="30" customFormat="1" ht="73.5" customHeight="1">
      <c r="A60" s="30" t="s">
        <v>79</v>
      </c>
      <c r="B60" s="3">
        <v>3</v>
      </c>
      <c r="C60" s="4" t="s">
        <v>597</v>
      </c>
      <c r="D60" s="5" t="s">
        <v>598</v>
      </c>
      <c r="E60" s="9" t="s">
        <v>599</v>
      </c>
      <c r="F60" s="9" t="s">
        <v>600</v>
      </c>
      <c r="G60" s="16" t="s">
        <v>617</v>
      </c>
      <c r="H60" s="9" t="s">
        <v>618</v>
      </c>
      <c r="I60" s="9" t="s">
        <v>619</v>
      </c>
      <c r="J60" s="9" t="s">
        <v>122</v>
      </c>
      <c r="K60" s="22" t="s">
        <v>257</v>
      </c>
      <c r="L60" s="12">
        <v>0.9</v>
      </c>
      <c r="M60" s="12"/>
      <c r="N60" s="12"/>
      <c r="O60" s="12"/>
      <c r="P60" s="12"/>
      <c r="Q60" s="44"/>
      <c r="R60" s="44"/>
      <c r="S60" s="44"/>
      <c r="T60" s="44"/>
      <c r="U60" s="44"/>
      <c r="V60" s="45"/>
      <c r="W60" s="45" t="s">
        <v>620</v>
      </c>
      <c r="X60" s="46" t="s">
        <v>621</v>
      </c>
      <c r="Y60" s="47"/>
      <c r="Z60" s="47"/>
      <c r="AA60" s="47"/>
      <c r="AB60" s="47"/>
      <c r="AC60" s="47"/>
      <c r="AD60" s="47"/>
      <c r="AE60" s="38" t="s">
        <v>622</v>
      </c>
      <c r="AF60" s="48" t="s">
        <v>623</v>
      </c>
      <c r="AG60" s="47"/>
      <c r="AH60" s="47"/>
      <c r="AI60" s="40"/>
      <c r="AJ60" s="40"/>
      <c r="AK60" s="41"/>
      <c r="AL60" s="42" t="s">
        <v>615</v>
      </c>
      <c r="AM60" s="28" t="s">
        <v>616</v>
      </c>
      <c r="AN60" s="40"/>
    </row>
    <row r="61" spans="1:40" s="30" customFormat="1" ht="73.5" customHeight="1">
      <c r="A61" s="30" t="s">
        <v>20</v>
      </c>
      <c r="B61" s="3">
        <v>4</v>
      </c>
      <c r="C61" s="4" t="s">
        <v>597</v>
      </c>
      <c r="D61" s="5" t="s">
        <v>598</v>
      </c>
      <c r="E61" s="9" t="s">
        <v>599</v>
      </c>
      <c r="F61" s="9" t="s">
        <v>600</v>
      </c>
      <c r="G61" s="8" t="s">
        <v>624</v>
      </c>
      <c r="H61" s="9" t="s">
        <v>625</v>
      </c>
      <c r="I61" s="187" t="s">
        <v>626</v>
      </c>
      <c r="J61" s="9" t="s">
        <v>122</v>
      </c>
      <c r="K61" s="22" t="s">
        <v>257</v>
      </c>
      <c r="L61" s="12">
        <v>0.65</v>
      </c>
      <c r="M61" s="14" t="s">
        <v>30</v>
      </c>
      <c r="N61" s="183" t="s">
        <v>627</v>
      </c>
      <c r="O61" s="183" t="s">
        <v>628</v>
      </c>
      <c r="P61" s="183" t="s">
        <v>629</v>
      </c>
      <c r="Q61" s="35"/>
      <c r="R61" s="35"/>
      <c r="S61" s="49"/>
      <c r="T61" s="35"/>
      <c r="U61" s="34">
        <v>0.63</v>
      </c>
      <c r="V61" s="36" t="s">
        <v>630</v>
      </c>
      <c r="W61" s="36" t="s">
        <v>107</v>
      </c>
      <c r="X61" s="46" t="s">
        <v>631</v>
      </c>
      <c r="Y61" s="50"/>
      <c r="Z61" s="50"/>
      <c r="AA61" s="50"/>
      <c r="AB61" s="50"/>
      <c r="AC61" s="37"/>
      <c r="AD61" s="36" t="s">
        <v>632</v>
      </c>
      <c r="AE61" s="36" t="s">
        <v>633</v>
      </c>
      <c r="AF61" s="39" t="s">
        <v>634</v>
      </c>
      <c r="AG61" s="51"/>
      <c r="AH61" s="51"/>
      <c r="AI61" s="40"/>
      <c r="AJ61" s="40"/>
      <c r="AK61" s="41">
        <v>0.95</v>
      </c>
      <c r="AL61" s="42" t="s">
        <v>635</v>
      </c>
      <c r="AM61" s="28" t="s">
        <v>636</v>
      </c>
      <c r="AN61" s="40"/>
    </row>
    <row r="62" spans="1:40" s="30" customFormat="1" ht="73.5" customHeight="1">
      <c r="A62" s="30" t="s">
        <v>20</v>
      </c>
      <c r="B62" s="3">
        <v>5</v>
      </c>
      <c r="C62" s="4" t="s">
        <v>597</v>
      </c>
      <c r="D62" s="5" t="s">
        <v>598</v>
      </c>
      <c r="E62" s="9" t="s">
        <v>599</v>
      </c>
      <c r="F62" s="9" t="s">
        <v>600</v>
      </c>
      <c r="G62" s="8" t="s">
        <v>637</v>
      </c>
      <c r="H62" s="9" t="s">
        <v>638</v>
      </c>
      <c r="I62" s="9" t="s">
        <v>639</v>
      </c>
      <c r="J62" s="9" t="s">
        <v>640</v>
      </c>
      <c r="K62" s="22" t="s">
        <v>257</v>
      </c>
      <c r="L62" s="12">
        <v>0.9</v>
      </c>
      <c r="M62" s="165" t="s">
        <v>30</v>
      </c>
      <c r="N62" s="183" t="s">
        <v>482</v>
      </c>
      <c r="O62" s="183" t="s">
        <v>483</v>
      </c>
      <c r="P62" s="183" t="s">
        <v>52</v>
      </c>
      <c r="Q62" s="35"/>
      <c r="R62" s="35"/>
      <c r="S62" s="34">
        <v>1</v>
      </c>
      <c r="T62" s="36" t="s">
        <v>641</v>
      </c>
      <c r="U62" s="35"/>
      <c r="V62" s="35"/>
      <c r="W62" s="36" t="s">
        <v>107</v>
      </c>
      <c r="X62" s="52" t="s">
        <v>642</v>
      </c>
      <c r="Y62" s="37"/>
      <c r="Z62" s="36" t="s">
        <v>643</v>
      </c>
      <c r="AA62" s="53"/>
      <c r="AB62" s="53"/>
      <c r="AC62" s="37">
        <v>1</v>
      </c>
      <c r="AD62" s="45" t="s">
        <v>644</v>
      </c>
      <c r="AE62" s="36" t="s">
        <v>645</v>
      </c>
      <c r="AF62" s="191" t="s">
        <v>646</v>
      </c>
      <c r="AG62" s="53"/>
      <c r="AH62" s="53"/>
      <c r="AI62" s="54">
        <v>1</v>
      </c>
      <c r="AJ62" s="53" t="s">
        <v>647</v>
      </c>
      <c r="AK62" s="40"/>
      <c r="AL62" s="55"/>
      <c r="AM62" s="28" t="s">
        <v>648</v>
      </c>
      <c r="AN62" s="40"/>
    </row>
    <row r="63" spans="1:40" s="30" customFormat="1" ht="73.5" customHeight="1" thickBot="1">
      <c r="A63" s="30" t="s">
        <v>20</v>
      </c>
      <c r="B63" s="3">
        <v>6</v>
      </c>
      <c r="C63" s="4" t="s">
        <v>597</v>
      </c>
      <c r="D63" s="5" t="s">
        <v>598</v>
      </c>
      <c r="E63" s="9" t="s">
        <v>599</v>
      </c>
      <c r="F63" s="9" t="s">
        <v>600</v>
      </c>
      <c r="G63" s="8" t="s">
        <v>649</v>
      </c>
      <c r="H63" s="9" t="s">
        <v>650</v>
      </c>
      <c r="I63" s="9" t="s">
        <v>651</v>
      </c>
      <c r="J63" s="9" t="s">
        <v>640</v>
      </c>
      <c r="K63" s="22" t="s">
        <v>257</v>
      </c>
      <c r="L63" s="184">
        <v>0.7</v>
      </c>
      <c r="M63" s="14" t="s">
        <v>30</v>
      </c>
      <c r="N63" s="183" t="s">
        <v>627</v>
      </c>
      <c r="O63" s="183" t="s">
        <v>652</v>
      </c>
      <c r="P63" s="183" t="s">
        <v>653</v>
      </c>
      <c r="Q63" s="35"/>
      <c r="R63" s="35"/>
      <c r="S63" s="34">
        <v>1</v>
      </c>
      <c r="T63" s="36" t="s">
        <v>654</v>
      </c>
      <c r="U63" s="35"/>
      <c r="V63" s="35"/>
      <c r="W63" s="36" t="s">
        <v>107</v>
      </c>
      <c r="X63" s="56" t="s">
        <v>655</v>
      </c>
      <c r="Y63" s="57">
        <v>0.56000000000000005</v>
      </c>
      <c r="Z63" s="53" t="s">
        <v>656</v>
      </c>
      <c r="AA63" s="57"/>
      <c r="AB63" s="53"/>
      <c r="AC63" s="34">
        <v>0.48</v>
      </c>
      <c r="AD63" s="45" t="s">
        <v>657</v>
      </c>
      <c r="AE63" s="45" t="s">
        <v>658</v>
      </c>
      <c r="AF63" s="48" t="s">
        <v>659</v>
      </c>
      <c r="AG63" s="53"/>
      <c r="AH63" s="53"/>
      <c r="AI63" s="54">
        <v>0.6</v>
      </c>
      <c r="AJ63" s="58" t="s">
        <v>660</v>
      </c>
      <c r="AK63" s="40"/>
      <c r="AL63" s="55"/>
      <c r="AM63" s="28" t="s">
        <v>661</v>
      </c>
      <c r="AN63" s="40"/>
    </row>
    <row r="64" spans="1:40" s="30" customFormat="1" ht="73.5" customHeight="1">
      <c r="A64" s="30" t="s">
        <v>20</v>
      </c>
      <c r="B64" s="6">
        <v>7</v>
      </c>
      <c r="C64" s="4" t="s">
        <v>597</v>
      </c>
      <c r="D64" s="5" t="s">
        <v>598</v>
      </c>
      <c r="E64" s="9" t="s">
        <v>599</v>
      </c>
      <c r="F64" s="9" t="s">
        <v>600</v>
      </c>
      <c r="G64" s="8" t="s">
        <v>662</v>
      </c>
      <c r="H64" s="9" t="s">
        <v>663</v>
      </c>
      <c r="I64" s="9" t="s">
        <v>664</v>
      </c>
      <c r="J64" s="9" t="s">
        <v>49</v>
      </c>
      <c r="K64" s="22" t="s">
        <v>257</v>
      </c>
      <c r="L64" s="13">
        <v>0.9</v>
      </c>
      <c r="M64" s="14" t="s">
        <v>30</v>
      </c>
      <c r="N64" s="188" t="s">
        <v>482</v>
      </c>
      <c r="O64" s="188" t="s">
        <v>483</v>
      </c>
      <c r="P64" s="188" t="s">
        <v>52</v>
      </c>
      <c r="Q64" s="31"/>
      <c r="R64" s="31"/>
      <c r="S64" s="31"/>
      <c r="T64" s="31"/>
      <c r="U64" s="31"/>
      <c r="V64" s="31"/>
      <c r="W64" s="31"/>
      <c r="X64" s="31"/>
      <c r="Y64" s="31"/>
      <c r="Z64" s="31"/>
      <c r="AA64" s="31"/>
      <c r="AB64" s="31"/>
      <c r="AC64" s="59">
        <v>1</v>
      </c>
      <c r="AD64" s="60" t="s">
        <v>665</v>
      </c>
      <c r="AE64" s="31" t="s">
        <v>666</v>
      </c>
      <c r="AF64" s="61" t="s">
        <v>667</v>
      </c>
      <c r="AG64" s="31"/>
      <c r="AH64" s="31"/>
      <c r="AI64" s="40"/>
      <c r="AJ64" s="40"/>
      <c r="AK64" s="40"/>
      <c r="AL64" s="55"/>
      <c r="AM64" s="28" t="s">
        <v>668</v>
      </c>
      <c r="AN64" s="40"/>
    </row>
    <row r="65" spans="1:40" customFormat="1" ht="73.5" customHeight="1">
      <c r="A65" s="30" t="s">
        <v>20</v>
      </c>
      <c r="B65" s="7">
        <v>8</v>
      </c>
      <c r="C65" s="4" t="s">
        <v>669</v>
      </c>
      <c r="D65" s="5" t="s">
        <v>598</v>
      </c>
      <c r="E65" s="9" t="s">
        <v>599</v>
      </c>
      <c r="F65" s="9" t="s">
        <v>45</v>
      </c>
      <c r="G65" s="10" t="s">
        <v>670</v>
      </c>
      <c r="H65" s="9" t="s">
        <v>671</v>
      </c>
      <c r="I65" s="9" t="s">
        <v>672</v>
      </c>
      <c r="J65" s="9" t="s">
        <v>75</v>
      </c>
      <c r="K65" s="62"/>
      <c r="L65" s="14">
        <v>1</v>
      </c>
      <c r="M65" s="165" t="s">
        <v>30</v>
      </c>
      <c r="N65" s="165">
        <v>0.69</v>
      </c>
      <c r="O65" s="165">
        <v>0.89</v>
      </c>
      <c r="P65" s="165">
        <v>1</v>
      </c>
      <c r="Q65" s="62"/>
      <c r="R65" s="62"/>
      <c r="S65" s="62"/>
      <c r="T65" s="62"/>
      <c r="U65" s="62"/>
      <c r="V65" s="62"/>
      <c r="W65" s="62"/>
      <c r="X65" s="62"/>
      <c r="Y65" s="62"/>
      <c r="Z65" s="62"/>
      <c r="AA65" s="62"/>
      <c r="AB65" s="62"/>
      <c r="AC65" s="62"/>
      <c r="AD65" s="62"/>
      <c r="AE65" s="62"/>
      <c r="AF65" s="1"/>
      <c r="AG65" s="31"/>
      <c r="AH65" s="31"/>
      <c r="AI65" s="40"/>
      <c r="AJ65" s="40"/>
      <c r="AK65" s="63">
        <v>1</v>
      </c>
      <c r="AL65" s="64" t="s">
        <v>673</v>
      </c>
      <c r="AM65" s="28" t="s">
        <v>674</v>
      </c>
      <c r="AN65" s="40"/>
    </row>
    <row r="66" spans="1:40" customFormat="1" ht="73.5" customHeight="1">
      <c r="A66" s="30" t="s">
        <v>20</v>
      </c>
      <c r="B66" s="7">
        <v>9</v>
      </c>
      <c r="C66" s="4" t="s">
        <v>669</v>
      </c>
      <c r="D66" s="5" t="s">
        <v>598</v>
      </c>
      <c r="E66" s="9" t="s">
        <v>599</v>
      </c>
      <c r="F66" s="9" t="s">
        <v>45</v>
      </c>
      <c r="G66" s="159" t="s">
        <v>675</v>
      </c>
      <c r="H66" s="9" t="s">
        <v>676</v>
      </c>
      <c r="I66" s="9" t="s">
        <v>677</v>
      </c>
      <c r="J66" s="9" t="s">
        <v>49</v>
      </c>
      <c r="K66" s="62"/>
      <c r="L66" s="14">
        <v>0.4</v>
      </c>
      <c r="M66" s="165" t="s">
        <v>30</v>
      </c>
      <c r="N66" s="165">
        <v>0.69</v>
      </c>
      <c r="O66" s="165">
        <v>0.89</v>
      </c>
      <c r="P66" s="165">
        <v>1</v>
      </c>
      <c r="Q66" s="62"/>
      <c r="R66" s="62"/>
      <c r="S66" s="62"/>
      <c r="T66" s="62"/>
      <c r="U66" s="62"/>
      <c r="V66" s="62"/>
      <c r="W66" s="62"/>
      <c r="X66" s="62"/>
      <c r="Y66" s="62"/>
      <c r="Z66" s="62"/>
      <c r="AA66" s="62"/>
      <c r="AB66" s="62"/>
      <c r="AC66" s="62"/>
      <c r="AD66" s="62"/>
      <c r="AE66" s="62"/>
      <c r="AF66" s="62"/>
      <c r="AG66" s="31"/>
      <c r="AH66" s="31"/>
      <c r="AI66" s="40"/>
      <c r="AJ66" s="40"/>
      <c r="AK66" s="40"/>
      <c r="AL66" s="64" t="s">
        <v>678</v>
      </c>
      <c r="AM66" s="28" t="s">
        <v>679</v>
      </c>
      <c r="AN66" s="40"/>
    </row>
    <row r="67" spans="1:40" customFormat="1" ht="73.5" customHeight="1">
      <c r="A67" s="30" t="s">
        <v>20</v>
      </c>
      <c r="B67" s="7">
        <v>10</v>
      </c>
      <c r="C67" s="4" t="s">
        <v>669</v>
      </c>
      <c r="D67" s="5" t="s">
        <v>598</v>
      </c>
      <c r="E67" s="9" t="s">
        <v>599</v>
      </c>
      <c r="F67" s="9" t="s">
        <v>45</v>
      </c>
      <c r="G67" s="159" t="s">
        <v>680</v>
      </c>
      <c r="H67" s="9" t="s">
        <v>681</v>
      </c>
      <c r="I67" s="9" t="s">
        <v>682</v>
      </c>
      <c r="J67" s="9" t="s">
        <v>75</v>
      </c>
      <c r="K67" s="62"/>
      <c r="L67" s="14">
        <v>0.9</v>
      </c>
      <c r="M67" s="165" t="s">
        <v>30</v>
      </c>
      <c r="N67" s="165">
        <v>0.69</v>
      </c>
      <c r="O67" s="165">
        <v>0.89</v>
      </c>
      <c r="P67" s="165">
        <v>1</v>
      </c>
      <c r="Q67" s="62"/>
      <c r="R67" s="62"/>
      <c r="S67" s="62"/>
      <c r="T67" s="62"/>
      <c r="U67" s="62"/>
      <c r="V67" s="62"/>
      <c r="W67" s="62"/>
      <c r="X67" s="62"/>
      <c r="Y67" s="62"/>
      <c r="Z67" s="62"/>
      <c r="AA67" s="62"/>
      <c r="AB67" s="62"/>
      <c r="AC67" s="62"/>
      <c r="AD67" s="62"/>
      <c r="AE67" s="62"/>
      <c r="AF67" s="62"/>
      <c r="AG67" s="31"/>
      <c r="AH67" s="31"/>
      <c r="AI67" s="40"/>
      <c r="AJ67" s="40"/>
      <c r="AK67" s="63">
        <v>0.79500000000000004</v>
      </c>
      <c r="AL67" s="64" t="s">
        <v>683</v>
      </c>
      <c r="AM67" s="28" t="s">
        <v>684</v>
      </c>
      <c r="AN67" s="40"/>
    </row>
    <row r="68" spans="1:40" customFormat="1" ht="110.25" customHeight="1">
      <c r="A68" s="30" t="s">
        <v>20</v>
      </c>
      <c r="B68" s="7">
        <v>11</v>
      </c>
      <c r="C68" s="4" t="s">
        <v>669</v>
      </c>
      <c r="D68" s="5" t="s">
        <v>598</v>
      </c>
      <c r="E68" s="9" t="s">
        <v>599</v>
      </c>
      <c r="F68" s="9" t="s">
        <v>45</v>
      </c>
      <c r="G68" s="160" t="s">
        <v>685</v>
      </c>
      <c r="H68" s="9" t="s">
        <v>686</v>
      </c>
      <c r="I68" s="9" t="s">
        <v>687</v>
      </c>
      <c r="J68" s="9" t="s">
        <v>75</v>
      </c>
      <c r="K68" s="62"/>
      <c r="L68" s="14">
        <v>1</v>
      </c>
      <c r="M68" s="165" t="s">
        <v>30</v>
      </c>
      <c r="N68" s="165">
        <v>0.69</v>
      </c>
      <c r="O68" s="165">
        <v>0.89</v>
      </c>
      <c r="P68" s="165">
        <v>1</v>
      </c>
      <c r="Q68" s="62"/>
      <c r="R68" s="62"/>
      <c r="S68" s="62"/>
      <c r="T68" s="62"/>
      <c r="U68" s="62"/>
      <c r="V68" s="62"/>
      <c r="W68" s="62"/>
      <c r="X68" s="62"/>
      <c r="Y68" s="62"/>
      <c r="Z68" s="62"/>
      <c r="AA68" s="62"/>
      <c r="AB68" s="62"/>
      <c r="AC68" s="62"/>
      <c r="AD68" s="62"/>
      <c r="AE68" s="62"/>
      <c r="AF68" s="62"/>
      <c r="AG68" s="31"/>
      <c r="AH68" s="31"/>
      <c r="AI68" s="40"/>
      <c r="AJ68" s="40"/>
      <c r="AK68" s="63">
        <v>1</v>
      </c>
      <c r="AL68" s="64" t="s">
        <v>688</v>
      </c>
      <c r="AM68" s="28" t="s">
        <v>689</v>
      </c>
      <c r="AN68" s="40"/>
    </row>
    <row r="69" spans="1:40" customFormat="1" ht="110.25" customHeight="1">
      <c r="A69" s="30" t="s">
        <v>20</v>
      </c>
      <c r="B69" s="7" t="s">
        <v>61</v>
      </c>
      <c r="C69" s="4" t="s">
        <v>690</v>
      </c>
      <c r="D69" s="5" t="s">
        <v>598</v>
      </c>
      <c r="E69" s="9" t="s">
        <v>599</v>
      </c>
      <c r="F69" s="9" t="s">
        <v>45</v>
      </c>
      <c r="G69" s="160" t="s">
        <v>691</v>
      </c>
      <c r="H69" s="9" t="s">
        <v>692</v>
      </c>
      <c r="I69" s="9" t="s">
        <v>693</v>
      </c>
      <c r="J69" s="9" t="s">
        <v>85</v>
      </c>
      <c r="K69" s="62" t="s">
        <v>37</v>
      </c>
      <c r="L69" s="14">
        <v>0.9</v>
      </c>
      <c r="M69" s="14" t="s">
        <v>30</v>
      </c>
      <c r="N69" s="14" t="s">
        <v>248</v>
      </c>
      <c r="O69" s="14" t="s">
        <v>258</v>
      </c>
      <c r="P69" s="14" t="s">
        <v>52</v>
      </c>
      <c r="Q69" s="62"/>
      <c r="R69" s="62"/>
      <c r="S69" s="62"/>
      <c r="T69" s="62"/>
      <c r="U69" s="62"/>
      <c r="V69" s="62"/>
      <c r="W69" s="62"/>
      <c r="X69" s="62"/>
      <c r="Y69" s="62"/>
      <c r="Z69" s="62"/>
      <c r="AA69" s="62"/>
      <c r="AB69" s="62"/>
      <c r="AC69" s="62"/>
      <c r="AD69" s="62"/>
      <c r="AE69" s="62"/>
      <c r="AF69" s="62"/>
      <c r="AG69" s="31"/>
      <c r="AH69" s="31"/>
      <c r="AI69" s="40"/>
      <c r="AJ69" s="40"/>
      <c r="AK69" s="63"/>
      <c r="AL69" s="64"/>
      <c r="AM69" s="28"/>
      <c r="AN69" s="40"/>
    </row>
    <row r="70" spans="1:40" customFormat="1" ht="110.25" customHeight="1" thickBot="1">
      <c r="A70" s="30" t="s">
        <v>20</v>
      </c>
      <c r="B70" s="7" t="s">
        <v>61</v>
      </c>
      <c r="C70" s="4" t="s">
        <v>690</v>
      </c>
      <c r="D70" s="5" t="s">
        <v>598</v>
      </c>
      <c r="E70" s="9" t="s">
        <v>599</v>
      </c>
      <c r="F70" s="9" t="s">
        <v>45</v>
      </c>
      <c r="G70" s="160" t="s">
        <v>694</v>
      </c>
      <c r="H70" s="9" t="s">
        <v>695</v>
      </c>
      <c r="I70" s="9" t="s">
        <v>696</v>
      </c>
      <c r="J70" s="9" t="s">
        <v>75</v>
      </c>
      <c r="K70" s="62" t="s">
        <v>37</v>
      </c>
      <c r="L70" s="14">
        <v>0.7</v>
      </c>
      <c r="M70" s="14" t="s">
        <v>30</v>
      </c>
      <c r="N70" s="14" t="s">
        <v>604</v>
      </c>
      <c r="O70" s="14" t="s">
        <v>697</v>
      </c>
      <c r="P70" s="14" t="s">
        <v>653</v>
      </c>
      <c r="Q70" s="62"/>
      <c r="R70" s="62"/>
      <c r="S70" s="62"/>
      <c r="T70" s="62"/>
      <c r="U70" s="62"/>
      <c r="V70" s="62"/>
      <c r="W70" s="62"/>
      <c r="X70" s="62"/>
      <c r="Y70" s="62"/>
      <c r="Z70" s="62"/>
      <c r="AA70" s="62"/>
      <c r="AB70" s="62"/>
      <c r="AC70" s="62"/>
      <c r="AD70" s="62"/>
      <c r="AE70" s="62"/>
      <c r="AF70" s="62"/>
      <c r="AG70" s="31"/>
      <c r="AH70" s="31"/>
      <c r="AI70" s="40"/>
      <c r="AJ70" s="40"/>
      <c r="AK70" s="63"/>
      <c r="AL70" s="64"/>
      <c r="AM70" s="28"/>
      <c r="AN70" s="40"/>
    </row>
    <row r="71" spans="1:40" customFormat="1" ht="73.5" customHeight="1" thickBot="1">
      <c r="A71" s="30" t="s">
        <v>20</v>
      </c>
      <c r="B71" s="3">
        <v>70</v>
      </c>
      <c r="C71" s="4" t="s">
        <v>698</v>
      </c>
      <c r="D71" s="5" t="s">
        <v>699</v>
      </c>
      <c r="E71" s="9" t="s">
        <v>700</v>
      </c>
      <c r="F71" s="9" t="s">
        <v>45</v>
      </c>
      <c r="G71" s="8" t="s">
        <v>701</v>
      </c>
      <c r="H71" s="9" t="s">
        <v>702</v>
      </c>
      <c r="I71" s="9" t="s">
        <v>703</v>
      </c>
      <c r="J71" s="9" t="s">
        <v>430</v>
      </c>
      <c r="K71" s="22">
        <v>0.9</v>
      </c>
      <c r="L71" s="12">
        <v>1</v>
      </c>
      <c r="M71" s="12"/>
      <c r="N71" s="12">
        <v>0.89</v>
      </c>
      <c r="O71" s="12">
        <v>0.99</v>
      </c>
      <c r="P71" s="12">
        <v>1</v>
      </c>
      <c r="Q71" s="152">
        <v>1</v>
      </c>
      <c r="R71" s="45" t="s">
        <v>704</v>
      </c>
      <c r="S71" s="152">
        <v>1</v>
      </c>
      <c r="T71" s="153" t="s">
        <v>705</v>
      </c>
      <c r="U71" s="152">
        <v>1</v>
      </c>
      <c r="V71" s="153" t="s">
        <v>706</v>
      </c>
      <c r="W71" s="36" t="s">
        <v>107</v>
      </c>
      <c r="X71" s="138" t="s">
        <v>707</v>
      </c>
      <c r="Y71" s="152">
        <v>1</v>
      </c>
      <c r="Z71" s="153" t="s">
        <v>708</v>
      </c>
      <c r="AA71" s="152">
        <v>1</v>
      </c>
      <c r="AB71" s="153" t="s">
        <v>709</v>
      </c>
      <c r="AC71" s="152">
        <v>1</v>
      </c>
      <c r="AD71" s="153" t="s">
        <v>710</v>
      </c>
      <c r="AE71" s="36" t="s">
        <v>711</v>
      </c>
      <c r="AF71" s="154" t="s">
        <v>712</v>
      </c>
      <c r="AG71" s="155">
        <v>1</v>
      </c>
      <c r="AH71" s="154" t="s">
        <v>713</v>
      </c>
      <c r="AI71" s="155">
        <v>1</v>
      </c>
      <c r="AJ71" s="154" t="s">
        <v>714</v>
      </c>
      <c r="AK71" s="155">
        <v>1</v>
      </c>
      <c r="AL71" s="154" t="s">
        <v>715</v>
      </c>
      <c r="AM71" s="154" t="s">
        <v>716</v>
      </c>
      <c r="AN71" s="154"/>
    </row>
    <row r="72" spans="1:40" customFormat="1" ht="73.5" customHeight="1">
      <c r="B72" s="156"/>
      <c r="D72" s="162"/>
      <c r="G72" s="163"/>
      <c r="H72" s="161"/>
      <c r="L72" s="21"/>
      <c r="M72" s="21"/>
      <c r="N72" s="21"/>
      <c r="O72" s="21"/>
      <c r="P72" s="21"/>
      <c r="AG72" s="157"/>
      <c r="AI72" s="158"/>
      <c r="AK72" s="158"/>
    </row>
    <row r="73" spans="1:40" customFormat="1" ht="73.5" customHeight="1">
      <c r="B73" s="156"/>
      <c r="D73" s="162"/>
      <c r="G73" s="161"/>
      <c r="H73" s="161"/>
      <c r="L73" s="21"/>
      <c r="M73" s="21"/>
      <c r="N73" s="21"/>
      <c r="O73" s="21"/>
      <c r="P73" s="21"/>
      <c r="AG73" s="157"/>
      <c r="AI73" s="158"/>
      <c r="AK73" s="158"/>
    </row>
    <row r="74" spans="1:40" customFormat="1" ht="39" customHeight="1">
      <c r="B74" s="156"/>
      <c r="D74" s="162"/>
      <c r="G74" s="161"/>
      <c r="H74" s="161"/>
      <c r="L74" s="21"/>
      <c r="M74" s="21"/>
      <c r="N74" s="21"/>
      <c r="O74" s="21"/>
      <c r="P74" s="21"/>
      <c r="AG74" s="157"/>
      <c r="AI74" s="158"/>
      <c r="AK74" s="158"/>
    </row>
    <row r="75" spans="1:40" s="229" customFormat="1" ht="73.5" customHeight="1">
      <c r="A75" s="218"/>
      <c r="B75" s="217"/>
      <c r="C75" s="218"/>
      <c r="D75" s="218"/>
      <c r="E75" s="218"/>
      <c r="F75" s="218"/>
      <c r="G75" s="242"/>
      <c r="H75" s="223"/>
      <c r="I75" s="223"/>
      <c r="J75" s="218"/>
      <c r="K75" s="218"/>
      <c r="L75" s="219"/>
      <c r="M75" s="219"/>
      <c r="N75" s="219"/>
      <c r="O75" s="219"/>
      <c r="P75" s="219"/>
      <c r="Q75" s="218"/>
      <c r="R75" s="218"/>
      <c r="S75" s="218"/>
      <c r="T75" s="218"/>
      <c r="U75" s="218"/>
      <c r="V75" s="218"/>
      <c r="W75" s="218"/>
      <c r="X75" s="218"/>
      <c r="Y75" s="218"/>
      <c r="Z75" s="218"/>
      <c r="AA75" s="218"/>
      <c r="AB75" s="218"/>
      <c r="AC75" s="218"/>
      <c r="AD75" s="218"/>
      <c r="AE75" s="218"/>
      <c r="AF75" s="218"/>
      <c r="AG75" s="220"/>
      <c r="AH75" s="218"/>
      <c r="AI75" s="221"/>
      <c r="AJ75" s="218"/>
      <c r="AK75" s="221"/>
      <c r="AL75" s="218"/>
      <c r="AM75" s="218"/>
      <c r="AN75" s="218"/>
    </row>
    <row r="76" spans="1:40" ht="73.5" customHeight="1">
      <c r="I76" s="223"/>
    </row>
    <row r="83" spans="43:43" ht="73.5" customHeight="1">
      <c r="AQ83" s="222"/>
    </row>
  </sheetData>
  <protectedRanges>
    <protectedRange sqref="F65:F70" name="Rango1_1_1"/>
  </protectedRanges>
  <autoFilter ref="B1:AQ74" xr:uid="{99FD0451-AD2A-4FAF-85E8-B3AC25B7912F}"/>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07B08-45E1-471B-9FE3-9B0C2E921CAB}">
  <sheetPr codeName="Hoja3"/>
  <dimension ref="A2:F46"/>
  <sheetViews>
    <sheetView topLeftCell="D1" zoomScale="70" zoomScaleNormal="70" workbookViewId="0">
      <selection activeCell="F39" sqref="F39"/>
    </sheetView>
  </sheetViews>
  <sheetFormatPr baseColWidth="10" defaultColWidth="11.42578125" defaultRowHeight="15"/>
  <cols>
    <col min="1" max="1" width="30.140625" customWidth="1"/>
    <col min="2" max="2" width="66.7109375" customWidth="1"/>
    <col min="3" max="3" width="51.85546875" customWidth="1"/>
    <col min="4" max="4" width="29" customWidth="1"/>
    <col min="5" max="5" width="55.42578125" customWidth="1"/>
    <col min="6" max="6" width="85.28515625" customWidth="1"/>
  </cols>
  <sheetData>
    <row r="2" spans="1:6">
      <c r="A2" s="198" t="s">
        <v>717</v>
      </c>
      <c r="B2" s="226" t="s">
        <v>6</v>
      </c>
    </row>
    <row r="3" spans="1:6" ht="15.75">
      <c r="A3" s="3" t="s">
        <v>718</v>
      </c>
      <c r="B3" s="9" t="s">
        <v>25</v>
      </c>
      <c r="C3" s="9" t="s">
        <v>719</v>
      </c>
      <c r="D3" t="str">
        <f>+CONCATENATE(A3," ",C3)</f>
        <v>JEP-IP-1-1 % de ejecución del POA</v>
      </c>
      <c r="E3" t="s">
        <v>720</v>
      </c>
      <c r="F3" s="245" t="s">
        <v>721</v>
      </c>
    </row>
    <row r="4" spans="1:6" ht="28.5">
      <c r="A4" s="3" t="s">
        <v>722</v>
      </c>
      <c r="B4" s="9" t="s">
        <v>33</v>
      </c>
      <c r="C4" t="s">
        <v>723</v>
      </c>
      <c r="D4" t="str">
        <f t="shared" ref="D4:D46" si="0">+CONCATENATE(A4," ",C4)</f>
        <v>JEP-IP-1-2 % de instrumentos  avalados y adoptados</v>
      </c>
      <c r="E4" t="s">
        <v>724</v>
      </c>
      <c r="F4" s="245" t="s">
        <v>725</v>
      </c>
    </row>
    <row r="5" spans="1:6" ht="28.5">
      <c r="A5" s="3" t="s">
        <v>726</v>
      </c>
      <c r="B5" s="9" t="s">
        <v>39</v>
      </c>
      <c r="C5" t="s">
        <v>727</v>
      </c>
      <c r="D5" t="str">
        <f t="shared" si="0"/>
        <v>JEP-IP-1-3 % de la apropiación presupuestal sin restricción</v>
      </c>
      <c r="E5" t="s">
        <v>728</v>
      </c>
      <c r="F5" s="245" t="s">
        <v>729</v>
      </c>
    </row>
    <row r="6" spans="1:6" ht="28.5">
      <c r="A6" s="3" t="s">
        <v>730</v>
      </c>
      <c r="B6" s="9" t="s">
        <v>46</v>
      </c>
      <c r="C6" t="s">
        <v>731</v>
      </c>
      <c r="D6" t="str">
        <f t="shared" si="0"/>
        <v>JEP-IP-2-1 Oportunidad en la ejecución de los seguimientos</v>
      </c>
      <c r="E6" t="s">
        <v>732</v>
      </c>
      <c r="F6" s="239" t="s">
        <v>733</v>
      </c>
    </row>
    <row r="7" spans="1:6" ht="28.5">
      <c r="A7" s="3" t="s">
        <v>734</v>
      </c>
      <c r="B7" s="176" t="s">
        <v>55</v>
      </c>
      <c r="C7" s="176" t="s">
        <v>735</v>
      </c>
      <c r="D7" t="str">
        <f t="shared" si="0"/>
        <v xml:space="preserve">JEP-IP-3-1 Satisfacción de los servidores </v>
      </c>
      <c r="E7" t="s">
        <v>736</v>
      </c>
      <c r="F7" s="239" t="s">
        <v>737</v>
      </c>
    </row>
    <row r="8" spans="1:6" ht="60">
      <c r="A8" s="3" t="s">
        <v>738</v>
      </c>
      <c r="B8" s="9" t="s">
        <v>62</v>
      </c>
      <c r="C8" s="9" t="s">
        <v>739</v>
      </c>
      <c r="D8" t="str">
        <f t="shared" si="0"/>
        <v xml:space="preserve">JEP-IP-3-2 Satisfacción de las personas que participan en las actividades pedagógicas 
</v>
      </c>
      <c r="E8" s="243" t="s">
        <v>740</v>
      </c>
      <c r="F8" s="245" t="s">
        <v>741</v>
      </c>
    </row>
    <row r="9" spans="1:6" ht="15.75">
      <c r="A9" s="3" t="s">
        <v>742</v>
      </c>
      <c r="B9" s="187" t="s">
        <v>72</v>
      </c>
      <c r="C9" s="187" t="s">
        <v>743</v>
      </c>
      <c r="D9" t="str">
        <f t="shared" si="0"/>
        <v>JEP-IP-3-3 % de actividades pedagógicas evaluadas</v>
      </c>
      <c r="E9" t="s">
        <v>744</v>
      </c>
      <c r="F9" s="239" t="s">
        <v>745</v>
      </c>
    </row>
    <row r="10" spans="1:6" ht="57">
      <c r="A10" s="3" t="s">
        <v>746</v>
      </c>
      <c r="B10" s="9" t="s">
        <v>747</v>
      </c>
      <c r="C10" s="9" t="s">
        <v>748</v>
      </c>
      <c r="D10" t="str">
        <f t="shared" si="0"/>
        <v xml:space="preserve">JEP-IP-4-1 % de satisfacción de los cooperantes 
</v>
      </c>
      <c r="E10" s="244" t="s">
        <v>749</v>
      </c>
      <c r="F10" s="239" t="s">
        <v>750</v>
      </c>
    </row>
    <row r="11" spans="1:6" ht="28.5">
      <c r="A11" s="3" t="s">
        <v>751</v>
      </c>
      <c r="B11" s="9" t="s">
        <v>594</v>
      </c>
      <c r="C11" s="9" t="s">
        <v>752</v>
      </c>
      <c r="D11" t="str">
        <f t="shared" si="0"/>
        <v xml:space="preserve">JEP-IP-4-2 % de necesidades priorizadas </v>
      </c>
      <c r="E11" t="s">
        <v>753</v>
      </c>
      <c r="F11" s="239" t="s">
        <v>754</v>
      </c>
    </row>
    <row r="12" spans="1:6" ht="28.5">
      <c r="A12" s="3" t="s">
        <v>755</v>
      </c>
      <c r="B12" s="9" t="s">
        <v>543</v>
      </c>
      <c r="C12" s="9" t="s">
        <v>756</v>
      </c>
      <c r="D12" t="str">
        <f t="shared" si="0"/>
        <v xml:space="preserve">JEP-IP-5-1 Total de seguidores en las redes sociales </v>
      </c>
      <c r="E12" t="s">
        <v>757</v>
      </c>
      <c r="F12" s="239" t="s">
        <v>758</v>
      </c>
    </row>
    <row r="13" spans="1:6" ht="15.75">
      <c r="A13" s="3" t="s">
        <v>759</v>
      </c>
      <c r="B13" s="9" t="s">
        <v>553</v>
      </c>
      <c r="C13" s="9" t="s">
        <v>760</v>
      </c>
      <c r="D13" t="str">
        <f t="shared" si="0"/>
        <v xml:space="preserve">JEP-IP-5-2 Total de usuarios únicos que acceden al portal web </v>
      </c>
      <c r="E13" t="s">
        <v>761</v>
      </c>
      <c r="F13" s="239" t="s">
        <v>762</v>
      </c>
    </row>
    <row r="14" spans="1:6" ht="57">
      <c r="A14" s="3" t="s">
        <v>763</v>
      </c>
      <c r="B14" s="9" t="s">
        <v>764</v>
      </c>
      <c r="C14" s="9" t="s">
        <v>765</v>
      </c>
      <c r="D14" t="str">
        <f t="shared" si="0"/>
        <v xml:space="preserve">JEP-IP-6-1 
% de incidentes de seguridad de la información 
</v>
      </c>
      <c r="E14" s="244" t="s">
        <v>766</v>
      </c>
      <c r="F14" s="239" t="s">
        <v>767</v>
      </c>
    </row>
    <row r="15" spans="1:6" ht="28.5">
      <c r="A15" s="3" t="s">
        <v>768</v>
      </c>
      <c r="B15" s="9" t="s">
        <v>769</v>
      </c>
      <c r="C15" s="9" t="s">
        <v>770</v>
      </c>
      <c r="D15" t="str">
        <f t="shared" si="0"/>
        <v>JEP-IP-7-1 % de personas que se posesionan con postulaciones fuera de tiempo</v>
      </c>
      <c r="E15" t="s">
        <v>771</v>
      </c>
      <c r="F15" s="244" t="s">
        <v>772</v>
      </c>
    </row>
    <row r="16" spans="1:6" ht="57">
      <c r="A16" s="3" t="s">
        <v>773</v>
      </c>
      <c r="B16" s="9" t="s">
        <v>774</v>
      </c>
      <c r="C16" s="9" t="s">
        <v>775</v>
      </c>
      <c r="D16" t="str">
        <f t="shared" si="0"/>
        <v xml:space="preserve">JEP-IP-7-2 % de situaciones administrativas que  son atendidas en términos 
</v>
      </c>
      <c r="E16" s="244" t="s">
        <v>776</v>
      </c>
      <c r="F16" s="244" t="s">
        <v>777</v>
      </c>
    </row>
    <row r="17" spans="1:6" ht="42.75">
      <c r="A17" s="3" t="s">
        <v>778</v>
      </c>
      <c r="B17" s="9" t="s">
        <v>779</v>
      </c>
      <c r="C17" s="9" t="s">
        <v>780</v>
      </c>
      <c r="D17" t="str">
        <f t="shared" si="0"/>
        <v xml:space="preserve">JEP-IP-7-3 % de novedades que se presentan por fuera del tiempo </v>
      </c>
      <c r="E17" t="s">
        <v>781</v>
      </c>
      <c r="F17" s="244" t="s">
        <v>782</v>
      </c>
    </row>
    <row r="18" spans="1:6" ht="28.5">
      <c r="A18" s="3" t="s">
        <v>783</v>
      </c>
      <c r="B18" s="9" t="s">
        <v>228</v>
      </c>
      <c r="C18" s="9" t="s">
        <v>784</v>
      </c>
      <c r="D18" t="str">
        <f t="shared" si="0"/>
        <v xml:space="preserve">JEP-IP-7-4 Promedio de satisfacción con las actividades de bienestar social laboral </v>
      </c>
      <c r="E18" t="s">
        <v>785</v>
      </c>
      <c r="F18" s="244" t="s">
        <v>786</v>
      </c>
    </row>
    <row r="19" spans="1:6" ht="15.75">
      <c r="A19" s="3" t="s">
        <v>787</v>
      </c>
      <c r="B19" s="9" t="s">
        <v>245</v>
      </c>
      <c r="C19" s="9" t="s">
        <v>788</v>
      </c>
      <c r="D19" t="str">
        <f t="shared" si="0"/>
        <v>JEP-IP-8-1 % de acta de balance y cierre final suscritas</v>
      </c>
      <c r="E19" t="s">
        <v>789</v>
      </c>
      <c r="F19" s="244" t="s">
        <v>790</v>
      </c>
    </row>
    <row r="20" spans="1:6" ht="28.5">
      <c r="A20" s="3" t="s">
        <v>791</v>
      </c>
      <c r="B20" s="9" t="s">
        <v>259</v>
      </c>
      <c r="C20" s="9" t="s">
        <v>792</v>
      </c>
      <c r="D20" t="str">
        <f t="shared" si="0"/>
        <v>JEP-IP-8-2 % de procesos de contratación adelantados para la atención de bienes y servicios</v>
      </c>
      <c r="E20" t="s">
        <v>793</v>
      </c>
      <c r="F20" s="244" t="s">
        <v>794</v>
      </c>
    </row>
    <row r="21" spans="1:6" ht="28.5">
      <c r="A21" s="3" t="s">
        <v>795</v>
      </c>
      <c r="B21" s="9" t="s">
        <v>254</v>
      </c>
      <c r="C21" s="9" t="s">
        <v>796</v>
      </c>
      <c r="D21" t="str">
        <f t="shared" si="0"/>
        <v xml:space="preserve">JEP-IP-8-3 % de contratos por prestación de servicios y de apoyo adelantados </v>
      </c>
      <c r="E21" t="s">
        <v>797</v>
      </c>
    </row>
    <row r="22" spans="1:6" ht="42.75">
      <c r="A22" s="3" t="s">
        <v>798</v>
      </c>
      <c r="B22" s="9" t="s">
        <v>799</v>
      </c>
      <c r="C22" s="9" t="s">
        <v>800</v>
      </c>
      <c r="D22" t="str">
        <f t="shared" si="0"/>
        <v xml:space="preserve">JEP-IP-9-1 % de requerimientos y solicitudes entregados de manera oportuna.
</v>
      </c>
      <c r="E22" s="244" t="s">
        <v>801</v>
      </c>
    </row>
    <row r="23" spans="1:6" ht="42.75">
      <c r="A23" s="3" t="s">
        <v>802</v>
      </c>
      <c r="B23" s="9" t="s">
        <v>803</v>
      </c>
      <c r="C23" s="9" t="s">
        <v>804</v>
      </c>
      <c r="D23" t="str">
        <f t="shared" si="0"/>
        <v xml:space="preserve">JEP-IP-9-2 % de mantto y adecuaciones de infraestructura atendidos 
</v>
      </c>
      <c r="E23" s="244" t="s">
        <v>805</v>
      </c>
    </row>
    <row r="24" spans="1:6" ht="42.75">
      <c r="A24" s="3" t="s">
        <v>806</v>
      </c>
      <c r="B24" s="9" t="s">
        <v>807</v>
      </c>
      <c r="C24" s="9" t="s">
        <v>808</v>
      </c>
      <c r="D24" t="str">
        <f t="shared" si="0"/>
        <v xml:space="preserve">JEP-IP-9-3 % de comisiones y desplazamientos tramitadas de manera efectiva 
</v>
      </c>
      <c r="E24" s="244" t="s">
        <v>809</v>
      </c>
    </row>
    <row r="25" spans="1:6" ht="15.75">
      <c r="A25" s="3" t="s">
        <v>810</v>
      </c>
      <c r="B25" s="176" t="s">
        <v>811</v>
      </c>
      <c r="C25" s="176" t="s">
        <v>812</v>
      </c>
      <c r="D25" t="str">
        <f t="shared" si="0"/>
        <v>JEP-IP-10-1 % de ejecución mensual del PAC</v>
      </c>
      <c r="E25" t="s">
        <v>813</v>
      </c>
    </row>
    <row r="26" spans="1:6" ht="28.5">
      <c r="A26" s="3" t="s">
        <v>814</v>
      </c>
      <c r="B26" s="9" t="s">
        <v>815</v>
      </c>
      <c r="C26" s="9" t="s">
        <v>816</v>
      </c>
      <c r="D26" t="str">
        <f t="shared" si="0"/>
        <v xml:space="preserve">JEP-IP-11-1 % de acciones constitucionales ganadas.
</v>
      </c>
      <c r="E26" s="244" t="s">
        <v>817</v>
      </c>
    </row>
    <row r="27" spans="1:6" ht="15.75">
      <c r="A27" s="3" t="s">
        <v>818</v>
      </c>
      <c r="B27" s="65" t="s">
        <v>522</v>
      </c>
      <c r="C27" s="65" t="s">
        <v>819</v>
      </c>
      <c r="D27" t="str">
        <f t="shared" si="0"/>
        <v xml:space="preserve">JEP-IP-12-1 % de PQRSDF con respuesta oportuna </v>
      </c>
      <c r="E27" t="s">
        <v>820</v>
      </c>
    </row>
    <row r="28" spans="1:6" ht="28.5">
      <c r="A28" s="3" t="s">
        <v>821</v>
      </c>
      <c r="B28" s="65" t="s">
        <v>538</v>
      </c>
      <c r="C28" s="65" t="s">
        <v>822</v>
      </c>
      <c r="D28" t="str">
        <f t="shared" si="0"/>
        <v xml:space="preserve">JEP-IP-12-2 % de titulares de derecho  y ciudadaníaque están satisfechos </v>
      </c>
      <c r="E28" t="s">
        <v>823</v>
      </c>
    </row>
    <row r="29" spans="1:6" ht="42.75">
      <c r="A29" s="3" t="s">
        <v>824</v>
      </c>
      <c r="B29" s="65" t="s">
        <v>825</v>
      </c>
      <c r="C29" s="65" t="s">
        <v>826</v>
      </c>
      <c r="D29" t="str">
        <f t="shared" si="0"/>
        <v xml:space="preserve">JEP-IP-13-1 % de documentos  que se tramitan en los tiempos establecidos 
</v>
      </c>
      <c r="E29" s="244" t="s">
        <v>827</v>
      </c>
    </row>
    <row r="30" spans="1:6" ht="57">
      <c r="A30" s="3" t="s">
        <v>828</v>
      </c>
      <c r="B30" s="9" t="s">
        <v>457</v>
      </c>
      <c r="C30" s="9" t="s">
        <v>829</v>
      </c>
      <c r="D30" t="str">
        <f t="shared" si="0"/>
        <v>JEP-IP-13-2 % de documentos que se encuentran correctamente de acuerdo con las TRD</v>
      </c>
      <c r="E30" t="s">
        <v>830</v>
      </c>
    </row>
    <row r="31" spans="1:6" ht="57">
      <c r="A31" s="3" t="s">
        <v>831</v>
      </c>
      <c r="B31" s="9" t="s">
        <v>471</v>
      </c>
      <c r="C31" s="9" t="s">
        <v>471</v>
      </c>
      <c r="D31" t="str">
        <f t="shared" si="0"/>
        <v>JEP-IP-14-1 
Oportunidad en la atención de los procesos disciplinarios</v>
      </c>
      <c r="E31" s="244" t="s">
        <v>832</v>
      </c>
    </row>
    <row r="32" spans="1:6" ht="42.75">
      <c r="A32" s="3" t="s">
        <v>833</v>
      </c>
      <c r="B32" s="9" t="s">
        <v>834</v>
      </c>
      <c r="C32" s="9" t="s">
        <v>835</v>
      </c>
      <c r="D32" t="str">
        <f t="shared" si="0"/>
        <v xml:space="preserve">JEP-IP-15-1 % de cumplimiento del Plan Anual de Auditoría
</v>
      </c>
      <c r="E32" s="244" t="s">
        <v>836</v>
      </c>
    </row>
    <row r="33" spans="1:5" ht="15.75">
      <c r="A33" s="3" t="s">
        <v>837</v>
      </c>
      <c r="B33" s="9" t="s">
        <v>479</v>
      </c>
      <c r="C33" s="9" t="s">
        <v>838</v>
      </c>
      <c r="D33" t="str">
        <f t="shared" si="0"/>
        <v>JEP-IP-16-1 %  de defensa técnica efectiva a comparecientes</v>
      </c>
      <c r="E33" t="s">
        <v>839</v>
      </c>
    </row>
    <row r="34" spans="1:5" ht="15.75">
      <c r="A34" s="3" t="s">
        <v>840</v>
      </c>
      <c r="B34" s="9" t="s">
        <v>495</v>
      </c>
      <c r="C34" s="9" t="s">
        <v>841</v>
      </c>
      <c r="D34" t="str">
        <f t="shared" si="0"/>
        <v>JEP-IP-16-2 % de representación judicial efectiva a victimas</v>
      </c>
      <c r="E34" t="s">
        <v>842</v>
      </c>
    </row>
    <row r="35" spans="1:5" ht="28.5">
      <c r="A35" s="3" t="s">
        <v>843</v>
      </c>
      <c r="B35" s="9" t="s">
        <v>509</v>
      </c>
      <c r="C35" s="9" t="s">
        <v>844</v>
      </c>
      <c r="D35" t="str">
        <f t="shared" si="0"/>
        <v xml:space="preserve">JEP-IP-16-3 % de cumplimiento de las actividades en el plan de gestión territorial </v>
      </c>
      <c r="E35" t="s">
        <v>845</v>
      </c>
    </row>
    <row r="36" spans="1:5" ht="15.75">
      <c r="A36" s="3" t="s">
        <v>846</v>
      </c>
      <c r="B36" s="9" t="s">
        <v>491</v>
      </c>
      <c r="C36" s="9" t="s">
        <v>847</v>
      </c>
      <c r="D36" t="str">
        <f t="shared" si="0"/>
        <v>JEP-IP-16-4 % del acompañamiento psicosocial realizado</v>
      </c>
      <c r="E36" t="s">
        <v>848</v>
      </c>
    </row>
    <row r="37" spans="1:5" ht="57">
      <c r="A37" s="3" t="s">
        <v>849</v>
      </c>
      <c r="B37" s="9" t="s">
        <v>850</v>
      </c>
      <c r="C37" s="9" t="s">
        <v>851</v>
      </c>
      <c r="D37" t="str">
        <f t="shared" si="0"/>
        <v xml:space="preserve">JEP-IP-21-1 
% de ordenes a policía judicial o solicitudes de protección  atendidas oportunamente </v>
      </c>
      <c r="E37" s="244" t="s">
        <v>852</v>
      </c>
    </row>
    <row r="38" spans="1:5" ht="42.75">
      <c r="A38" s="3" t="s">
        <v>853</v>
      </c>
      <c r="B38" s="9" t="s">
        <v>854</v>
      </c>
      <c r="C38" s="9" t="s">
        <v>855</v>
      </c>
      <c r="D38" t="str">
        <f t="shared" si="0"/>
        <v xml:space="preserve">JEP-IP-21-2 % de medidas de protección implementadas oportunamente por trámite de emergencia 
</v>
      </c>
      <c r="E38" s="244" t="s">
        <v>856</v>
      </c>
    </row>
    <row r="39" spans="1:5" ht="42.75">
      <c r="A39" s="3" t="s">
        <v>857</v>
      </c>
      <c r="B39" s="9" t="s">
        <v>858</v>
      </c>
      <c r="C39" s="9" t="s">
        <v>859</v>
      </c>
      <c r="D39" t="str">
        <f t="shared" si="0"/>
        <v xml:space="preserve">JEP-IP-21-3 % de medidas de protección implementadas oportunamente por acto administrativo
</v>
      </c>
      <c r="E39" s="244" t="s">
        <v>860</v>
      </c>
    </row>
    <row r="40" spans="1:5" ht="42.75">
      <c r="A40" s="3" t="s">
        <v>861</v>
      </c>
      <c r="B40" s="9" t="s">
        <v>862</v>
      </c>
      <c r="C40" s="9" t="s">
        <v>863</v>
      </c>
      <c r="D40" t="str">
        <f t="shared" si="0"/>
        <v xml:space="preserve">JEP-IP-21-4 % de medidas de protección finalizadas efectivamente por acto administrativo
</v>
      </c>
      <c r="E40" s="244" t="s">
        <v>864</v>
      </c>
    </row>
    <row r="41" spans="1:5" ht="28.5">
      <c r="A41" s="3" t="s">
        <v>865</v>
      </c>
      <c r="B41" s="9" t="s">
        <v>866</v>
      </c>
      <c r="C41" s="9" t="s">
        <v>867</v>
      </c>
      <c r="D41" t="str">
        <f t="shared" si="0"/>
        <v xml:space="preserve">JEP-IP-21-5 % de providencias publicadas por la Relatoría 
</v>
      </c>
      <c r="E41" s="244" t="s">
        <v>868</v>
      </c>
    </row>
    <row r="42" spans="1:5" ht="15.75">
      <c r="A42" s="3" t="s">
        <v>869</v>
      </c>
      <c r="B42" s="9" t="s">
        <v>870</v>
      </c>
      <c r="C42" s="9" t="s">
        <v>871</v>
      </c>
      <c r="D42" t="str">
        <f t="shared" si="0"/>
        <v xml:space="preserve">JEP-IP-21-6 %  total de providencias repartidas en descongestión  
</v>
      </c>
      <c r="E42" s="244" t="s">
        <v>872</v>
      </c>
    </row>
    <row r="43" spans="1:5" ht="42.75">
      <c r="A43" s="3" t="s">
        <v>873</v>
      </c>
      <c r="B43" s="9" t="s">
        <v>874</v>
      </c>
      <c r="C43" s="9" t="s">
        <v>875</v>
      </c>
      <c r="D43" t="str">
        <f t="shared" si="0"/>
        <v xml:space="preserve">JEP-IP-21-7 %  providencias del plan ordinario tituladas oportunamente
</v>
      </c>
      <c r="E43" s="244" t="s">
        <v>876</v>
      </c>
    </row>
    <row r="44" spans="1:5" ht="15.75">
      <c r="A44" s="3" t="s">
        <v>877</v>
      </c>
      <c r="B44" s="9" t="s">
        <v>685</v>
      </c>
      <c r="C44" s="9" t="s">
        <v>878</v>
      </c>
      <c r="D44" t="str">
        <f t="shared" si="0"/>
        <v xml:space="preserve">JEP-IP-21-8 % de respuesta a consultas de Jurisprudencia </v>
      </c>
      <c r="E44" t="s">
        <v>879</v>
      </c>
    </row>
    <row r="45" spans="1:5" ht="28.5">
      <c r="A45" s="3" t="s">
        <v>880</v>
      </c>
      <c r="B45" s="9" t="s">
        <v>691</v>
      </c>
      <c r="C45" s="9" t="s">
        <v>881</v>
      </c>
      <c r="D45" t="str">
        <f t="shared" si="0"/>
        <v>JEP-IP-21-9 % de asuntos repartidos oportunamente por la SGJ</v>
      </c>
      <c r="E45" t="s">
        <v>882</v>
      </c>
    </row>
    <row r="46" spans="1:5" ht="42.75">
      <c r="A46" s="3" t="s">
        <v>883</v>
      </c>
      <c r="B46" s="9" t="s">
        <v>694</v>
      </c>
      <c r="C46" s="9" t="s">
        <v>884</v>
      </c>
      <c r="D46" t="str">
        <f t="shared" si="0"/>
        <v xml:space="preserve">JEP-IP-21-10 % de notificaciones, comunicaciones o publicaciones, requeridas por Salas y Secciones </v>
      </c>
      <c r="E46" t="s">
        <v>885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F62E6-89BD-4C51-99EF-493C4EF01D50}">
  <sheetPr codeName="Hoja4"/>
  <dimension ref="A1:XDO53"/>
  <sheetViews>
    <sheetView tabSelected="1" topLeftCell="C1" zoomScale="80" zoomScaleNormal="80" workbookViewId="0">
      <pane xSplit="3" ySplit="2" topLeftCell="K3" activePane="bottomRight" state="frozen"/>
      <selection pane="topRight" activeCell="F1" sqref="F1"/>
      <selection pane="bottomLeft" activeCell="C3" sqref="C3"/>
      <selection pane="bottomRight" activeCell="V2" sqref="V2"/>
    </sheetView>
  </sheetViews>
  <sheetFormatPr baseColWidth="10" defaultColWidth="11.42578125" defaultRowHeight="17.25"/>
  <cols>
    <col min="1" max="2" width="6.85546875" style="253" hidden="1" customWidth="1"/>
    <col min="3" max="3" width="10.85546875" style="320" customWidth="1"/>
    <col min="4" max="4" width="10.85546875" style="254" customWidth="1"/>
    <col min="5" max="5" width="14.140625" style="254" customWidth="1"/>
    <col min="6" max="6" width="18" style="253" customWidth="1"/>
    <col min="7" max="7" width="9.28515625" style="254" customWidth="1"/>
    <col min="8" max="8" width="29.28515625" style="253" customWidth="1"/>
    <col min="9" max="9" width="24.85546875" style="253" customWidth="1"/>
    <col min="10" max="10" width="29" style="253" customWidth="1"/>
    <col min="11" max="11" width="76.42578125" style="255" customWidth="1"/>
    <col min="12" max="12" width="88.85546875" style="256" customWidth="1"/>
    <col min="13" max="13" width="26.85546875" style="253" customWidth="1"/>
    <col min="14" max="14" width="90.28515625" style="253" hidden="1" customWidth="1"/>
    <col min="15" max="15" width="7.140625" style="257" customWidth="1"/>
    <col min="16" max="16" width="9.42578125" style="253" customWidth="1"/>
    <col min="17" max="17" width="9.42578125" style="258" customWidth="1"/>
    <col min="18" max="18" width="10.7109375" style="259" customWidth="1"/>
    <col min="19" max="21" width="17.28515625" style="260" customWidth="1"/>
    <col min="22" max="22" width="10.7109375" style="259" customWidth="1"/>
    <col min="23" max="23" width="11.42578125" style="253"/>
    <col min="24" max="24" width="23.42578125" style="253" customWidth="1"/>
    <col min="25" max="25" width="98.140625" style="255" customWidth="1"/>
    <col min="26" max="26" width="89" style="255" customWidth="1"/>
    <col min="27" max="27" width="23.42578125" style="253" customWidth="1"/>
    <col min="28" max="29" width="11.42578125" style="253"/>
    <col min="30" max="30" width="23.42578125" style="253" customWidth="1"/>
    <col min="31" max="33" width="22.85546875" style="253" customWidth="1"/>
    <col min="34" max="35" width="11.42578125" style="253"/>
    <col min="36" max="39" width="25.140625" style="253" customWidth="1"/>
    <col min="40" max="41" width="11.42578125" style="253"/>
    <col min="42" max="45" width="27.85546875" style="253" customWidth="1"/>
    <col min="46" max="16384" width="11.42578125" style="253"/>
  </cols>
  <sheetData>
    <row r="1" spans="1:51">
      <c r="C1" s="408" t="s">
        <v>886</v>
      </c>
      <c r="D1" s="409"/>
      <c r="E1" s="409"/>
      <c r="F1" s="409"/>
      <c r="G1" s="409"/>
      <c r="H1" s="409"/>
      <c r="I1" s="409"/>
      <c r="J1" s="409"/>
      <c r="K1" s="409"/>
      <c r="L1" s="409"/>
      <c r="M1" s="409"/>
      <c r="N1" s="409"/>
      <c r="O1" s="409"/>
      <c r="P1" s="409"/>
      <c r="Q1" s="409"/>
      <c r="R1" s="409"/>
      <c r="S1" s="409"/>
      <c r="T1" s="409"/>
      <c r="U1" s="410"/>
      <c r="V1" s="253"/>
      <c r="X1" s="407" t="s">
        <v>887</v>
      </c>
      <c r="Y1" s="407"/>
      <c r="Z1" s="407"/>
      <c r="AA1" s="407"/>
      <c r="AB1" s="407"/>
      <c r="AD1" s="407" t="s">
        <v>888</v>
      </c>
      <c r="AE1" s="407"/>
      <c r="AF1" s="407"/>
      <c r="AG1" s="407"/>
      <c r="AH1" s="407"/>
      <c r="AJ1" s="407" t="s">
        <v>889</v>
      </c>
      <c r="AK1" s="407"/>
      <c r="AL1" s="407"/>
      <c r="AM1" s="407"/>
      <c r="AN1" s="407"/>
      <c r="AP1" s="407" t="s">
        <v>890</v>
      </c>
      <c r="AQ1" s="407"/>
      <c r="AR1" s="407"/>
      <c r="AS1" s="407"/>
      <c r="AT1" s="407"/>
    </row>
    <row r="2" spans="1:51" s="263" customFormat="1" ht="57">
      <c r="A2" s="261" t="s">
        <v>891</v>
      </c>
      <c r="B2" s="261" t="s">
        <v>892</v>
      </c>
      <c r="C2" s="262" t="s">
        <v>893</v>
      </c>
      <c r="D2" s="262" t="s">
        <v>2</v>
      </c>
      <c r="E2" s="262" t="s">
        <v>3</v>
      </c>
      <c r="F2" s="262" t="s">
        <v>894</v>
      </c>
      <c r="G2" s="262" t="s">
        <v>4</v>
      </c>
      <c r="H2" s="262" t="s">
        <v>5</v>
      </c>
      <c r="I2" s="262" t="s">
        <v>6</v>
      </c>
      <c r="J2" s="262" t="s">
        <v>7</v>
      </c>
      <c r="K2" s="262" t="s">
        <v>895</v>
      </c>
      <c r="L2" s="262" t="s">
        <v>8</v>
      </c>
      <c r="M2" s="262" t="s">
        <v>896</v>
      </c>
      <c r="N2" s="262" t="s">
        <v>897</v>
      </c>
      <c r="O2" s="262" t="s">
        <v>9</v>
      </c>
      <c r="P2" s="262" t="s">
        <v>898</v>
      </c>
      <c r="Q2" s="321" t="s">
        <v>899</v>
      </c>
      <c r="R2" s="321" t="s">
        <v>12</v>
      </c>
      <c r="S2" s="322" t="s">
        <v>900</v>
      </c>
      <c r="T2" s="323" t="s">
        <v>901</v>
      </c>
      <c r="U2" s="324" t="s">
        <v>902</v>
      </c>
      <c r="V2" s="321" t="s">
        <v>903</v>
      </c>
      <c r="X2" s="339" t="s">
        <v>16</v>
      </c>
      <c r="Y2" s="339" t="s">
        <v>17</v>
      </c>
      <c r="Z2" s="340" t="s">
        <v>18</v>
      </c>
      <c r="AA2" s="341" t="s">
        <v>19</v>
      </c>
      <c r="AB2" s="341" t="s">
        <v>904</v>
      </c>
      <c r="AC2" s="275"/>
      <c r="AD2" s="339" t="s">
        <v>16</v>
      </c>
      <c r="AE2" s="339" t="s">
        <v>17</v>
      </c>
      <c r="AF2" s="340" t="s">
        <v>18</v>
      </c>
      <c r="AG2" s="341" t="s">
        <v>19</v>
      </c>
      <c r="AH2" s="341" t="s">
        <v>904</v>
      </c>
      <c r="AI2" s="275"/>
      <c r="AJ2" s="339" t="s">
        <v>16</v>
      </c>
      <c r="AK2" s="339" t="s">
        <v>17</v>
      </c>
      <c r="AL2" s="340" t="s">
        <v>18</v>
      </c>
      <c r="AM2" s="341" t="s">
        <v>19</v>
      </c>
      <c r="AN2" s="341" t="s">
        <v>904</v>
      </c>
      <c r="AO2" s="275"/>
      <c r="AP2" s="339" t="s">
        <v>16</v>
      </c>
      <c r="AQ2" s="339" t="s">
        <v>17</v>
      </c>
      <c r="AR2" s="340" t="s">
        <v>18</v>
      </c>
      <c r="AS2" s="341" t="s">
        <v>19</v>
      </c>
      <c r="AT2" s="341" t="s">
        <v>904</v>
      </c>
      <c r="AU2" s="253"/>
      <c r="AV2" s="253"/>
      <c r="AW2" s="253"/>
      <c r="AX2" s="253"/>
      <c r="AY2" s="253"/>
    </row>
    <row r="3" spans="1:51" s="275" customFormat="1" ht="264">
      <c r="A3" s="264" t="s">
        <v>905</v>
      </c>
      <c r="B3" s="264" t="s">
        <v>905</v>
      </c>
      <c r="C3" s="302" t="s">
        <v>906</v>
      </c>
      <c r="D3" s="302" t="s">
        <v>21</v>
      </c>
      <c r="E3" s="265" t="s">
        <v>22</v>
      </c>
      <c r="F3" s="266" t="s">
        <v>907</v>
      </c>
      <c r="G3" s="267" t="s">
        <v>23</v>
      </c>
      <c r="H3" s="268" t="s">
        <v>45</v>
      </c>
      <c r="I3" s="268" t="s">
        <v>25</v>
      </c>
      <c r="J3" s="268" t="s">
        <v>908</v>
      </c>
      <c r="K3" s="279" t="s">
        <v>909</v>
      </c>
      <c r="L3" s="268" t="s">
        <v>910</v>
      </c>
      <c r="M3" s="268" t="s">
        <v>911</v>
      </c>
      <c r="N3" s="268" t="s">
        <v>37</v>
      </c>
      <c r="O3" s="265" t="s">
        <v>28</v>
      </c>
      <c r="P3" s="269">
        <v>0.94</v>
      </c>
      <c r="Q3" s="269">
        <v>0.94</v>
      </c>
      <c r="R3" s="270" t="s">
        <v>30</v>
      </c>
      <c r="S3" s="271" t="s">
        <v>912</v>
      </c>
      <c r="T3" s="272" t="s">
        <v>913</v>
      </c>
      <c r="U3" s="273" t="s">
        <v>914</v>
      </c>
      <c r="V3" s="274" t="s">
        <v>915</v>
      </c>
      <c r="X3" s="383">
        <v>0.98699999999999999</v>
      </c>
      <c r="Y3" s="278" t="s">
        <v>916</v>
      </c>
      <c r="Z3" s="346" t="s">
        <v>917</v>
      </c>
      <c r="AA3" s="345"/>
      <c r="AB3" s="370"/>
      <c r="AD3" s="342"/>
      <c r="AE3" s="342"/>
      <c r="AF3" s="346"/>
      <c r="AG3" s="344"/>
      <c r="AH3" s="344"/>
      <c r="AJ3" s="347"/>
      <c r="AK3" s="347"/>
      <c r="AL3" s="278"/>
      <c r="AM3" s="348"/>
      <c r="AN3" s="348"/>
      <c r="AP3" s="348"/>
      <c r="AQ3" s="348"/>
      <c r="AR3" s="348"/>
      <c r="AS3" s="348"/>
      <c r="AT3" s="348"/>
    </row>
    <row r="4" spans="1:51" s="275" customFormat="1" ht="247.5">
      <c r="A4" s="264" t="s">
        <v>905</v>
      </c>
      <c r="B4" s="264" t="s">
        <v>918</v>
      </c>
      <c r="C4" s="302" t="s">
        <v>919</v>
      </c>
      <c r="D4" s="302" t="s">
        <v>21</v>
      </c>
      <c r="E4" s="265" t="s">
        <v>22</v>
      </c>
      <c r="F4" s="266" t="s">
        <v>907</v>
      </c>
      <c r="G4" s="267" t="s">
        <v>23</v>
      </c>
      <c r="H4" s="268" t="s">
        <v>45</v>
      </c>
      <c r="I4" s="268" t="s">
        <v>920</v>
      </c>
      <c r="J4" s="268" t="s">
        <v>921</v>
      </c>
      <c r="K4" s="279" t="s">
        <v>922</v>
      </c>
      <c r="L4" s="268" t="s">
        <v>923</v>
      </c>
      <c r="M4" s="268" t="s">
        <v>924</v>
      </c>
      <c r="N4" s="268" t="s">
        <v>925</v>
      </c>
      <c r="O4" s="265" t="s">
        <v>28</v>
      </c>
      <c r="P4" s="276">
        <v>1</v>
      </c>
      <c r="Q4" s="276">
        <v>0.85</v>
      </c>
      <c r="R4" s="277" t="s">
        <v>30</v>
      </c>
      <c r="S4" s="271" t="s">
        <v>248</v>
      </c>
      <c r="T4" s="272" t="s">
        <v>249</v>
      </c>
      <c r="U4" s="273" t="s">
        <v>926</v>
      </c>
      <c r="V4" s="274" t="s">
        <v>915</v>
      </c>
      <c r="X4" s="384" t="s">
        <v>927</v>
      </c>
      <c r="Y4" s="346" t="s">
        <v>928</v>
      </c>
      <c r="Z4" s="346" t="s">
        <v>929</v>
      </c>
      <c r="AA4" s="345"/>
      <c r="AB4" s="370"/>
      <c r="AD4" s="342"/>
      <c r="AE4" s="342"/>
      <c r="AF4" s="346"/>
      <c r="AG4" s="344"/>
      <c r="AH4" s="344"/>
      <c r="AJ4" s="347"/>
      <c r="AK4" s="347"/>
      <c r="AL4" s="278"/>
      <c r="AM4" s="348"/>
      <c r="AN4" s="348"/>
      <c r="AP4" s="348"/>
      <c r="AQ4" s="348"/>
      <c r="AR4" s="348"/>
      <c r="AS4" s="348"/>
      <c r="AT4" s="348"/>
    </row>
    <row r="5" spans="1:51" s="275" customFormat="1" ht="264">
      <c r="A5" s="264" t="s">
        <v>905</v>
      </c>
      <c r="B5" s="264" t="s">
        <v>930</v>
      </c>
      <c r="C5" s="302" t="s">
        <v>931</v>
      </c>
      <c r="D5" s="302" t="s">
        <v>21</v>
      </c>
      <c r="E5" s="265" t="s">
        <v>22</v>
      </c>
      <c r="F5" s="266" t="s">
        <v>907</v>
      </c>
      <c r="G5" s="267" t="s">
        <v>23</v>
      </c>
      <c r="H5" s="268" t="s">
        <v>45</v>
      </c>
      <c r="I5" s="268" t="s">
        <v>39</v>
      </c>
      <c r="J5" s="268" t="s">
        <v>932</v>
      </c>
      <c r="K5" s="279" t="s">
        <v>933</v>
      </c>
      <c r="L5" s="268" t="s">
        <v>934</v>
      </c>
      <c r="M5" s="278" t="s">
        <v>935</v>
      </c>
      <c r="N5" s="278" t="s">
        <v>936</v>
      </c>
      <c r="O5" s="265" t="s">
        <v>28</v>
      </c>
      <c r="P5" s="276">
        <v>1</v>
      </c>
      <c r="Q5" s="276">
        <v>0.83</v>
      </c>
      <c r="R5" s="277" t="s">
        <v>30</v>
      </c>
      <c r="S5" s="271" t="s">
        <v>248</v>
      </c>
      <c r="T5" s="272" t="s">
        <v>937</v>
      </c>
      <c r="U5" s="273" t="s">
        <v>938</v>
      </c>
      <c r="V5" s="274" t="s">
        <v>915</v>
      </c>
      <c r="X5" s="384" t="s">
        <v>939</v>
      </c>
      <c r="Y5" s="346" t="s">
        <v>940</v>
      </c>
      <c r="Z5" s="346" t="s">
        <v>929</v>
      </c>
      <c r="AA5" s="345"/>
      <c r="AB5" s="370"/>
      <c r="AC5" s="253"/>
      <c r="AD5" s="342"/>
      <c r="AE5" s="342"/>
      <c r="AF5" s="346"/>
      <c r="AG5" s="344"/>
      <c r="AH5" s="344"/>
      <c r="AI5" s="253"/>
      <c r="AJ5" s="347"/>
      <c r="AK5" s="291"/>
      <c r="AL5" s="280"/>
      <c r="AM5" s="351"/>
      <c r="AN5" s="351"/>
      <c r="AO5" s="253"/>
      <c r="AP5" s="351"/>
      <c r="AQ5" s="351"/>
      <c r="AR5" s="351"/>
      <c r="AS5" s="351"/>
      <c r="AT5" s="351"/>
    </row>
    <row r="6" spans="1:51" ht="198">
      <c r="A6" s="264" t="s">
        <v>918</v>
      </c>
      <c r="B6" s="264" t="s">
        <v>905</v>
      </c>
      <c r="C6" s="302" t="s">
        <v>941</v>
      </c>
      <c r="D6" s="302" t="s">
        <v>43</v>
      </c>
      <c r="E6" s="265" t="s">
        <v>44</v>
      </c>
      <c r="F6" s="266" t="s">
        <v>942</v>
      </c>
      <c r="G6" s="267" t="s">
        <v>23</v>
      </c>
      <c r="H6" s="268" t="s">
        <v>45</v>
      </c>
      <c r="I6" s="268" t="s">
        <v>943</v>
      </c>
      <c r="J6" s="268" t="s">
        <v>944</v>
      </c>
      <c r="K6" s="279" t="s">
        <v>945</v>
      </c>
      <c r="L6" s="268" t="s">
        <v>946</v>
      </c>
      <c r="M6" s="268" t="s">
        <v>947</v>
      </c>
      <c r="N6" s="268" t="s">
        <v>37</v>
      </c>
      <c r="O6" s="265" t="s">
        <v>49</v>
      </c>
      <c r="P6" s="269">
        <v>1</v>
      </c>
      <c r="Q6" s="269">
        <v>1</v>
      </c>
      <c r="R6" s="270" t="s">
        <v>30</v>
      </c>
      <c r="S6" s="271" t="s">
        <v>948</v>
      </c>
      <c r="T6" s="272" t="s">
        <v>949</v>
      </c>
      <c r="U6" s="273">
        <v>1</v>
      </c>
      <c r="V6" s="274" t="s">
        <v>915</v>
      </c>
      <c r="X6" s="384" t="s">
        <v>950</v>
      </c>
      <c r="Y6" s="305" t="s">
        <v>951</v>
      </c>
      <c r="Z6" s="305" t="s">
        <v>952</v>
      </c>
      <c r="AA6" s="345"/>
      <c r="AB6" s="370"/>
      <c r="AD6" s="342"/>
      <c r="AE6" s="342"/>
      <c r="AF6" s="346"/>
      <c r="AG6" s="344"/>
      <c r="AH6" s="344"/>
      <c r="AJ6" s="351"/>
      <c r="AK6" s="352"/>
      <c r="AL6" s="305"/>
      <c r="AM6" s="351"/>
      <c r="AN6" s="351"/>
      <c r="AP6" s="351"/>
      <c r="AQ6" s="351"/>
      <c r="AR6" s="351"/>
      <c r="AS6" s="351"/>
      <c r="AT6" s="351"/>
    </row>
    <row r="7" spans="1:51" ht="330">
      <c r="A7" s="264" t="s">
        <v>930</v>
      </c>
      <c r="B7" s="264" t="s">
        <v>905</v>
      </c>
      <c r="C7" s="302" t="s">
        <v>953</v>
      </c>
      <c r="D7" s="302" t="s">
        <v>43</v>
      </c>
      <c r="E7" s="265" t="s">
        <v>954</v>
      </c>
      <c r="F7" s="266" t="s">
        <v>942</v>
      </c>
      <c r="G7" s="267" t="s">
        <v>23</v>
      </c>
      <c r="H7" s="268" t="s">
        <v>955</v>
      </c>
      <c r="I7" s="280" t="s">
        <v>55</v>
      </c>
      <c r="J7" s="268" t="s">
        <v>956</v>
      </c>
      <c r="K7" s="268" t="s">
        <v>957</v>
      </c>
      <c r="L7" s="268" t="s">
        <v>958</v>
      </c>
      <c r="M7" s="268" t="s">
        <v>959</v>
      </c>
      <c r="N7" s="268" t="s">
        <v>37</v>
      </c>
      <c r="O7" s="265" t="s">
        <v>49</v>
      </c>
      <c r="P7" s="281">
        <v>4.5</v>
      </c>
      <c r="Q7" s="282">
        <v>4.3</v>
      </c>
      <c r="R7" s="283" t="s">
        <v>30</v>
      </c>
      <c r="S7" s="284" t="s">
        <v>960</v>
      </c>
      <c r="T7" s="285" t="s">
        <v>961</v>
      </c>
      <c r="U7" s="286" t="s">
        <v>962</v>
      </c>
      <c r="V7" s="274" t="s">
        <v>915</v>
      </c>
      <c r="X7" s="384" t="s">
        <v>950</v>
      </c>
      <c r="Y7" s="305" t="s">
        <v>951</v>
      </c>
      <c r="Z7" s="305" t="s">
        <v>963</v>
      </c>
      <c r="AA7" s="345"/>
      <c r="AB7" s="370"/>
      <c r="AD7" s="342"/>
      <c r="AE7" s="342"/>
      <c r="AF7" s="346"/>
      <c r="AG7" s="344"/>
      <c r="AH7" s="344"/>
      <c r="AJ7" s="351"/>
      <c r="AK7" s="352"/>
      <c r="AL7" s="305"/>
      <c r="AM7" s="351"/>
      <c r="AN7" s="351"/>
      <c r="AP7" s="351"/>
      <c r="AQ7" s="351"/>
      <c r="AR7" s="351"/>
      <c r="AS7" s="351"/>
      <c r="AT7" s="351"/>
    </row>
    <row r="8" spans="1:51" ht="330">
      <c r="A8" s="264" t="s">
        <v>930</v>
      </c>
      <c r="B8" s="264" t="s">
        <v>918</v>
      </c>
      <c r="C8" s="302" t="s">
        <v>964</v>
      </c>
      <c r="D8" s="302" t="s">
        <v>43</v>
      </c>
      <c r="E8" s="265" t="s">
        <v>954</v>
      </c>
      <c r="F8" s="266" t="s">
        <v>942</v>
      </c>
      <c r="G8" s="267" t="s">
        <v>23</v>
      </c>
      <c r="H8" s="268" t="s">
        <v>54</v>
      </c>
      <c r="I8" s="268" t="s">
        <v>965</v>
      </c>
      <c r="J8" s="268" t="s">
        <v>966</v>
      </c>
      <c r="K8" s="268" t="s">
        <v>967</v>
      </c>
      <c r="L8" s="268" t="s">
        <v>968</v>
      </c>
      <c r="M8" s="268" t="s">
        <v>969</v>
      </c>
      <c r="N8" s="268" t="s">
        <v>37</v>
      </c>
      <c r="O8" s="265" t="s">
        <v>49</v>
      </c>
      <c r="P8" s="281">
        <v>4.7</v>
      </c>
      <c r="Q8" s="287" t="s">
        <v>970</v>
      </c>
      <c r="R8" s="283" t="s">
        <v>30</v>
      </c>
      <c r="S8" s="284" t="s">
        <v>960</v>
      </c>
      <c r="T8" s="285" t="s">
        <v>961</v>
      </c>
      <c r="U8" s="286" t="s">
        <v>962</v>
      </c>
      <c r="V8" s="274" t="s">
        <v>915</v>
      </c>
      <c r="X8" s="384" t="s">
        <v>950</v>
      </c>
      <c r="Y8" s="305" t="s">
        <v>951</v>
      </c>
      <c r="Z8" s="305" t="s">
        <v>963</v>
      </c>
      <c r="AA8" s="352"/>
      <c r="AB8" s="370"/>
      <c r="AD8" s="342"/>
      <c r="AE8" s="342"/>
      <c r="AF8" s="346"/>
      <c r="AG8" s="344"/>
      <c r="AH8" s="344"/>
      <c r="AJ8" s="355"/>
      <c r="AK8" s="280"/>
      <c r="AL8" s="280"/>
      <c r="AM8" s="351"/>
      <c r="AN8" s="351"/>
      <c r="AP8" s="351"/>
      <c r="AQ8" s="351"/>
      <c r="AR8" s="351"/>
      <c r="AS8" s="351"/>
      <c r="AT8" s="351"/>
    </row>
    <row r="9" spans="1:51" ht="363">
      <c r="A9" s="264" t="s">
        <v>971</v>
      </c>
      <c r="B9" s="264" t="s">
        <v>905</v>
      </c>
      <c r="C9" s="302" t="s">
        <v>972</v>
      </c>
      <c r="D9" s="302" t="s">
        <v>583</v>
      </c>
      <c r="E9" s="265" t="s">
        <v>584</v>
      </c>
      <c r="F9" s="266" t="s">
        <v>973</v>
      </c>
      <c r="G9" s="267" t="s">
        <v>477</v>
      </c>
      <c r="H9" s="268" t="s">
        <v>470</v>
      </c>
      <c r="I9" s="268" t="s">
        <v>594</v>
      </c>
      <c r="J9" s="268" t="s">
        <v>974</v>
      </c>
      <c r="K9" s="279" t="s">
        <v>975</v>
      </c>
      <c r="L9" s="268" t="s">
        <v>976</v>
      </c>
      <c r="M9" s="268" t="s">
        <v>977</v>
      </c>
      <c r="N9" s="268" t="s">
        <v>37</v>
      </c>
      <c r="O9" s="265" t="s">
        <v>75</v>
      </c>
      <c r="P9" s="276">
        <v>1</v>
      </c>
      <c r="Q9" s="276">
        <v>1</v>
      </c>
      <c r="R9" s="277" t="s">
        <v>30</v>
      </c>
      <c r="S9" s="271" t="s">
        <v>948</v>
      </c>
      <c r="T9" s="272" t="s">
        <v>949</v>
      </c>
      <c r="U9" s="273">
        <v>1</v>
      </c>
      <c r="V9" s="274" t="s">
        <v>915</v>
      </c>
      <c r="X9" s="350" t="s">
        <v>978</v>
      </c>
      <c r="Y9" s="305" t="s">
        <v>979</v>
      </c>
      <c r="Z9" s="305" t="s">
        <v>980</v>
      </c>
      <c r="AA9" s="345"/>
      <c r="AB9" s="370"/>
      <c r="AD9" s="342"/>
      <c r="AE9" s="342"/>
      <c r="AF9" s="346"/>
      <c r="AG9" s="344"/>
      <c r="AH9" s="344"/>
      <c r="AJ9" s="351"/>
      <c r="AK9" s="305"/>
      <c r="AL9" s="356"/>
      <c r="AM9" s="351"/>
      <c r="AN9" s="351"/>
      <c r="AP9" s="351"/>
      <c r="AQ9" s="351"/>
      <c r="AR9" s="351"/>
      <c r="AS9" s="351"/>
      <c r="AT9" s="351"/>
    </row>
    <row r="10" spans="1:51" ht="183">
      <c r="A10" s="264" t="s">
        <v>981</v>
      </c>
      <c r="B10" s="264" t="s">
        <v>905</v>
      </c>
      <c r="C10" s="302" t="s">
        <v>982</v>
      </c>
      <c r="D10" s="302" t="s">
        <v>541</v>
      </c>
      <c r="E10" s="265" t="s">
        <v>542</v>
      </c>
      <c r="F10" s="266" t="s">
        <v>983</v>
      </c>
      <c r="G10" s="267" t="s">
        <v>477</v>
      </c>
      <c r="H10" s="268" t="s">
        <v>470</v>
      </c>
      <c r="I10" s="268" t="s">
        <v>984</v>
      </c>
      <c r="J10" s="268" t="s">
        <v>985</v>
      </c>
      <c r="K10" s="279" t="s">
        <v>986</v>
      </c>
      <c r="L10" s="291" t="s">
        <v>987</v>
      </c>
      <c r="M10" s="291" t="s">
        <v>988</v>
      </c>
      <c r="N10" s="268" t="s">
        <v>37</v>
      </c>
      <c r="O10" s="265" t="s">
        <v>49</v>
      </c>
      <c r="P10" s="292">
        <v>76406</v>
      </c>
      <c r="Q10" s="292">
        <v>60000</v>
      </c>
      <c r="R10" s="293" t="s">
        <v>30</v>
      </c>
      <c r="S10" s="317" t="s">
        <v>989</v>
      </c>
      <c r="T10" s="318" t="s">
        <v>990</v>
      </c>
      <c r="U10" s="319" t="s">
        <v>991</v>
      </c>
      <c r="V10" s="274" t="s">
        <v>992</v>
      </c>
      <c r="X10" s="395" t="s">
        <v>978</v>
      </c>
      <c r="Y10" s="280" t="s">
        <v>978</v>
      </c>
      <c r="Z10" s="305" t="s">
        <v>993</v>
      </c>
      <c r="AA10" s="345"/>
      <c r="AB10" s="370"/>
      <c r="AD10" s="342"/>
      <c r="AE10" s="342"/>
      <c r="AF10" s="346"/>
      <c r="AG10" s="344"/>
      <c r="AH10" s="344"/>
      <c r="AJ10" s="351"/>
      <c r="AK10" s="305"/>
      <c r="AL10" s="356"/>
      <c r="AM10" s="351"/>
      <c r="AN10" s="351"/>
      <c r="AP10" s="351"/>
      <c r="AQ10" s="351"/>
      <c r="AR10" s="351"/>
      <c r="AS10" s="351"/>
      <c r="AT10" s="351"/>
    </row>
    <row r="11" spans="1:51" ht="183">
      <c r="A11" s="264" t="s">
        <v>981</v>
      </c>
      <c r="B11" s="264" t="s">
        <v>918</v>
      </c>
      <c r="C11" s="302" t="s">
        <v>994</v>
      </c>
      <c r="D11" s="302" t="s">
        <v>541</v>
      </c>
      <c r="E11" s="265" t="s">
        <v>542</v>
      </c>
      <c r="F11" s="266" t="s">
        <v>983</v>
      </c>
      <c r="G11" s="267" t="s">
        <v>477</v>
      </c>
      <c r="H11" s="268" t="s">
        <v>470</v>
      </c>
      <c r="I11" s="268" t="s">
        <v>553</v>
      </c>
      <c r="J11" s="268" t="s">
        <v>554</v>
      </c>
      <c r="K11" s="291" t="s">
        <v>995</v>
      </c>
      <c r="L11" s="280" t="s">
        <v>996</v>
      </c>
      <c r="M11" s="280" t="s">
        <v>997</v>
      </c>
      <c r="N11" s="268" t="s">
        <v>37</v>
      </c>
      <c r="O11" s="265" t="s">
        <v>49</v>
      </c>
      <c r="P11" s="292" t="s">
        <v>998</v>
      </c>
      <c r="Q11" s="292">
        <v>300000</v>
      </c>
      <c r="R11" s="293" t="s">
        <v>30</v>
      </c>
      <c r="S11" s="317" t="s">
        <v>999</v>
      </c>
      <c r="T11" s="318" t="s">
        <v>1000</v>
      </c>
      <c r="U11" s="319" t="s">
        <v>1001</v>
      </c>
      <c r="V11" s="274" t="s">
        <v>992</v>
      </c>
      <c r="X11" s="396" t="s">
        <v>978</v>
      </c>
      <c r="Y11" s="280" t="s">
        <v>978</v>
      </c>
      <c r="Z11" s="305" t="s">
        <v>993</v>
      </c>
      <c r="AA11" s="352"/>
      <c r="AB11" s="370"/>
      <c r="AD11" s="342"/>
      <c r="AE11" s="342"/>
      <c r="AF11" s="346"/>
      <c r="AG11" s="344"/>
      <c r="AH11" s="344"/>
      <c r="AJ11" s="349"/>
      <c r="AK11" s="280"/>
      <c r="AL11" s="280"/>
      <c r="AM11" s="351"/>
      <c r="AN11" s="351"/>
      <c r="AP11" s="351"/>
      <c r="AQ11" s="351"/>
      <c r="AR11" s="351"/>
      <c r="AS11" s="351"/>
      <c r="AT11" s="351"/>
    </row>
    <row r="12" spans="1:51" ht="409.5">
      <c r="A12" s="264" t="s">
        <v>1002</v>
      </c>
      <c r="B12" s="264" t="s">
        <v>905</v>
      </c>
      <c r="C12" s="302" t="s">
        <v>1003</v>
      </c>
      <c r="D12" s="302" t="s">
        <v>80</v>
      </c>
      <c r="E12" s="265" t="s">
        <v>81</v>
      </c>
      <c r="F12" s="266" t="s">
        <v>1004</v>
      </c>
      <c r="G12" s="267" t="s">
        <v>23</v>
      </c>
      <c r="H12" s="268" t="s">
        <v>24</v>
      </c>
      <c r="I12" s="268" t="s">
        <v>1005</v>
      </c>
      <c r="J12" s="268" t="s">
        <v>1006</v>
      </c>
      <c r="K12" s="279" t="s">
        <v>1007</v>
      </c>
      <c r="L12" s="268" t="s">
        <v>121</v>
      </c>
      <c r="M12" s="268" t="s">
        <v>1008</v>
      </c>
      <c r="N12" s="268" t="s">
        <v>37</v>
      </c>
      <c r="O12" s="265" t="s">
        <v>122</v>
      </c>
      <c r="P12" s="276">
        <v>1</v>
      </c>
      <c r="Q12" s="276">
        <v>1</v>
      </c>
      <c r="R12" s="277" t="s">
        <v>30</v>
      </c>
      <c r="S12" s="294" t="s">
        <v>912</v>
      </c>
      <c r="T12" s="295" t="s">
        <v>1009</v>
      </c>
      <c r="U12" s="273">
        <v>1</v>
      </c>
      <c r="V12" s="274" t="s">
        <v>915</v>
      </c>
      <c r="X12" s="353">
        <v>1</v>
      </c>
      <c r="Y12" s="402" t="s">
        <v>1010</v>
      </c>
      <c r="Z12" s="390" t="s">
        <v>1011</v>
      </c>
      <c r="AA12" s="352"/>
      <c r="AB12" s="370"/>
      <c r="AD12" s="342"/>
      <c r="AE12" s="342"/>
      <c r="AF12" s="346"/>
      <c r="AG12" s="344"/>
      <c r="AH12" s="344"/>
      <c r="AJ12" s="357"/>
      <c r="AK12" s="280"/>
      <c r="AL12" s="280"/>
      <c r="AM12" s="351"/>
      <c r="AN12" s="351"/>
      <c r="AP12" s="351"/>
      <c r="AQ12" s="351"/>
      <c r="AR12" s="351"/>
      <c r="AS12" s="351"/>
      <c r="AT12" s="351"/>
    </row>
    <row r="13" spans="1:51" ht="409.5">
      <c r="A13" s="264" t="s">
        <v>1012</v>
      </c>
      <c r="B13" s="264" t="s">
        <v>905</v>
      </c>
      <c r="C13" s="302" t="s">
        <v>1013</v>
      </c>
      <c r="D13" s="302" t="s">
        <v>137</v>
      </c>
      <c r="E13" s="265" t="s">
        <v>138</v>
      </c>
      <c r="F13" s="266" t="s">
        <v>1014</v>
      </c>
      <c r="G13" s="267" t="s">
        <v>23</v>
      </c>
      <c r="H13" s="268" t="s">
        <v>24</v>
      </c>
      <c r="I13" s="268" t="s">
        <v>769</v>
      </c>
      <c r="J13" s="268" t="s">
        <v>140</v>
      </c>
      <c r="K13" s="279" t="s">
        <v>1015</v>
      </c>
      <c r="L13" s="268" t="s">
        <v>1016</v>
      </c>
      <c r="M13" s="268" t="s">
        <v>1017</v>
      </c>
      <c r="N13" s="268" t="s">
        <v>37</v>
      </c>
      <c r="O13" s="265" t="s">
        <v>85</v>
      </c>
      <c r="P13" s="276">
        <v>0.26</v>
      </c>
      <c r="Q13" s="276">
        <v>0.2</v>
      </c>
      <c r="R13" s="277" t="s">
        <v>142</v>
      </c>
      <c r="S13" s="296" t="s">
        <v>1018</v>
      </c>
      <c r="T13" s="297" t="s">
        <v>1019</v>
      </c>
      <c r="U13" s="298" t="s">
        <v>1020</v>
      </c>
      <c r="V13" s="277"/>
      <c r="X13" s="353">
        <v>0.11</v>
      </c>
      <c r="Y13" s="305" t="s">
        <v>1021</v>
      </c>
      <c r="Z13" s="305" t="s">
        <v>1022</v>
      </c>
      <c r="AA13" s="352"/>
      <c r="AB13" s="370"/>
      <c r="AD13" s="342"/>
      <c r="AE13" s="342"/>
      <c r="AF13" s="346"/>
      <c r="AG13" s="344"/>
      <c r="AH13" s="344"/>
      <c r="AJ13" s="349"/>
      <c r="AK13" s="280"/>
      <c r="AL13" s="280"/>
      <c r="AM13" s="351"/>
      <c r="AN13" s="351"/>
      <c r="AP13" s="351"/>
      <c r="AQ13" s="351"/>
      <c r="AR13" s="351"/>
      <c r="AS13" s="351"/>
      <c r="AT13" s="351"/>
    </row>
    <row r="14" spans="1:51" ht="405">
      <c r="A14" s="264" t="s">
        <v>1012</v>
      </c>
      <c r="B14" s="264" t="s">
        <v>918</v>
      </c>
      <c r="C14" s="302" t="s">
        <v>1023</v>
      </c>
      <c r="D14" s="302" t="s">
        <v>137</v>
      </c>
      <c r="E14" s="265" t="s">
        <v>138</v>
      </c>
      <c r="F14" s="266" t="s">
        <v>1014</v>
      </c>
      <c r="G14" s="267" t="s">
        <v>23</v>
      </c>
      <c r="H14" s="268" t="s">
        <v>24</v>
      </c>
      <c r="I14" s="268" t="s">
        <v>1024</v>
      </c>
      <c r="J14" s="268" t="s">
        <v>1025</v>
      </c>
      <c r="K14" s="279" t="s">
        <v>1026</v>
      </c>
      <c r="L14" s="268" t="s">
        <v>160</v>
      </c>
      <c r="M14" s="268" t="s">
        <v>1027</v>
      </c>
      <c r="N14" s="268" t="s">
        <v>37</v>
      </c>
      <c r="O14" s="265" t="s">
        <v>85</v>
      </c>
      <c r="P14" s="276">
        <v>1</v>
      </c>
      <c r="Q14" s="276">
        <v>0.95</v>
      </c>
      <c r="R14" s="277" t="s">
        <v>30</v>
      </c>
      <c r="S14" s="271" t="s">
        <v>248</v>
      </c>
      <c r="T14" s="272" t="s">
        <v>1028</v>
      </c>
      <c r="U14" s="273" t="s">
        <v>500</v>
      </c>
      <c r="V14" s="274" t="s">
        <v>915</v>
      </c>
      <c r="X14" s="406" t="s">
        <v>1029</v>
      </c>
      <c r="Y14" s="397" t="s">
        <v>1030</v>
      </c>
      <c r="Z14" s="397" t="s">
        <v>1031</v>
      </c>
      <c r="AA14" s="352"/>
      <c r="AB14" s="370"/>
      <c r="AD14" s="342"/>
      <c r="AE14" s="342"/>
      <c r="AF14" s="346"/>
      <c r="AG14" s="344"/>
      <c r="AH14" s="344"/>
      <c r="AJ14" s="349"/>
      <c r="AK14" s="280"/>
      <c r="AL14" s="280"/>
      <c r="AM14" s="351"/>
      <c r="AN14" s="351"/>
      <c r="AP14" s="351"/>
      <c r="AQ14" s="351"/>
      <c r="AR14" s="351"/>
      <c r="AS14" s="351"/>
      <c r="AT14" s="351"/>
    </row>
    <row r="15" spans="1:51" ht="409.5">
      <c r="A15" s="264" t="s">
        <v>1012</v>
      </c>
      <c r="B15" s="264" t="s">
        <v>971</v>
      </c>
      <c r="C15" s="302" t="s">
        <v>1032</v>
      </c>
      <c r="D15" s="302" t="s">
        <v>137</v>
      </c>
      <c r="E15" s="265" t="s">
        <v>138</v>
      </c>
      <c r="F15" s="266" t="s">
        <v>1014</v>
      </c>
      <c r="G15" s="267" t="s">
        <v>23</v>
      </c>
      <c r="H15" s="268" t="s">
        <v>45</v>
      </c>
      <c r="I15" s="268" t="s">
        <v>228</v>
      </c>
      <c r="J15" s="268" t="s">
        <v>1033</v>
      </c>
      <c r="K15" s="279" t="s">
        <v>1034</v>
      </c>
      <c r="L15" s="268" t="s">
        <v>1035</v>
      </c>
      <c r="M15" s="268" t="s">
        <v>1036</v>
      </c>
      <c r="N15" s="268" t="s">
        <v>37</v>
      </c>
      <c r="O15" s="265" t="s">
        <v>122</v>
      </c>
      <c r="P15" s="287">
        <v>4.72</v>
      </c>
      <c r="Q15" s="287">
        <v>4.5</v>
      </c>
      <c r="R15" s="277" t="s">
        <v>30</v>
      </c>
      <c r="S15" s="299" t="s">
        <v>1037</v>
      </c>
      <c r="T15" s="300" t="s">
        <v>1038</v>
      </c>
      <c r="U15" s="301" t="s">
        <v>1039</v>
      </c>
      <c r="V15" s="274" t="s">
        <v>915</v>
      </c>
      <c r="X15" s="350">
        <v>4.74</v>
      </c>
      <c r="Y15" s="397" t="s">
        <v>1040</v>
      </c>
      <c r="Z15" s="397" t="s">
        <v>1041</v>
      </c>
      <c r="AA15" s="352"/>
      <c r="AB15" s="371"/>
      <c r="AD15" s="342"/>
      <c r="AE15" s="342"/>
      <c r="AF15" s="346"/>
      <c r="AG15" s="344"/>
      <c r="AH15" s="344"/>
      <c r="AJ15" s="358"/>
      <c r="AK15" s="280"/>
      <c r="AL15" s="280"/>
      <c r="AM15" s="351"/>
      <c r="AN15" s="351"/>
      <c r="AP15" s="351"/>
      <c r="AQ15" s="351"/>
      <c r="AR15" s="351"/>
      <c r="AS15" s="351"/>
      <c r="AT15" s="359"/>
    </row>
    <row r="16" spans="1:51" ht="264">
      <c r="A16" s="264" t="s">
        <v>1042</v>
      </c>
      <c r="B16" s="264" t="s">
        <v>905</v>
      </c>
      <c r="C16" s="302" t="s">
        <v>1043</v>
      </c>
      <c r="D16" s="302" t="s">
        <v>243</v>
      </c>
      <c r="E16" s="265" t="s">
        <v>244</v>
      </c>
      <c r="F16" s="266" t="s">
        <v>1044</v>
      </c>
      <c r="G16" s="267" t="s">
        <v>23</v>
      </c>
      <c r="H16" s="268" t="s">
        <v>24</v>
      </c>
      <c r="I16" s="268" t="s">
        <v>245</v>
      </c>
      <c r="J16" s="268" t="s">
        <v>1045</v>
      </c>
      <c r="K16" s="268" t="s">
        <v>1046</v>
      </c>
      <c r="L16" s="268" t="s">
        <v>1047</v>
      </c>
      <c r="M16" s="268" t="s">
        <v>1048</v>
      </c>
      <c r="N16" s="268" t="s">
        <v>1049</v>
      </c>
      <c r="O16" s="265" t="s">
        <v>75</v>
      </c>
      <c r="P16" s="276" t="s">
        <v>37</v>
      </c>
      <c r="Q16" s="276">
        <v>0.85</v>
      </c>
      <c r="R16" s="277" t="s">
        <v>30</v>
      </c>
      <c r="S16" s="271" t="s">
        <v>248</v>
      </c>
      <c r="T16" s="272" t="s">
        <v>249</v>
      </c>
      <c r="U16" s="273" t="s">
        <v>250</v>
      </c>
      <c r="V16" s="274" t="s">
        <v>915</v>
      </c>
      <c r="X16" s="360">
        <v>1</v>
      </c>
      <c r="Y16" s="280" t="s">
        <v>1050</v>
      </c>
      <c r="Z16" s="398" t="s">
        <v>1051</v>
      </c>
      <c r="AA16" s="345"/>
      <c r="AB16" s="370"/>
      <c r="AD16" s="342"/>
      <c r="AE16" s="342"/>
      <c r="AF16" s="346"/>
      <c r="AG16" s="344"/>
      <c r="AH16" s="344"/>
      <c r="AJ16" s="353"/>
      <c r="AK16" s="352"/>
      <c r="AL16" s="352"/>
      <c r="AM16" s="351"/>
      <c r="AN16" s="351"/>
      <c r="AP16" s="351"/>
      <c r="AQ16" s="351"/>
      <c r="AR16" s="351"/>
      <c r="AS16" s="351"/>
      <c r="AT16" s="351"/>
    </row>
    <row r="17" spans="1:47" ht="214.5">
      <c r="A17" s="264" t="s">
        <v>1042</v>
      </c>
      <c r="B17" s="264" t="s">
        <v>918</v>
      </c>
      <c r="C17" s="302" t="s">
        <v>1052</v>
      </c>
      <c r="D17" s="302" t="s">
        <v>243</v>
      </c>
      <c r="E17" s="265" t="s">
        <v>244</v>
      </c>
      <c r="F17" s="266" t="s">
        <v>1044</v>
      </c>
      <c r="G17" s="267" t="s">
        <v>23</v>
      </c>
      <c r="H17" s="268" t="s">
        <v>24</v>
      </c>
      <c r="I17" s="268" t="s">
        <v>1053</v>
      </c>
      <c r="J17" s="268" t="s">
        <v>1054</v>
      </c>
      <c r="K17" s="268" t="s">
        <v>1055</v>
      </c>
      <c r="L17" s="280" t="s">
        <v>1056</v>
      </c>
      <c r="M17" s="268" t="s">
        <v>1057</v>
      </c>
      <c r="N17" s="268" t="s">
        <v>37</v>
      </c>
      <c r="O17" s="265" t="s">
        <v>75</v>
      </c>
      <c r="P17" s="276">
        <v>0.96499999999999997</v>
      </c>
      <c r="Q17" s="276">
        <v>0.85</v>
      </c>
      <c r="R17" s="277" t="s">
        <v>30</v>
      </c>
      <c r="S17" s="271" t="s">
        <v>248</v>
      </c>
      <c r="T17" s="272" t="s">
        <v>249</v>
      </c>
      <c r="U17" s="273" t="s">
        <v>250</v>
      </c>
      <c r="V17" s="274" t="s">
        <v>915</v>
      </c>
      <c r="X17" s="361">
        <v>0.98</v>
      </c>
      <c r="Y17" s="405" t="s">
        <v>1058</v>
      </c>
      <c r="Z17" s="401" t="s">
        <v>1059</v>
      </c>
      <c r="AA17" s="352"/>
      <c r="AB17" s="370"/>
      <c r="AD17" s="342"/>
      <c r="AE17" s="342"/>
      <c r="AF17" s="346"/>
      <c r="AG17" s="344"/>
      <c r="AH17" s="344"/>
      <c r="AJ17" s="349"/>
      <c r="AK17" s="280"/>
      <c r="AL17" s="280"/>
      <c r="AM17" s="351"/>
      <c r="AN17" s="351"/>
      <c r="AP17" s="351"/>
      <c r="AQ17" s="351"/>
      <c r="AR17" s="351"/>
      <c r="AS17" s="351"/>
      <c r="AT17" s="351"/>
    </row>
    <row r="18" spans="1:47" ht="297">
      <c r="A18" s="264" t="s">
        <v>1060</v>
      </c>
      <c r="B18" s="264" t="s">
        <v>905</v>
      </c>
      <c r="C18" s="302" t="s">
        <v>1061</v>
      </c>
      <c r="D18" s="302" t="s">
        <v>266</v>
      </c>
      <c r="E18" s="265" t="s">
        <v>267</v>
      </c>
      <c r="F18" s="266" t="s">
        <v>1062</v>
      </c>
      <c r="G18" s="267" t="s">
        <v>23</v>
      </c>
      <c r="H18" s="268" t="s">
        <v>1063</v>
      </c>
      <c r="I18" s="268" t="s">
        <v>799</v>
      </c>
      <c r="J18" s="268" t="s">
        <v>1064</v>
      </c>
      <c r="K18" s="279" t="s">
        <v>1065</v>
      </c>
      <c r="L18" s="268" t="s">
        <v>1066</v>
      </c>
      <c r="M18" s="268" t="s">
        <v>1067</v>
      </c>
      <c r="N18" s="268" t="s">
        <v>1068</v>
      </c>
      <c r="O18" s="265" t="s">
        <v>75</v>
      </c>
      <c r="P18" s="276">
        <v>0.74</v>
      </c>
      <c r="Q18" s="276">
        <v>0.85</v>
      </c>
      <c r="R18" s="277" t="s">
        <v>30</v>
      </c>
      <c r="S18" s="288" t="s">
        <v>1069</v>
      </c>
      <c r="T18" s="289" t="s">
        <v>1070</v>
      </c>
      <c r="U18" s="290" t="s">
        <v>250</v>
      </c>
      <c r="V18" s="274" t="s">
        <v>915</v>
      </c>
      <c r="X18" s="353">
        <v>0.96</v>
      </c>
      <c r="Y18" s="279" t="s">
        <v>1071</v>
      </c>
      <c r="Z18" s="399" t="s">
        <v>1072</v>
      </c>
      <c r="AA18" s="362"/>
      <c r="AB18" s="370"/>
      <c r="AD18" s="342"/>
      <c r="AE18" s="342"/>
      <c r="AF18" s="346"/>
      <c r="AG18" s="344"/>
      <c r="AH18" s="344"/>
      <c r="AJ18" s="349"/>
      <c r="AK18" s="280"/>
      <c r="AL18" s="280"/>
      <c r="AM18" s="351"/>
      <c r="AN18" s="351"/>
      <c r="AP18" s="351"/>
      <c r="AQ18" s="351"/>
      <c r="AR18" s="351"/>
      <c r="AS18" s="351"/>
      <c r="AT18" s="351"/>
    </row>
    <row r="19" spans="1:47" ht="363">
      <c r="A19" s="264" t="s">
        <v>1060</v>
      </c>
      <c r="B19" s="264" t="s">
        <v>918</v>
      </c>
      <c r="C19" s="302" t="s">
        <v>1073</v>
      </c>
      <c r="D19" s="302" t="s">
        <v>266</v>
      </c>
      <c r="E19" s="265" t="s">
        <v>267</v>
      </c>
      <c r="F19" s="266" t="s">
        <v>1062</v>
      </c>
      <c r="G19" s="267" t="s">
        <v>23</v>
      </c>
      <c r="H19" s="268" t="s">
        <v>24</v>
      </c>
      <c r="I19" s="268" t="s">
        <v>803</v>
      </c>
      <c r="J19" s="268" t="s">
        <v>1074</v>
      </c>
      <c r="K19" s="279" t="s">
        <v>1075</v>
      </c>
      <c r="L19" s="268" t="s">
        <v>302</v>
      </c>
      <c r="M19" s="268" t="s">
        <v>1076</v>
      </c>
      <c r="N19" s="268" t="s">
        <v>1077</v>
      </c>
      <c r="O19" s="265" t="s">
        <v>75</v>
      </c>
      <c r="P19" s="276">
        <v>0.95879999999999999</v>
      </c>
      <c r="Q19" s="276">
        <v>0.9</v>
      </c>
      <c r="R19" s="277" t="s">
        <v>30</v>
      </c>
      <c r="S19" s="271" t="s">
        <v>1078</v>
      </c>
      <c r="T19" s="272" t="s">
        <v>1079</v>
      </c>
      <c r="U19" s="273" t="s">
        <v>52</v>
      </c>
      <c r="V19" s="274" t="s">
        <v>915</v>
      </c>
      <c r="X19" s="363">
        <v>0.99</v>
      </c>
      <c r="Y19" s="397" t="s">
        <v>1080</v>
      </c>
      <c r="Z19" s="397" t="s">
        <v>1081</v>
      </c>
      <c r="AA19" s="364"/>
      <c r="AB19" s="372"/>
      <c r="AD19" s="342"/>
      <c r="AE19" s="342"/>
      <c r="AF19" s="346"/>
      <c r="AG19" s="344"/>
      <c r="AH19" s="344"/>
      <c r="AJ19" s="349"/>
      <c r="AK19" s="280"/>
      <c r="AL19" s="280"/>
      <c r="AM19" s="351"/>
      <c r="AN19" s="351"/>
      <c r="AP19" s="351"/>
      <c r="AQ19" s="351"/>
      <c r="AR19" s="351"/>
      <c r="AS19" s="351"/>
      <c r="AT19" s="351"/>
    </row>
    <row r="20" spans="1:47" ht="363">
      <c r="A20" s="264" t="s">
        <v>1060</v>
      </c>
      <c r="B20" s="264" t="s">
        <v>930</v>
      </c>
      <c r="C20" s="302" t="s">
        <v>1082</v>
      </c>
      <c r="D20" s="302" t="s">
        <v>266</v>
      </c>
      <c r="E20" s="265" t="s">
        <v>267</v>
      </c>
      <c r="F20" s="266" t="s">
        <v>1062</v>
      </c>
      <c r="G20" s="267" t="s">
        <v>23</v>
      </c>
      <c r="H20" s="268" t="s">
        <v>24</v>
      </c>
      <c r="I20" s="325" t="s">
        <v>1083</v>
      </c>
      <c r="J20" s="268" t="s">
        <v>1084</v>
      </c>
      <c r="K20" s="279" t="s">
        <v>1085</v>
      </c>
      <c r="L20" s="268" t="s">
        <v>1086</v>
      </c>
      <c r="M20" s="268" t="s">
        <v>1087</v>
      </c>
      <c r="N20" s="268" t="s">
        <v>1088</v>
      </c>
      <c r="O20" s="265" t="s">
        <v>430</v>
      </c>
      <c r="P20" s="276" t="s">
        <v>37</v>
      </c>
      <c r="Q20" s="276">
        <v>0.85</v>
      </c>
      <c r="R20" s="277" t="s">
        <v>30</v>
      </c>
      <c r="S20" s="288" t="s">
        <v>1089</v>
      </c>
      <c r="T20" s="289" t="s">
        <v>1090</v>
      </c>
      <c r="U20" s="290" t="s">
        <v>250</v>
      </c>
      <c r="V20" s="274" t="s">
        <v>915</v>
      </c>
      <c r="X20" s="360">
        <v>1</v>
      </c>
      <c r="Y20" s="305" t="s">
        <v>1091</v>
      </c>
      <c r="Z20" s="399" t="s">
        <v>1092</v>
      </c>
      <c r="AA20" s="354"/>
      <c r="AB20" s="370"/>
      <c r="AD20" s="342"/>
      <c r="AE20" s="342"/>
      <c r="AF20" s="346"/>
      <c r="AG20" s="344"/>
      <c r="AH20" s="344"/>
      <c r="AJ20" s="365"/>
      <c r="AK20" s="280"/>
      <c r="AL20" s="280"/>
      <c r="AM20" s="280"/>
      <c r="AN20" s="280"/>
      <c r="AP20" s="351"/>
      <c r="AQ20" s="351"/>
      <c r="AR20" s="351"/>
      <c r="AS20" s="351"/>
      <c r="AT20" s="351"/>
    </row>
    <row r="21" spans="1:47" ht="297">
      <c r="A21" s="264">
        <f>+VLOOKUP(E21,listas!$B$2:$C$18,2,FALSE)</f>
        <v>10</v>
      </c>
      <c r="B21" s="264" t="s">
        <v>905</v>
      </c>
      <c r="C21" s="302" t="s">
        <v>1093</v>
      </c>
      <c r="D21" s="302" t="s">
        <v>349</v>
      </c>
      <c r="E21" s="265" t="s">
        <v>350</v>
      </c>
      <c r="F21" s="266" t="s">
        <v>1094</v>
      </c>
      <c r="G21" s="267" t="s">
        <v>23</v>
      </c>
      <c r="H21" s="268" t="s">
        <v>24</v>
      </c>
      <c r="I21" s="268" t="s">
        <v>811</v>
      </c>
      <c r="J21" s="268" t="s">
        <v>1095</v>
      </c>
      <c r="K21" s="279" t="s">
        <v>1096</v>
      </c>
      <c r="L21" s="268" t="s">
        <v>1097</v>
      </c>
      <c r="M21" s="268" t="s">
        <v>1098</v>
      </c>
      <c r="N21" s="268" t="s">
        <v>1099</v>
      </c>
      <c r="O21" s="265" t="s">
        <v>85</v>
      </c>
      <c r="P21" s="276">
        <v>0.98</v>
      </c>
      <c r="Q21" s="276">
        <v>0.95</v>
      </c>
      <c r="R21" s="277" t="s">
        <v>30</v>
      </c>
      <c r="S21" s="271" t="s">
        <v>482</v>
      </c>
      <c r="T21" s="272" t="s">
        <v>1100</v>
      </c>
      <c r="U21" s="273" t="s">
        <v>500</v>
      </c>
      <c r="V21" s="274" t="s">
        <v>915</v>
      </c>
      <c r="X21" s="382" t="s">
        <v>1101</v>
      </c>
      <c r="Y21" s="345" t="s">
        <v>1102</v>
      </c>
      <c r="Z21" s="346" t="s">
        <v>1103</v>
      </c>
      <c r="AA21" s="352"/>
      <c r="AB21" s="373"/>
      <c r="AC21" s="275"/>
      <c r="AD21" s="342"/>
      <c r="AE21" s="342"/>
      <c r="AF21" s="346"/>
      <c r="AG21" s="344"/>
      <c r="AH21" s="344"/>
      <c r="AI21" s="275"/>
      <c r="AJ21" s="365"/>
      <c r="AK21" s="280"/>
      <c r="AL21" s="280"/>
      <c r="AM21" s="280"/>
      <c r="AN21" s="280"/>
      <c r="AO21" s="275"/>
      <c r="AP21" s="348"/>
      <c r="AQ21" s="348"/>
      <c r="AR21" s="348"/>
      <c r="AS21" s="348"/>
      <c r="AT21" s="348"/>
    </row>
    <row r="22" spans="1:47" s="275" customFormat="1" ht="231">
      <c r="A22" s="264">
        <f>+VLOOKUP(E22,listas!$B$2:$C$18,2,FALSE)</f>
        <v>11</v>
      </c>
      <c r="B22" s="264" t="s">
        <v>905</v>
      </c>
      <c r="C22" s="302" t="s">
        <v>1104</v>
      </c>
      <c r="D22" s="302" t="s">
        <v>380</v>
      </c>
      <c r="E22" s="265" t="s">
        <v>381</v>
      </c>
      <c r="F22" s="266" t="s">
        <v>1105</v>
      </c>
      <c r="G22" s="267" t="s">
        <v>23</v>
      </c>
      <c r="H22" s="268" t="s">
        <v>24</v>
      </c>
      <c r="I22" s="268" t="s">
        <v>1106</v>
      </c>
      <c r="J22" s="291" t="s">
        <v>1107</v>
      </c>
      <c r="K22" s="279" t="s">
        <v>1108</v>
      </c>
      <c r="L22" s="268" t="s">
        <v>1109</v>
      </c>
      <c r="M22" s="268" t="s">
        <v>1110</v>
      </c>
      <c r="N22" s="268" t="s">
        <v>37</v>
      </c>
      <c r="O22" s="265" t="s">
        <v>122</v>
      </c>
      <c r="P22" s="403" t="s">
        <v>37</v>
      </c>
      <c r="Q22" s="276">
        <v>0.95</v>
      </c>
      <c r="R22" s="277" t="s">
        <v>30</v>
      </c>
      <c r="S22" s="271" t="s">
        <v>1111</v>
      </c>
      <c r="T22" s="272" t="s">
        <v>1112</v>
      </c>
      <c r="U22" s="273" t="s">
        <v>500</v>
      </c>
      <c r="V22" s="274" t="s">
        <v>915</v>
      </c>
      <c r="X22" s="366">
        <v>0.95</v>
      </c>
      <c r="Y22" s="367" t="s">
        <v>1113</v>
      </c>
      <c r="Z22" s="400" t="s">
        <v>1114</v>
      </c>
      <c r="AA22" s="352"/>
      <c r="AB22" s="373"/>
      <c r="AD22" s="342"/>
      <c r="AE22" s="342"/>
      <c r="AF22" s="346"/>
      <c r="AG22" s="344"/>
      <c r="AH22" s="344"/>
      <c r="AJ22" s="365"/>
      <c r="AK22" s="280"/>
      <c r="AL22" s="280"/>
      <c r="AM22" s="280"/>
      <c r="AN22" s="280"/>
      <c r="AP22" s="348"/>
      <c r="AQ22" s="348"/>
      <c r="AR22" s="348"/>
      <c r="AS22" s="348"/>
      <c r="AT22" s="348"/>
    </row>
    <row r="23" spans="1:47" s="275" customFormat="1" ht="408.75" customHeight="1">
      <c r="A23" s="264">
        <f>+VLOOKUP(E23,listas!$B$2:$C$18,2,FALSE)</f>
        <v>12</v>
      </c>
      <c r="B23" s="264" t="s">
        <v>905</v>
      </c>
      <c r="C23" s="302" t="s">
        <v>1115</v>
      </c>
      <c r="D23" s="302" t="s">
        <v>519</v>
      </c>
      <c r="E23" s="265" t="s">
        <v>520</v>
      </c>
      <c r="F23" s="266" t="s">
        <v>1116</v>
      </c>
      <c r="G23" s="267" t="s">
        <v>477</v>
      </c>
      <c r="H23" s="268" t="s">
        <v>470</v>
      </c>
      <c r="I23" s="268" t="s">
        <v>522</v>
      </c>
      <c r="J23" s="268" t="s">
        <v>1117</v>
      </c>
      <c r="K23" s="279" t="s">
        <v>1118</v>
      </c>
      <c r="L23" s="268" t="s">
        <v>1119</v>
      </c>
      <c r="M23" s="268" t="s">
        <v>1120</v>
      </c>
      <c r="N23" s="268" t="s">
        <v>1121</v>
      </c>
      <c r="O23" s="265" t="s">
        <v>85</v>
      </c>
      <c r="P23" s="276">
        <v>0.94979999999999998</v>
      </c>
      <c r="Q23" s="269">
        <v>1</v>
      </c>
      <c r="R23" s="277" t="s">
        <v>30</v>
      </c>
      <c r="S23" s="271" t="s">
        <v>912</v>
      </c>
      <c r="T23" s="272" t="s">
        <v>1009</v>
      </c>
      <c r="U23" s="273">
        <v>1</v>
      </c>
      <c r="V23" s="274" t="s">
        <v>915</v>
      </c>
      <c r="X23" s="366">
        <v>0.97150000000000003</v>
      </c>
      <c r="Y23" s="367" t="s">
        <v>1122</v>
      </c>
      <c r="Z23" s="394" t="s">
        <v>1123</v>
      </c>
      <c r="AA23" s="352"/>
      <c r="AB23" s="373"/>
      <c r="AD23" s="342"/>
      <c r="AE23" s="342"/>
      <c r="AF23" s="346"/>
      <c r="AG23" s="344"/>
      <c r="AH23" s="344"/>
      <c r="AJ23" s="365"/>
      <c r="AK23" s="280"/>
      <c r="AL23" s="280"/>
      <c r="AM23" s="280"/>
      <c r="AN23" s="280"/>
      <c r="AP23" s="348"/>
      <c r="AQ23" s="348"/>
      <c r="AR23" s="348"/>
      <c r="AS23" s="348"/>
      <c r="AT23" s="348"/>
    </row>
    <row r="24" spans="1:47" s="275" customFormat="1" ht="409.5">
      <c r="A24" s="264">
        <f>+VLOOKUP(E24,listas!$B$2:$C$18,2,FALSE)</f>
        <v>12</v>
      </c>
      <c r="B24" s="264" t="s">
        <v>918</v>
      </c>
      <c r="C24" s="302" t="s">
        <v>1124</v>
      </c>
      <c r="D24" s="302" t="s">
        <v>519</v>
      </c>
      <c r="E24" s="265" t="s">
        <v>520</v>
      </c>
      <c r="F24" s="266" t="s">
        <v>1116</v>
      </c>
      <c r="G24" s="267" t="s">
        <v>477</v>
      </c>
      <c r="H24" s="268" t="s">
        <v>470</v>
      </c>
      <c r="I24" s="268" t="s">
        <v>538</v>
      </c>
      <c r="J24" s="268" t="s">
        <v>1125</v>
      </c>
      <c r="K24" s="279" t="s">
        <v>1126</v>
      </c>
      <c r="L24" s="268" t="s">
        <v>1127</v>
      </c>
      <c r="M24" s="268" t="s">
        <v>1128</v>
      </c>
      <c r="N24" s="268" t="s">
        <v>1129</v>
      </c>
      <c r="O24" s="265" t="s">
        <v>430</v>
      </c>
      <c r="P24" s="276">
        <v>0.97319999999999995</v>
      </c>
      <c r="Q24" s="269">
        <v>0.95</v>
      </c>
      <c r="R24" s="277" t="s">
        <v>30</v>
      </c>
      <c r="S24" s="271" t="s">
        <v>498</v>
      </c>
      <c r="T24" s="272" t="s">
        <v>499</v>
      </c>
      <c r="U24" s="273" t="s">
        <v>500</v>
      </c>
      <c r="V24" s="274" t="s">
        <v>915</v>
      </c>
      <c r="X24" s="343">
        <v>0.94330000000000003</v>
      </c>
      <c r="Y24" s="344" t="s">
        <v>1130</v>
      </c>
      <c r="Z24" s="393" t="s">
        <v>1131</v>
      </c>
      <c r="AA24" s="352"/>
      <c r="AB24" s="373"/>
      <c r="AD24" s="342"/>
      <c r="AE24" s="342"/>
      <c r="AF24" s="346"/>
      <c r="AG24" s="344"/>
      <c r="AH24" s="344"/>
      <c r="AJ24" s="365"/>
      <c r="AK24" s="280"/>
      <c r="AL24" s="280"/>
      <c r="AM24" s="280"/>
      <c r="AN24" s="280"/>
      <c r="AP24" s="348"/>
      <c r="AQ24" s="348"/>
      <c r="AR24" s="348"/>
      <c r="AS24" s="348"/>
      <c r="AT24" s="348"/>
    </row>
    <row r="25" spans="1:47" s="275" customFormat="1" ht="409.5">
      <c r="A25" s="264">
        <f>+VLOOKUP(E25,listas!$B$2:$C$18,2,FALSE)</f>
        <v>13</v>
      </c>
      <c r="B25" s="264" t="s">
        <v>905</v>
      </c>
      <c r="C25" s="302" t="s">
        <v>1132</v>
      </c>
      <c r="D25" s="302" t="s">
        <v>425</v>
      </c>
      <c r="E25" s="265" t="s">
        <v>426</v>
      </c>
      <c r="F25" s="266" t="s">
        <v>1133</v>
      </c>
      <c r="G25" s="267" t="s">
        <v>23</v>
      </c>
      <c r="H25" s="268" t="s">
        <v>24</v>
      </c>
      <c r="I25" s="268" t="s">
        <v>1134</v>
      </c>
      <c r="J25" s="268" t="s">
        <v>1135</v>
      </c>
      <c r="K25" s="279" t="s">
        <v>1136</v>
      </c>
      <c r="L25" s="268" t="s">
        <v>1137</v>
      </c>
      <c r="M25" s="268" t="s">
        <v>1138</v>
      </c>
      <c r="N25" s="268" t="s">
        <v>37</v>
      </c>
      <c r="O25" s="265" t="s">
        <v>430</v>
      </c>
      <c r="P25" s="276">
        <v>0.91</v>
      </c>
      <c r="Q25" s="276">
        <v>0.9</v>
      </c>
      <c r="R25" s="277" t="s">
        <v>30</v>
      </c>
      <c r="S25" s="271" t="s">
        <v>1078</v>
      </c>
      <c r="T25" s="272" t="s">
        <v>1079</v>
      </c>
      <c r="U25" s="273" t="s">
        <v>52</v>
      </c>
      <c r="V25" s="274" t="s">
        <v>915</v>
      </c>
      <c r="X25" s="343">
        <v>0.95</v>
      </c>
      <c r="Y25" s="345" t="s">
        <v>1139</v>
      </c>
      <c r="Z25" s="400" t="s">
        <v>1140</v>
      </c>
      <c r="AA25" s="352"/>
      <c r="AB25" s="373"/>
      <c r="AD25" s="342"/>
      <c r="AE25" s="342"/>
      <c r="AF25" s="346"/>
      <c r="AG25" s="344"/>
      <c r="AH25" s="344"/>
      <c r="AJ25" s="365"/>
      <c r="AK25" s="280"/>
      <c r="AL25" s="280"/>
      <c r="AM25" s="280"/>
      <c r="AN25" s="280"/>
      <c r="AP25" s="348"/>
      <c r="AQ25" s="348"/>
      <c r="AR25" s="348"/>
      <c r="AS25" s="348"/>
      <c r="AT25" s="348" t="s">
        <v>1141</v>
      </c>
    </row>
    <row r="26" spans="1:47" s="275" customFormat="1" ht="214.5">
      <c r="A26" s="264">
        <f>+VLOOKUP(E26,listas!$B$2:$C$18,2,FALSE)</f>
        <v>13</v>
      </c>
      <c r="B26" s="264" t="s">
        <v>918</v>
      </c>
      <c r="C26" s="302" t="s">
        <v>1142</v>
      </c>
      <c r="D26" s="302" t="s">
        <v>425</v>
      </c>
      <c r="E26" s="265" t="s">
        <v>426</v>
      </c>
      <c r="F26" s="266" t="s">
        <v>1133</v>
      </c>
      <c r="G26" s="267" t="s">
        <v>23</v>
      </c>
      <c r="H26" s="268" t="s">
        <v>24</v>
      </c>
      <c r="I26" s="268" t="s">
        <v>1143</v>
      </c>
      <c r="J26" s="325" t="s">
        <v>1144</v>
      </c>
      <c r="K26" s="326" t="s">
        <v>1145</v>
      </c>
      <c r="L26" s="268" t="s">
        <v>1146</v>
      </c>
      <c r="M26" s="268" t="s">
        <v>1147</v>
      </c>
      <c r="N26" s="268" t="s">
        <v>1148</v>
      </c>
      <c r="O26" s="265" t="s">
        <v>49</v>
      </c>
      <c r="P26" s="403">
        <v>0.55000000000000004</v>
      </c>
      <c r="Q26" s="276">
        <v>1</v>
      </c>
      <c r="R26" s="277" t="s">
        <v>30</v>
      </c>
      <c r="S26" s="327" t="s">
        <v>1149</v>
      </c>
      <c r="T26" s="328" t="s">
        <v>1150</v>
      </c>
      <c r="U26" s="329" t="s">
        <v>1151</v>
      </c>
      <c r="V26" s="274" t="s">
        <v>992</v>
      </c>
      <c r="X26" s="343">
        <v>0.54</v>
      </c>
      <c r="Y26" s="400" t="s">
        <v>1152</v>
      </c>
      <c r="Z26" s="400" t="s">
        <v>1153</v>
      </c>
      <c r="AA26" s="352"/>
      <c r="AB26" s="373"/>
      <c r="AD26" s="342"/>
      <c r="AE26" s="342"/>
      <c r="AF26" s="346"/>
      <c r="AG26" s="344"/>
      <c r="AH26" s="344"/>
      <c r="AJ26" s="365"/>
      <c r="AK26" s="280"/>
      <c r="AL26" s="280"/>
      <c r="AM26" s="280"/>
      <c r="AN26" s="280"/>
      <c r="AP26" s="348"/>
      <c r="AQ26" s="348"/>
      <c r="AR26" s="348"/>
      <c r="AS26" s="348"/>
      <c r="AT26" s="348"/>
    </row>
    <row r="27" spans="1:47" s="275" customFormat="1" ht="297">
      <c r="A27" s="264">
        <f>+VLOOKUP(E27,listas!$B$2:$C$18,2,FALSE)</f>
        <v>14</v>
      </c>
      <c r="B27" s="264" t="s">
        <v>905</v>
      </c>
      <c r="C27" s="302" t="s">
        <v>1154</v>
      </c>
      <c r="D27" s="302" t="s">
        <v>468</v>
      </c>
      <c r="E27" s="265" t="s">
        <v>469</v>
      </c>
      <c r="F27" s="266" t="s">
        <v>1155</v>
      </c>
      <c r="G27" s="267" t="s">
        <v>23</v>
      </c>
      <c r="H27" s="268" t="s">
        <v>470</v>
      </c>
      <c r="I27" s="268" t="s">
        <v>1156</v>
      </c>
      <c r="J27" s="268" t="s">
        <v>1157</v>
      </c>
      <c r="K27" s="279" t="s">
        <v>1158</v>
      </c>
      <c r="L27" s="268" t="s">
        <v>1159</v>
      </c>
      <c r="M27" s="268" t="s">
        <v>1160</v>
      </c>
      <c r="N27" s="268" t="s">
        <v>37</v>
      </c>
      <c r="O27" s="265" t="s">
        <v>474</v>
      </c>
      <c r="P27" s="276">
        <v>1</v>
      </c>
      <c r="Q27" s="276">
        <v>1</v>
      </c>
      <c r="R27" s="277" t="s">
        <v>30</v>
      </c>
      <c r="S27" s="271" t="s">
        <v>948</v>
      </c>
      <c r="T27" s="272" t="s">
        <v>949</v>
      </c>
      <c r="U27" s="273">
        <v>1</v>
      </c>
      <c r="V27" s="274" t="s">
        <v>915</v>
      </c>
      <c r="X27" s="343">
        <v>1</v>
      </c>
      <c r="Y27" s="346" t="s">
        <v>1161</v>
      </c>
      <c r="Z27" s="346" t="s">
        <v>1162</v>
      </c>
      <c r="AA27" s="345"/>
      <c r="AB27" s="373"/>
      <c r="AD27" s="342"/>
      <c r="AE27" s="342"/>
      <c r="AF27" s="346"/>
      <c r="AG27" s="344"/>
      <c r="AH27" s="344"/>
      <c r="AJ27" s="365"/>
      <c r="AK27" s="280"/>
      <c r="AL27" s="280"/>
      <c r="AM27" s="280"/>
      <c r="AN27" s="280"/>
      <c r="AP27" s="348"/>
      <c r="AQ27" s="348"/>
      <c r="AR27" s="348"/>
      <c r="AS27" s="348"/>
      <c r="AT27" s="348"/>
    </row>
    <row r="28" spans="1:47" s="275" customFormat="1" ht="409.5">
      <c r="A28" s="264">
        <f>+VLOOKUP(E28,listas!$B$2:$C$18,2,FALSE)</f>
        <v>15</v>
      </c>
      <c r="B28" s="264" t="s">
        <v>905</v>
      </c>
      <c r="C28" s="302" t="s">
        <v>1163</v>
      </c>
      <c r="D28" s="302" t="s">
        <v>698</v>
      </c>
      <c r="E28" s="265" t="s">
        <v>699</v>
      </c>
      <c r="F28" s="266" t="s">
        <v>1164</v>
      </c>
      <c r="G28" s="267" t="s">
        <v>700</v>
      </c>
      <c r="H28" s="268" t="s">
        <v>24</v>
      </c>
      <c r="I28" s="268" t="s">
        <v>1165</v>
      </c>
      <c r="J28" s="268" t="s">
        <v>1166</v>
      </c>
      <c r="K28" s="279" t="s">
        <v>1167</v>
      </c>
      <c r="L28" s="268" t="s">
        <v>703</v>
      </c>
      <c r="M28" s="268" t="s">
        <v>1168</v>
      </c>
      <c r="N28" s="268" t="s">
        <v>1169</v>
      </c>
      <c r="O28" s="265" t="s">
        <v>430</v>
      </c>
      <c r="P28" s="276">
        <v>1</v>
      </c>
      <c r="Q28" s="276">
        <v>1</v>
      </c>
      <c r="R28" s="277" t="s">
        <v>30</v>
      </c>
      <c r="S28" s="288" t="s">
        <v>912</v>
      </c>
      <c r="T28" s="289" t="s">
        <v>1009</v>
      </c>
      <c r="U28" s="290">
        <v>1</v>
      </c>
      <c r="V28" s="274" t="s">
        <v>915</v>
      </c>
      <c r="X28" s="389">
        <v>1</v>
      </c>
      <c r="Y28" s="346" t="s">
        <v>1170</v>
      </c>
      <c r="Z28" s="391" t="s">
        <v>1171</v>
      </c>
      <c r="AA28" s="352"/>
      <c r="AB28" s="373"/>
      <c r="AD28" s="342"/>
      <c r="AE28" s="342"/>
      <c r="AF28" s="346"/>
      <c r="AG28" s="344"/>
      <c r="AH28" s="344"/>
      <c r="AJ28" s="365"/>
      <c r="AK28" s="280"/>
      <c r="AL28" s="280"/>
      <c r="AM28" s="280"/>
      <c r="AN28" s="280"/>
      <c r="AP28" s="348"/>
      <c r="AQ28" s="348"/>
      <c r="AR28" s="348"/>
      <c r="AS28" s="348"/>
      <c r="AT28" s="348"/>
    </row>
    <row r="29" spans="1:47" s="275" customFormat="1" ht="354.75">
      <c r="A29" s="264">
        <f>+VLOOKUP(E29,listas!$B$2:$C$18,2,FALSE)</f>
        <v>16</v>
      </c>
      <c r="B29" s="264" t="s">
        <v>905</v>
      </c>
      <c r="C29" s="302" t="s">
        <v>1172</v>
      </c>
      <c r="D29" s="302" t="s">
        <v>475</v>
      </c>
      <c r="E29" s="265" t="s">
        <v>476</v>
      </c>
      <c r="F29" s="266" t="s">
        <v>1173</v>
      </c>
      <c r="G29" s="267" t="s">
        <v>477</v>
      </c>
      <c r="H29" s="268" t="s">
        <v>478</v>
      </c>
      <c r="I29" s="268" t="s">
        <v>479</v>
      </c>
      <c r="J29" s="268" t="s">
        <v>1174</v>
      </c>
      <c r="K29" s="279" t="s">
        <v>1175</v>
      </c>
      <c r="L29" s="268" t="s">
        <v>481</v>
      </c>
      <c r="M29" s="268" t="s">
        <v>1176</v>
      </c>
      <c r="N29" s="268" t="s">
        <v>37</v>
      </c>
      <c r="O29" s="265" t="s">
        <v>122</v>
      </c>
      <c r="P29" s="276">
        <v>0.99660000000000004</v>
      </c>
      <c r="Q29" s="276">
        <v>0.93</v>
      </c>
      <c r="R29" s="277" t="s">
        <v>30</v>
      </c>
      <c r="S29" s="271" t="s">
        <v>482</v>
      </c>
      <c r="T29" s="272" t="s">
        <v>1177</v>
      </c>
      <c r="U29" s="273" t="s">
        <v>1178</v>
      </c>
      <c r="V29" s="274" t="s">
        <v>915</v>
      </c>
      <c r="X29" s="368">
        <v>0.99</v>
      </c>
      <c r="Y29" s="304" t="s">
        <v>1179</v>
      </c>
      <c r="Z29" s="392" t="s">
        <v>1180</v>
      </c>
      <c r="AA29" s="352"/>
      <c r="AB29" s="373"/>
      <c r="AD29" s="342"/>
      <c r="AE29" s="342"/>
      <c r="AF29" s="346"/>
      <c r="AG29" s="344"/>
      <c r="AH29" s="344"/>
      <c r="AJ29" s="365"/>
      <c r="AK29" s="280"/>
      <c r="AL29" s="280"/>
      <c r="AM29" s="280"/>
      <c r="AN29" s="280"/>
      <c r="AP29" s="348"/>
      <c r="AQ29" s="348"/>
      <c r="AR29" s="348"/>
      <c r="AS29" s="348"/>
      <c r="AT29" s="348"/>
    </row>
    <row r="30" spans="1:47" s="275" customFormat="1" ht="354.75">
      <c r="A30" s="264">
        <f>+VLOOKUP(E30,listas!$B$2:$C$18,2,FALSE)</f>
        <v>16</v>
      </c>
      <c r="B30" s="264" t="s">
        <v>918</v>
      </c>
      <c r="C30" s="302" t="s">
        <v>1181</v>
      </c>
      <c r="D30" s="302" t="s">
        <v>494</v>
      </c>
      <c r="E30" s="265" t="s">
        <v>476</v>
      </c>
      <c r="F30" s="266" t="s">
        <v>1173</v>
      </c>
      <c r="G30" s="267" t="s">
        <v>477</v>
      </c>
      <c r="H30" s="268" t="s">
        <v>478</v>
      </c>
      <c r="I30" s="268" t="s">
        <v>1182</v>
      </c>
      <c r="J30" s="268" t="s">
        <v>1183</v>
      </c>
      <c r="K30" s="279" t="s">
        <v>1184</v>
      </c>
      <c r="L30" s="268" t="s">
        <v>1185</v>
      </c>
      <c r="M30" s="303" t="s">
        <v>1186</v>
      </c>
      <c r="N30" s="268" t="s">
        <v>37</v>
      </c>
      <c r="O30" s="265" t="s">
        <v>122</v>
      </c>
      <c r="P30" s="276">
        <v>1</v>
      </c>
      <c r="Q30" s="276">
        <v>0.97</v>
      </c>
      <c r="R30" s="277" t="s">
        <v>30</v>
      </c>
      <c r="S30" s="271" t="s">
        <v>498</v>
      </c>
      <c r="T30" s="272" t="s">
        <v>1187</v>
      </c>
      <c r="U30" s="273" t="s">
        <v>1188</v>
      </c>
      <c r="V30" s="274" t="s">
        <v>915</v>
      </c>
      <c r="X30" s="369">
        <v>1</v>
      </c>
      <c r="Y30" s="346" t="s">
        <v>1189</v>
      </c>
      <c r="Z30" s="392" t="s">
        <v>1190</v>
      </c>
      <c r="AA30" s="352"/>
      <c r="AB30" s="373"/>
      <c r="AD30" s="342"/>
      <c r="AE30" s="342"/>
      <c r="AF30" s="346"/>
      <c r="AG30" s="344"/>
      <c r="AH30" s="344"/>
      <c r="AJ30" s="365"/>
      <c r="AK30" s="280"/>
      <c r="AL30" s="280"/>
      <c r="AM30" s="280"/>
      <c r="AN30" s="280"/>
      <c r="AP30" s="348"/>
      <c r="AQ30" s="348"/>
      <c r="AR30" s="348"/>
      <c r="AS30" s="348"/>
      <c r="AT30" s="348"/>
    </row>
    <row r="31" spans="1:47" s="275" customFormat="1" ht="354.75">
      <c r="A31" s="264">
        <f>+VLOOKUP(E31,listas!$B$2:$C$18,2,FALSE)</f>
        <v>16</v>
      </c>
      <c r="B31" s="264" t="s">
        <v>930</v>
      </c>
      <c r="C31" s="302" t="s">
        <v>1191</v>
      </c>
      <c r="D31" s="302" t="s">
        <v>508</v>
      </c>
      <c r="E31" s="265" t="s">
        <v>476</v>
      </c>
      <c r="F31" s="266" t="s">
        <v>1173</v>
      </c>
      <c r="G31" s="267" t="s">
        <v>477</v>
      </c>
      <c r="H31" s="268" t="s">
        <v>478</v>
      </c>
      <c r="I31" s="268" t="s">
        <v>1192</v>
      </c>
      <c r="J31" s="268" t="s">
        <v>1193</v>
      </c>
      <c r="K31" s="279" t="s">
        <v>1194</v>
      </c>
      <c r="L31" s="268" t="s">
        <v>1195</v>
      </c>
      <c r="M31" s="268" t="s">
        <v>1196</v>
      </c>
      <c r="N31" s="268" t="s">
        <v>1197</v>
      </c>
      <c r="O31" s="265" t="s">
        <v>122</v>
      </c>
      <c r="P31" s="276">
        <v>1</v>
      </c>
      <c r="Q31" s="276">
        <v>0.95</v>
      </c>
      <c r="R31" s="277" t="s">
        <v>30</v>
      </c>
      <c r="S31" s="271" t="s">
        <v>482</v>
      </c>
      <c r="T31" s="272" t="s">
        <v>1198</v>
      </c>
      <c r="U31" s="273" t="s">
        <v>500</v>
      </c>
      <c r="V31" s="274" t="s">
        <v>915</v>
      </c>
      <c r="X31" s="368">
        <v>0.98460000000000003</v>
      </c>
      <c r="Y31" s="345" t="s">
        <v>1199</v>
      </c>
      <c r="Z31" s="392" t="s">
        <v>1200</v>
      </c>
      <c r="AA31" s="352"/>
      <c r="AB31" s="373"/>
      <c r="AD31" s="342"/>
      <c r="AE31" s="342"/>
      <c r="AF31" s="346"/>
      <c r="AG31" s="344"/>
      <c r="AH31" s="344"/>
      <c r="AJ31" s="379"/>
      <c r="AK31" s="280"/>
      <c r="AL31" s="375"/>
      <c r="AM31" s="280"/>
      <c r="AN31" s="375"/>
      <c r="AP31" s="348"/>
      <c r="AQ31" s="348"/>
      <c r="AR31" s="348"/>
      <c r="AS31" s="348"/>
      <c r="AT31" s="348"/>
      <c r="AU31" s="348"/>
    </row>
    <row r="32" spans="1:47" s="275" customFormat="1" ht="354.75">
      <c r="A32" s="264">
        <f>+VLOOKUP(E32,listas!$B$2:$C$18,2,FALSE)</f>
        <v>16</v>
      </c>
      <c r="B32" s="264" t="s">
        <v>971</v>
      </c>
      <c r="C32" s="302" t="s">
        <v>1201</v>
      </c>
      <c r="D32" s="302" t="s">
        <v>475</v>
      </c>
      <c r="E32" s="265" t="s">
        <v>476</v>
      </c>
      <c r="F32" s="266" t="s">
        <v>1173</v>
      </c>
      <c r="G32" s="267" t="s">
        <v>477</v>
      </c>
      <c r="H32" s="268" t="s">
        <v>478</v>
      </c>
      <c r="I32" s="268" t="s">
        <v>491</v>
      </c>
      <c r="J32" s="268" t="s">
        <v>1202</v>
      </c>
      <c r="K32" s="279" t="s">
        <v>1203</v>
      </c>
      <c r="L32" s="268" t="s">
        <v>1204</v>
      </c>
      <c r="M32" s="268" t="s">
        <v>1205</v>
      </c>
      <c r="N32" s="268" t="s">
        <v>37</v>
      </c>
      <c r="O32" s="265" t="s">
        <v>122</v>
      </c>
      <c r="P32" s="276">
        <v>0.92659999999999998</v>
      </c>
      <c r="Q32" s="276">
        <v>0.93</v>
      </c>
      <c r="R32" s="277" t="s">
        <v>30</v>
      </c>
      <c r="S32" s="271" t="s">
        <v>482</v>
      </c>
      <c r="T32" s="272" t="s">
        <v>1177</v>
      </c>
      <c r="U32" s="273" t="s">
        <v>1178</v>
      </c>
      <c r="V32" s="274" t="s">
        <v>915</v>
      </c>
      <c r="X32" s="368">
        <v>1</v>
      </c>
      <c r="Y32" s="304" t="s">
        <v>1206</v>
      </c>
      <c r="Z32" s="392" t="s">
        <v>1207</v>
      </c>
      <c r="AA32" s="352"/>
      <c r="AB32" s="373"/>
      <c r="AD32" s="342"/>
      <c r="AE32" s="342"/>
      <c r="AF32" s="346"/>
      <c r="AG32" s="344"/>
      <c r="AH32" s="344"/>
      <c r="AJ32" s="378"/>
      <c r="AK32" s="377"/>
      <c r="AL32" s="374"/>
      <c r="AM32" s="377"/>
      <c r="AN32" s="374"/>
      <c r="AP32" s="348"/>
      <c r="AQ32" s="348"/>
      <c r="AR32" s="348"/>
      <c r="AS32" s="348"/>
      <c r="AT32" s="348"/>
      <c r="AU32" s="348"/>
    </row>
    <row r="33" spans="1:16343" s="275" customFormat="1" ht="409.5">
      <c r="A33" s="264">
        <f>+VLOOKUP(E33,[1]listas!$B$2:$C$18,2,FALSE)</f>
        <v>16</v>
      </c>
      <c r="B33" s="264" t="s">
        <v>981</v>
      </c>
      <c r="C33" s="302" t="s">
        <v>1208</v>
      </c>
      <c r="D33" s="385" t="s">
        <v>1209</v>
      </c>
      <c r="E33" s="265" t="s">
        <v>476</v>
      </c>
      <c r="F33" s="266" t="s">
        <v>1173</v>
      </c>
      <c r="G33" s="267" t="s">
        <v>477</v>
      </c>
      <c r="H33" s="268" t="s">
        <v>478</v>
      </c>
      <c r="I33" s="268" t="s">
        <v>1210</v>
      </c>
      <c r="J33" s="268" t="s">
        <v>1211</v>
      </c>
      <c r="K33" s="279" t="s">
        <v>1212</v>
      </c>
      <c r="L33" s="268" t="s">
        <v>1213</v>
      </c>
      <c r="M33" s="268" t="s">
        <v>1214</v>
      </c>
      <c r="N33" s="381" t="s">
        <v>1215</v>
      </c>
      <c r="O33" s="265" t="s">
        <v>75</v>
      </c>
      <c r="P33" s="276" t="s">
        <v>37</v>
      </c>
      <c r="Q33" s="276">
        <v>0.9</v>
      </c>
      <c r="R33" s="277" t="s">
        <v>30</v>
      </c>
      <c r="S33" s="271" t="s">
        <v>1216</v>
      </c>
      <c r="T33" s="272" t="s">
        <v>1217</v>
      </c>
      <c r="U33" s="273" t="s">
        <v>1218</v>
      </c>
      <c r="V33" s="274" t="s">
        <v>915</v>
      </c>
      <c r="X33" s="368">
        <v>0.94117647058823528</v>
      </c>
      <c r="Y33" s="404" t="s">
        <v>1219</v>
      </c>
      <c r="Z33" s="392" t="s">
        <v>1220</v>
      </c>
      <c r="AA33" s="352"/>
      <c r="AB33" s="373"/>
      <c r="AD33" s="342"/>
      <c r="AE33" s="342"/>
      <c r="AF33" s="346"/>
      <c r="AG33" s="344"/>
      <c r="AH33" s="344"/>
      <c r="AJ33" s="380"/>
      <c r="AK33" s="280"/>
      <c r="AL33" s="376"/>
      <c r="AM33" s="280"/>
      <c r="AN33" s="376"/>
      <c r="AP33" s="348"/>
      <c r="AQ33" s="348"/>
      <c r="AR33" s="348"/>
      <c r="AS33" s="348"/>
      <c r="AT33" s="348"/>
      <c r="AU33" s="348"/>
    </row>
    <row r="34" spans="1:16343" s="275" customFormat="1" ht="313.5">
      <c r="A34" s="264">
        <f>+VLOOKUP(E34,listas!$B$2:$C$18,2,FALSE)</f>
        <v>21</v>
      </c>
      <c r="B34" s="264" t="s">
        <v>905</v>
      </c>
      <c r="C34" s="302" t="s">
        <v>1221</v>
      </c>
      <c r="D34" s="302" t="s">
        <v>597</v>
      </c>
      <c r="E34" s="265" t="s">
        <v>598</v>
      </c>
      <c r="F34" s="266" t="s">
        <v>1222</v>
      </c>
      <c r="G34" s="267" t="s">
        <v>599</v>
      </c>
      <c r="H34" s="268" t="s">
        <v>478</v>
      </c>
      <c r="I34" s="280" t="s">
        <v>1223</v>
      </c>
      <c r="J34" s="304" t="s">
        <v>1224</v>
      </c>
      <c r="K34" s="304" t="s">
        <v>1225</v>
      </c>
      <c r="L34" s="304" t="s">
        <v>1226</v>
      </c>
      <c r="M34" s="280" t="s">
        <v>1227</v>
      </c>
      <c r="N34" s="268" t="s">
        <v>37</v>
      </c>
      <c r="O34" s="265" t="s">
        <v>122</v>
      </c>
      <c r="P34" s="276">
        <v>0.51</v>
      </c>
      <c r="Q34" s="276">
        <v>0.65</v>
      </c>
      <c r="R34" s="277" t="s">
        <v>30</v>
      </c>
      <c r="S34" s="288" t="s">
        <v>627</v>
      </c>
      <c r="T34" s="289" t="s">
        <v>628</v>
      </c>
      <c r="U34" s="290" t="s">
        <v>629</v>
      </c>
      <c r="V34" s="274" t="s">
        <v>915</v>
      </c>
      <c r="X34" s="369">
        <v>0.6</v>
      </c>
      <c r="Y34" s="345" t="s">
        <v>1228</v>
      </c>
      <c r="Z34" s="346" t="s">
        <v>1229</v>
      </c>
      <c r="AA34" s="352"/>
      <c r="AB34" s="373"/>
      <c r="AD34" s="342"/>
      <c r="AE34" s="342"/>
      <c r="AF34" s="346"/>
      <c r="AG34" s="344"/>
      <c r="AH34" s="344"/>
      <c r="AJ34" s="380"/>
      <c r="AK34" s="280"/>
      <c r="AL34" s="376"/>
      <c r="AM34" s="280"/>
      <c r="AN34" s="376"/>
      <c r="AP34" s="348"/>
      <c r="AQ34" s="348"/>
      <c r="AR34" s="348"/>
      <c r="AS34" s="348"/>
      <c r="AT34" s="348"/>
      <c r="AU34" s="348"/>
    </row>
    <row r="35" spans="1:16343" s="275" customFormat="1" ht="254.25">
      <c r="A35" s="264">
        <f>+VLOOKUP(E35,listas!$B$2:$C$18,2,FALSE)</f>
        <v>21</v>
      </c>
      <c r="B35" s="264" t="s">
        <v>918</v>
      </c>
      <c r="C35" s="302" t="s">
        <v>1230</v>
      </c>
      <c r="D35" s="302" t="s">
        <v>597</v>
      </c>
      <c r="E35" s="265" t="s">
        <v>598</v>
      </c>
      <c r="F35" s="266" t="s">
        <v>1222</v>
      </c>
      <c r="G35" s="267" t="s">
        <v>599</v>
      </c>
      <c r="H35" s="268" t="s">
        <v>478</v>
      </c>
      <c r="I35" s="280" t="s">
        <v>1231</v>
      </c>
      <c r="J35" s="304" t="s">
        <v>1232</v>
      </c>
      <c r="K35" s="305" t="s">
        <v>1233</v>
      </c>
      <c r="L35" s="304" t="s">
        <v>1234</v>
      </c>
      <c r="M35" s="268" t="s">
        <v>1235</v>
      </c>
      <c r="N35" s="268" t="s">
        <v>1236</v>
      </c>
      <c r="O35" s="265" t="s">
        <v>640</v>
      </c>
      <c r="P35" s="276">
        <v>0.67</v>
      </c>
      <c r="Q35" s="276">
        <v>0.9</v>
      </c>
      <c r="R35" s="277" t="s">
        <v>30</v>
      </c>
      <c r="S35" s="288" t="s">
        <v>482</v>
      </c>
      <c r="T35" s="289" t="s">
        <v>1237</v>
      </c>
      <c r="U35" s="290" t="s">
        <v>52</v>
      </c>
      <c r="V35" s="274" t="s">
        <v>915</v>
      </c>
      <c r="X35" s="369">
        <v>1</v>
      </c>
      <c r="Y35" s="345" t="s">
        <v>1238</v>
      </c>
      <c r="Z35" s="392" t="s">
        <v>1239</v>
      </c>
      <c r="AA35" s="352"/>
      <c r="AB35" s="373"/>
      <c r="AD35" s="342"/>
      <c r="AE35" s="342"/>
      <c r="AF35" s="346"/>
      <c r="AG35" s="344"/>
      <c r="AH35" s="344"/>
      <c r="AJ35" s="365"/>
      <c r="AK35" s="280"/>
      <c r="AL35" s="280"/>
      <c r="AM35" s="280"/>
      <c r="AN35" s="280"/>
      <c r="AP35" s="348"/>
      <c r="AQ35" s="348"/>
      <c r="AR35" s="348"/>
      <c r="AS35" s="348"/>
      <c r="AT35" s="348"/>
      <c r="AU35" s="348"/>
    </row>
    <row r="36" spans="1:16343" s="275" customFormat="1" ht="254.25">
      <c r="A36" s="264">
        <f>+VLOOKUP(E36,listas!$B$2:$C$18,2,FALSE)</f>
        <v>21</v>
      </c>
      <c r="B36" s="264" t="s">
        <v>930</v>
      </c>
      <c r="C36" s="302" t="s">
        <v>1240</v>
      </c>
      <c r="D36" s="302" t="s">
        <v>597</v>
      </c>
      <c r="E36" s="265" t="s">
        <v>598</v>
      </c>
      <c r="F36" s="266" t="s">
        <v>1222</v>
      </c>
      <c r="G36" s="267" t="s">
        <v>599</v>
      </c>
      <c r="H36" s="268" t="s">
        <v>478</v>
      </c>
      <c r="I36" s="280" t="s">
        <v>1241</v>
      </c>
      <c r="J36" s="304" t="s">
        <v>1242</v>
      </c>
      <c r="K36" s="304" t="s">
        <v>1243</v>
      </c>
      <c r="L36" s="304" t="s">
        <v>1244</v>
      </c>
      <c r="M36" s="268" t="s">
        <v>1245</v>
      </c>
      <c r="N36" s="268" t="s">
        <v>1246</v>
      </c>
      <c r="O36" s="265" t="s">
        <v>640</v>
      </c>
      <c r="P36" s="276">
        <v>0.66</v>
      </c>
      <c r="Q36" s="276">
        <v>0.8</v>
      </c>
      <c r="R36" s="277" t="s">
        <v>30</v>
      </c>
      <c r="S36" s="288" t="s">
        <v>627</v>
      </c>
      <c r="T36" s="306" t="s">
        <v>1247</v>
      </c>
      <c r="U36" s="290" t="s">
        <v>264</v>
      </c>
      <c r="V36" s="274" t="s">
        <v>915</v>
      </c>
      <c r="X36" s="369">
        <v>0.28570000000000001</v>
      </c>
      <c r="Y36" s="345" t="s">
        <v>1248</v>
      </c>
      <c r="Z36" s="346" t="s">
        <v>1249</v>
      </c>
      <c r="AA36" s="352"/>
      <c r="AB36" s="373"/>
      <c r="AD36" s="342"/>
      <c r="AE36" s="342"/>
      <c r="AF36" s="346"/>
      <c r="AG36" s="344"/>
      <c r="AH36" s="344"/>
      <c r="AJ36" s="365"/>
      <c r="AK36" s="280"/>
      <c r="AL36" s="280"/>
      <c r="AM36" s="280"/>
      <c r="AN36" s="280"/>
      <c r="AP36" s="348"/>
      <c r="AQ36" s="348"/>
      <c r="AR36" s="348"/>
      <c r="AS36" s="348"/>
      <c r="AT36" s="348"/>
      <c r="AU36" s="348"/>
    </row>
    <row r="37" spans="1:16343" ht="214.5">
      <c r="A37" s="264">
        <f>+VLOOKUP(E37,listas!$B$2:$C$18,2,FALSE)</f>
        <v>21</v>
      </c>
      <c r="B37" s="264" t="s">
        <v>971</v>
      </c>
      <c r="C37" s="302" t="s">
        <v>1250</v>
      </c>
      <c r="D37" s="302" t="s">
        <v>597</v>
      </c>
      <c r="E37" s="265" t="s">
        <v>598</v>
      </c>
      <c r="F37" s="266" t="s">
        <v>1222</v>
      </c>
      <c r="G37" s="267" t="s">
        <v>599</v>
      </c>
      <c r="H37" s="268" t="s">
        <v>478</v>
      </c>
      <c r="I37" s="280" t="s">
        <v>1251</v>
      </c>
      <c r="J37" s="304" t="s">
        <v>1252</v>
      </c>
      <c r="K37" s="304" t="s">
        <v>1253</v>
      </c>
      <c r="L37" s="304" t="s">
        <v>1254</v>
      </c>
      <c r="M37" s="268" t="s">
        <v>1255</v>
      </c>
      <c r="N37" s="268" t="s">
        <v>1256</v>
      </c>
      <c r="O37" s="265" t="s">
        <v>49</v>
      </c>
      <c r="P37" s="276">
        <v>1</v>
      </c>
      <c r="Q37" s="276">
        <v>0.9</v>
      </c>
      <c r="R37" s="277" t="s">
        <v>30</v>
      </c>
      <c r="S37" s="288" t="s">
        <v>482</v>
      </c>
      <c r="T37" s="289" t="s">
        <v>483</v>
      </c>
      <c r="U37" s="290" t="s">
        <v>52</v>
      </c>
      <c r="V37" s="274" t="s">
        <v>915</v>
      </c>
      <c r="X37" s="368" t="s">
        <v>978</v>
      </c>
      <c r="Y37" s="345" t="s">
        <v>1257</v>
      </c>
      <c r="Z37" s="305" t="s">
        <v>993</v>
      </c>
      <c r="AA37" s="352"/>
      <c r="AB37" s="373"/>
      <c r="AD37" s="342"/>
      <c r="AE37" s="342"/>
      <c r="AF37" s="346"/>
      <c r="AG37" s="344"/>
      <c r="AH37" s="344"/>
      <c r="AJ37" s="365"/>
      <c r="AK37" s="280"/>
      <c r="AL37" s="280"/>
      <c r="AM37" s="280"/>
      <c r="AN37" s="280"/>
      <c r="AP37" s="348"/>
      <c r="AQ37" s="348"/>
      <c r="AR37" s="348"/>
      <c r="AS37" s="348"/>
      <c r="AT37" s="348"/>
      <c r="AU37" s="348"/>
    </row>
    <row r="38" spans="1:16343" ht="409.5">
      <c r="A38" s="264">
        <f>+VLOOKUP(E38,listas!$B$2:$C$18,2,FALSE)</f>
        <v>21</v>
      </c>
      <c r="B38" s="264" t="s">
        <v>981</v>
      </c>
      <c r="C38" s="302" t="s">
        <v>1258</v>
      </c>
      <c r="D38" s="302" t="s">
        <v>669</v>
      </c>
      <c r="E38" s="265" t="s">
        <v>598</v>
      </c>
      <c r="F38" s="266" t="s">
        <v>1259</v>
      </c>
      <c r="G38" s="267" t="s">
        <v>599</v>
      </c>
      <c r="H38" s="280" t="s">
        <v>24</v>
      </c>
      <c r="I38" s="280" t="s">
        <v>1260</v>
      </c>
      <c r="J38" s="304" t="s">
        <v>1261</v>
      </c>
      <c r="K38" s="305" t="s">
        <v>1262</v>
      </c>
      <c r="L38" s="304" t="s">
        <v>1263</v>
      </c>
      <c r="M38" s="280" t="s">
        <v>1264</v>
      </c>
      <c r="N38" s="280" t="s">
        <v>1265</v>
      </c>
      <c r="O38" s="265" t="s">
        <v>75</v>
      </c>
      <c r="P38" s="269">
        <v>1</v>
      </c>
      <c r="Q38" s="276">
        <v>1</v>
      </c>
      <c r="R38" s="277" t="s">
        <v>30</v>
      </c>
      <c r="S38" s="288" t="s">
        <v>948</v>
      </c>
      <c r="T38" s="272" t="s">
        <v>949</v>
      </c>
      <c r="U38" s="273">
        <v>1</v>
      </c>
      <c r="V38" s="274" t="s">
        <v>915</v>
      </c>
      <c r="X38" s="368">
        <v>1</v>
      </c>
      <c r="Y38" s="346" t="s">
        <v>1266</v>
      </c>
      <c r="Z38" s="346" t="s">
        <v>1267</v>
      </c>
      <c r="AA38" s="352"/>
      <c r="AB38" s="373"/>
      <c r="AD38" s="342"/>
      <c r="AE38" s="342"/>
      <c r="AF38" s="346"/>
      <c r="AG38" s="344"/>
      <c r="AH38" s="344"/>
      <c r="AJ38" s="365"/>
      <c r="AK38" s="280"/>
      <c r="AL38" s="280"/>
      <c r="AM38" s="280"/>
      <c r="AN38" s="280"/>
      <c r="AP38" s="348"/>
      <c r="AQ38" s="348"/>
      <c r="AR38" s="348"/>
      <c r="AS38" s="348"/>
      <c r="AT38" s="348"/>
      <c r="AU38" s="348"/>
    </row>
    <row r="39" spans="1:16343" ht="409.5">
      <c r="A39" s="264">
        <f>+VLOOKUP(E39,listas!$B$2:$C$18,2,FALSE)</f>
        <v>21</v>
      </c>
      <c r="B39" s="264" t="s">
        <v>1002</v>
      </c>
      <c r="C39" s="302" t="s">
        <v>1268</v>
      </c>
      <c r="D39" s="302" t="s">
        <v>669</v>
      </c>
      <c r="E39" s="265" t="s">
        <v>598</v>
      </c>
      <c r="F39" s="266" t="s">
        <v>1259</v>
      </c>
      <c r="G39" s="267" t="s">
        <v>599</v>
      </c>
      <c r="H39" s="280" t="s">
        <v>45</v>
      </c>
      <c r="I39" s="280" t="s">
        <v>1269</v>
      </c>
      <c r="J39" s="304" t="s">
        <v>1270</v>
      </c>
      <c r="K39" s="305" t="s">
        <v>1271</v>
      </c>
      <c r="L39" s="304" t="s">
        <v>1272</v>
      </c>
      <c r="M39" s="280" t="s">
        <v>1273</v>
      </c>
      <c r="N39" s="280" t="s">
        <v>1274</v>
      </c>
      <c r="O39" s="265" t="s">
        <v>49</v>
      </c>
      <c r="P39" s="269">
        <v>0.48</v>
      </c>
      <c r="Q39" s="276">
        <v>0.4</v>
      </c>
      <c r="R39" s="277" t="s">
        <v>30</v>
      </c>
      <c r="S39" s="288" t="s">
        <v>1275</v>
      </c>
      <c r="T39" s="289" t="s">
        <v>1276</v>
      </c>
      <c r="U39" s="290" t="s">
        <v>1277</v>
      </c>
      <c r="V39" s="274" t="s">
        <v>915</v>
      </c>
      <c r="X39" s="368" t="s">
        <v>978</v>
      </c>
      <c r="Y39" s="345" t="s">
        <v>1278</v>
      </c>
      <c r="Z39" s="305" t="s">
        <v>993</v>
      </c>
      <c r="AA39" s="352"/>
      <c r="AB39" s="373"/>
      <c r="AD39" s="342"/>
      <c r="AE39" s="342"/>
      <c r="AF39" s="346"/>
      <c r="AG39" s="344"/>
      <c r="AH39" s="344"/>
      <c r="AJ39" s="365"/>
      <c r="AK39" s="280"/>
      <c r="AL39" s="280"/>
      <c r="AM39" s="280"/>
      <c r="AN39" s="280"/>
      <c r="AP39" s="348"/>
      <c r="AQ39" s="348"/>
      <c r="AR39" s="348"/>
      <c r="AS39" s="348"/>
      <c r="AT39" s="348"/>
      <c r="AU39" s="348"/>
    </row>
    <row r="40" spans="1:16343" ht="409.5">
      <c r="A40" s="264">
        <f>+VLOOKUP(E40,listas!$B$2:$C$18,2,FALSE)</f>
        <v>21</v>
      </c>
      <c r="B40" s="264" t="s">
        <v>1012</v>
      </c>
      <c r="C40" s="302" t="s">
        <v>1279</v>
      </c>
      <c r="D40" s="302" t="s">
        <v>669</v>
      </c>
      <c r="E40" s="265" t="s">
        <v>598</v>
      </c>
      <c r="F40" s="266" t="s">
        <v>1259</v>
      </c>
      <c r="G40" s="267" t="s">
        <v>599</v>
      </c>
      <c r="H40" s="280" t="s">
        <v>45</v>
      </c>
      <c r="I40" s="280" t="s">
        <v>1280</v>
      </c>
      <c r="J40" s="304" t="s">
        <v>1281</v>
      </c>
      <c r="K40" s="305" t="s">
        <v>1282</v>
      </c>
      <c r="L40" s="304" t="s">
        <v>1283</v>
      </c>
      <c r="M40" s="280" t="s">
        <v>1284</v>
      </c>
      <c r="N40" s="280" t="s">
        <v>1285</v>
      </c>
      <c r="O40" s="265" t="s">
        <v>75</v>
      </c>
      <c r="P40" s="307">
        <v>0.83299999999999996</v>
      </c>
      <c r="Q40" s="276">
        <v>0.9</v>
      </c>
      <c r="R40" s="277" t="s">
        <v>30</v>
      </c>
      <c r="S40" s="288" t="s">
        <v>248</v>
      </c>
      <c r="T40" s="289" t="s">
        <v>258</v>
      </c>
      <c r="U40" s="290" t="s">
        <v>52</v>
      </c>
      <c r="V40" s="274" t="s">
        <v>915</v>
      </c>
      <c r="X40" s="368">
        <v>0.92</v>
      </c>
      <c r="Y40" s="346" t="s">
        <v>1286</v>
      </c>
      <c r="Z40" s="346" t="s">
        <v>1287</v>
      </c>
      <c r="AA40" s="352"/>
      <c r="AB40" s="373"/>
      <c r="AD40" s="342"/>
      <c r="AE40" s="342"/>
      <c r="AF40" s="346"/>
      <c r="AG40" s="344"/>
      <c r="AH40" s="344"/>
      <c r="AJ40" s="365"/>
      <c r="AK40" s="280"/>
      <c r="AL40" s="280"/>
      <c r="AM40" s="280"/>
      <c r="AN40" s="280"/>
      <c r="AP40" s="348"/>
      <c r="AQ40" s="348"/>
      <c r="AR40" s="348"/>
      <c r="AS40" s="348"/>
      <c r="AT40" s="348"/>
      <c r="AU40" s="348"/>
    </row>
    <row r="41" spans="1:16343" ht="409.5">
      <c r="A41" s="264">
        <f>+VLOOKUP(E41,listas!$B$2:$C$18,2,FALSE)</f>
        <v>21</v>
      </c>
      <c r="B41" s="264" t="s">
        <v>1042</v>
      </c>
      <c r="C41" s="302" t="s">
        <v>1288</v>
      </c>
      <c r="D41" s="302" t="s">
        <v>669</v>
      </c>
      <c r="E41" s="265" t="s">
        <v>598</v>
      </c>
      <c r="F41" s="266" t="s">
        <v>1259</v>
      </c>
      <c r="G41" s="267" t="s">
        <v>599</v>
      </c>
      <c r="H41" s="280" t="s">
        <v>45</v>
      </c>
      <c r="I41" s="280" t="s">
        <v>685</v>
      </c>
      <c r="J41" s="304" t="s">
        <v>1289</v>
      </c>
      <c r="K41" s="305" t="s">
        <v>1290</v>
      </c>
      <c r="L41" s="304" t="s">
        <v>1291</v>
      </c>
      <c r="M41" s="280" t="s">
        <v>1292</v>
      </c>
      <c r="N41" s="280" t="s">
        <v>1293</v>
      </c>
      <c r="O41" s="265" t="s">
        <v>75</v>
      </c>
      <c r="P41" s="269">
        <v>1</v>
      </c>
      <c r="Q41" s="276">
        <v>1</v>
      </c>
      <c r="R41" s="277" t="s">
        <v>30</v>
      </c>
      <c r="S41" s="288" t="s">
        <v>948</v>
      </c>
      <c r="T41" s="272" t="s">
        <v>949</v>
      </c>
      <c r="U41" s="273">
        <v>1</v>
      </c>
      <c r="V41" s="386" t="s">
        <v>915</v>
      </c>
      <c r="W41" s="388"/>
      <c r="X41" s="387">
        <v>1</v>
      </c>
      <c r="Y41" s="346" t="s">
        <v>1294</v>
      </c>
      <c r="Z41" s="346" t="s">
        <v>1295</v>
      </c>
      <c r="AA41" s="352"/>
      <c r="AB41" s="373"/>
      <c r="AD41" s="342"/>
      <c r="AE41" s="342"/>
      <c r="AF41" s="346"/>
      <c r="AG41" s="344"/>
      <c r="AH41" s="344"/>
      <c r="AJ41" s="365"/>
      <c r="AK41" s="280"/>
      <c r="AL41" s="280"/>
      <c r="AM41" s="280"/>
      <c r="AN41" s="280"/>
      <c r="AP41" s="348"/>
      <c r="AQ41" s="348"/>
      <c r="AR41" s="348"/>
      <c r="AS41" s="348"/>
      <c r="AT41" s="348"/>
      <c r="AU41" s="348"/>
    </row>
    <row r="42" spans="1:16343" ht="254.25">
      <c r="A42" s="264">
        <f>+VLOOKUP(E42,listas!$B$2:$C$18,2,FALSE)</f>
        <v>21</v>
      </c>
      <c r="B42" s="264" t="s">
        <v>1060</v>
      </c>
      <c r="C42" s="302" t="s">
        <v>1296</v>
      </c>
      <c r="D42" s="302" t="s">
        <v>690</v>
      </c>
      <c r="E42" s="265" t="s">
        <v>598</v>
      </c>
      <c r="F42" s="266" t="s">
        <v>1297</v>
      </c>
      <c r="G42" s="267" t="s">
        <v>599</v>
      </c>
      <c r="H42" s="268" t="s">
        <v>45</v>
      </c>
      <c r="I42" s="268" t="s">
        <v>691</v>
      </c>
      <c r="J42" s="278" t="s">
        <v>1298</v>
      </c>
      <c r="K42" s="279" t="s">
        <v>1299</v>
      </c>
      <c r="L42" s="278" t="s">
        <v>1300</v>
      </c>
      <c r="M42" s="268" t="s">
        <v>1301</v>
      </c>
      <c r="N42" s="268" t="s">
        <v>1302</v>
      </c>
      <c r="O42" s="265" t="s">
        <v>85</v>
      </c>
      <c r="P42" s="276">
        <v>0.91110000000000002</v>
      </c>
      <c r="Q42" s="276">
        <v>0.9</v>
      </c>
      <c r="R42" s="277" t="s">
        <v>30</v>
      </c>
      <c r="S42" s="288" t="s">
        <v>248</v>
      </c>
      <c r="T42" s="289" t="s">
        <v>258</v>
      </c>
      <c r="U42" s="290" t="s">
        <v>52</v>
      </c>
      <c r="V42" s="274" t="s">
        <v>915</v>
      </c>
      <c r="X42" s="368">
        <v>0.95</v>
      </c>
      <c r="Y42" s="280" t="s">
        <v>1303</v>
      </c>
      <c r="Z42" s="346" t="s">
        <v>1304</v>
      </c>
      <c r="AA42" s="352"/>
      <c r="AB42" s="373"/>
      <c r="AD42" s="342"/>
      <c r="AE42" s="342"/>
      <c r="AF42" s="346"/>
      <c r="AG42" s="344"/>
      <c r="AH42" s="344"/>
      <c r="AJ42" s="365"/>
      <c r="AK42" s="280"/>
      <c r="AL42" s="280"/>
      <c r="AM42" s="280"/>
      <c r="AN42" s="280"/>
      <c r="AP42" s="348"/>
      <c r="AQ42" s="348"/>
      <c r="AR42" s="348"/>
      <c r="AS42" s="348"/>
      <c r="AT42" s="348"/>
      <c r="AU42" s="348"/>
    </row>
    <row r="43" spans="1:16343" ht="254.25">
      <c r="A43" s="264">
        <f>+VLOOKUP(E43,listas!$B$2:$C$18,2,FALSE)</f>
        <v>21</v>
      </c>
      <c r="B43" s="264">
        <v>10</v>
      </c>
      <c r="C43" s="302" t="s">
        <v>883</v>
      </c>
      <c r="D43" s="302" t="s">
        <v>690</v>
      </c>
      <c r="E43" s="265" t="s">
        <v>598</v>
      </c>
      <c r="F43" s="266" t="s">
        <v>1297</v>
      </c>
      <c r="G43" s="267" t="s">
        <v>599</v>
      </c>
      <c r="H43" s="268" t="s">
        <v>45</v>
      </c>
      <c r="I43" s="268" t="s">
        <v>694</v>
      </c>
      <c r="J43" s="278" t="s">
        <v>1305</v>
      </c>
      <c r="K43" s="279" t="s">
        <v>1306</v>
      </c>
      <c r="L43" s="278" t="s">
        <v>1307</v>
      </c>
      <c r="M43" s="268" t="s">
        <v>1308</v>
      </c>
      <c r="N43" s="268" t="s">
        <v>1309</v>
      </c>
      <c r="O43" s="265" t="s">
        <v>75</v>
      </c>
      <c r="P43" s="276">
        <v>0.96330000000000005</v>
      </c>
      <c r="Q43" s="276">
        <v>0.9</v>
      </c>
      <c r="R43" s="277" t="s">
        <v>30</v>
      </c>
      <c r="S43" s="288" t="s">
        <v>248</v>
      </c>
      <c r="T43" s="289" t="s">
        <v>1310</v>
      </c>
      <c r="U43" s="290" t="s">
        <v>52</v>
      </c>
      <c r="V43" s="274" t="s">
        <v>915</v>
      </c>
      <c r="X43" s="368">
        <v>0.94</v>
      </c>
      <c r="Y43" s="280" t="s">
        <v>1311</v>
      </c>
      <c r="Z43" s="346" t="s">
        <v>1312</v>
      </c>
      <c r="AA43" s="352"/>
      <c r="AB43" s="373"/>
      <c r="AD43" s="342"/>
      <c r="AE43" s="342"/>
      <c r="AF43" s="346"/>
      <c r="AG43" s="344"/>
      <c r="AH43" s="344"/>
      <c r="AJ43" s="365"/>
      <c r="AK43" s="280"/>
      <c r="AL43" s="280"/>
      <c r="AM43" s="280"/>
      <c r="AN43" s="280"/>
      <c r="AP43" s="348"/>
      <c r="AQ43" s="348"/>
      <c r="AR43" s="348"/>
      <c r="AS43" s="348"/>
      <c r="AT43" s="348"/>
      <c r="AU43" s="348"/>
    </row>
    <row r="44" spans="1:16343" ht="330">
      <c r="A44" s="264">
        <v>21</v>
      </c>
      <c r="B44" s="264" t="s">
        <v>1313</v>
      </c>
      <c r="C44" s="302" t="s">
        <v>1314</v>
      </c>
      <c r="D44" s="302" t="s">
        <v>597</v>
      </c>
      <c r="E44" s="265" t="s">
        <v>598</v>
      </c>
      <c r="F44" s="266" t="s">
        <v>1222</v>
      </c>
      <c r="G44" s="267" t="s">
        <v>599</v>
      </c>
      <c r="H44" s="268" t="s">
        <v>478</v>
      </c>
      <c r="I44" s="280" t="s">
        <v>1315</v>
      </c>
      <c r="J44" s="304" t="s">
        <v>1316</v>
      </c>
      <c r="K44" s="304" t="s">
        <v>1317</v>
      </c>
      <c r="L44" s="304" t="s">
        <v>1318</v>
      </c>
      <c r="M44" s="280" t="s">
        <v>1227</v>
      </c>
      <c r="N44" s="268" t="s">
        <v>37</v>
      </c>
      <c r="O44" s="265" t="s">
        <v>49</v>
      </c>
      <c r="P44" s="276">
        <v>0.83</v>
      </c>
      <c r="Q44" s="276">
        <v>0.85</v>
      </c>
      <c r="R44" s="277" t="s">
        <v>30</v>
      </c>
      <c r="S44" s="288" t="s">
        <v>604</v>
      </c>
      <c r="T44" s="289" t="s">
        <v>1319</v>
      </c>
      <c r="U44" s="290" t="s">
        <v>250</v>
      </c>
      <c r="V44" s="274" t="s">
        <v>915</v>
      </c>
      <c r="W44" s="275"/>
      <c r="X44" s="368" t="s">
        <v>978</v>
      </c>
      <c r="Y44" s="345" t="s">
        <v>1257</v>
      </c>
      <c r="Z44" s="305" t="s">
        <v>993</v>
      </c>
      <c r="AA44" s="352"/>
      <c r="AB44" s="373"/>
      <c r="AC44" s="275"/>
      <c r="AD44" s="342"/>
      <c r="AE44" s="342"/>
      <c r="AF44" s="346"/>
      <c r="AG44" s="344"/>
      <c r="AH44" s="344"/>
      <c r="AI44" s="275"/>
      <c r="AJ44" s="365"/>
      <c r="AK44" s="280"/>
      <c r="AL44" s="280"/>
      <c r="AM44" s="280"/>
      <c r="AN44" s="280"/>
      <c r="AO44" s="275"/>
      <c r="AP44" s="348"/>
      <c r="AQ44" s="348"/>
      <c r="AR44" s="348"/>
      <c r="AS44" s="348"/>
      <c r="AT44" s="348"/>
      <c r="AU44" s="348"/>
      <c r="AV44" s="275"/>
      <c r="AW44" s="275"/>
      <c r="AX44" s="275"/>
      <c r="AY44" s="275"/>
      <c r="AZ44" s="275"/>
      <c r="BA44" s="275"/>
      <c r="BB44" s="275"/>
      <c r="BC44" s="275"/>
      <c r="BD44" s="275"/>
      <c r="BE44" s="275"/>
      <c r="BF44" s="275"/>
      <c r="BG44" s="275"/>
      <c r="BH44" s="275"/>
      <c r="BI44" s="275"/>
      <c r="BJ44" s="275"/>
      <c r="BK44" s="275"/>
      <c r="BL44" s="275"/>
      <c r="BM44" s="275"/>
      <c r="BN44" s="275"/>
      <c r="BO44" s="275"/>
      <c r="BP44" s="275"/>
      <c r="BQ44" s="275"/>
      <c r="BR44" s="275"/>
      <c r="BS44" s="275"/>
      <c r="BT44" s="275"/>
      <c r="BU44" s="275"/>
      <c r="BV44" s="275"/>
      <c r="BW44" s="275"/>
      <c r="BX44" s="275"/>
      <c r="BY44" s="275"/>
      <c r="BZ44" s="275"/>
      <c r="CA44" s="275"/>
      <c r="CB44" s="275"/>
      <c r="CC44" s="275"/>
      <c r="CD44" s="275"/>
      <c r="CE44" s="275"/>
      <c r="CF44" s="275"/>
      <c r="CG44" s="275"/>
      <c r="CH44" s="275"/>
      <c r="CI44" s="275"/>
      <c r="CJ44" s="275"/>
      <c r="CK44" s="275"/>
      <c r="CL44" s="275"/>
      <c r="CM44" s="275"/>
      <c r="CN44" s="275"/>
      <c r="CO44" s="275"/>
      <c r="CP44" s="275"/>
      <c r="CQ44" s="275"/>
      <c r="CR44" s="275"/>
      <c r="CS44" s="275"/>
      <c r="CT44" s="275"/>
      <c r="CU44" s="275"/>
      <c r="CV44" s="275"/>
      <c r="CW44" s="275"/>
      <c r="CX44" s="275"/>
      <c r="CY44" s="275"/>
      <c r="CZ44" s="275"/>
      <c r="DA44" s="275"/>
      <c r="DB44" s="275"/>
      <c r="DC44" s="275"/>
      <c r="DD44" s="275"/>
      <c r="DE44" s="275"/>
      <c r="DF44" s="275"/>
      <c r="DG44" s="275"/>
      <c r="DH44" s="275"/>
      <c r="DI44" s="275"/>
      <c r="DJ44" s="275"/>
      <c r="DK44" s="275"/>
      <c r="DL44" s="275"/>
      <c r="DM44" s="275"/>
      <c r="DN44" s="275"/>
      <c r="DO44" s="275"/>
      <c r="DP44" s="275"/>
      <c r="DQ44" s="275"/>
      <c r="DR44" s="275"/>
      <c r="DS44" s="275"/>
      <c r="DT44" s="275"/>
      <c r="DU44" s="275"/>
      <c r="DV44" s="275"/>
      <c r="DW44" s="275"/>
      <c r="DX44" s="275"/>
      <c r="DY44" s="275"/>
      <c r="DZ44" s="275"/>
      <c r="EA44" s="275"/>
      <c r="EB44" s="275"/>
      <c r="EC44" s="275"/>
      <c r="ED44" s="275"/>
      <c r="EE44" s="275"/>
      <c r="EF44" s="275"/>
      <c r="EG44" s="275"/>
      <c r="EH44" s="275"/>
      <c r="EI44" s="275"/>
      <c r="EJ44" s="275"/>
      <c r="EK44" s="275"/>
      <c r="EL44" s="275"/>
      <c r="EM44" s="275"/>
      <c r="EN44" s="275"/>
      <c r="EO44" s="275"/>
      <c r="EP44" s="275"/>
      <c r="EQ44" s="275"/>
      <c r="ER44" s="275"/>
      <c r="ES44" s="275"/>
      <c r="ET44" s="275"/>
      <c r="EU44" s="275"/>
      <c r="EV44" s="275"/>
      <c r="EW44" s="275"/>
      <c r="EX44" s="275"/>
      <c r="EY44" s="275"/>
      <c r="EZ44" s="275"/>
      <c r="FA44" s="275"/>
      <c r="FB44" s="275"/>
      <c r="FC44" s="275"/>
      <c r="FD44" s="275"/>
      <c r="FE44" s="275"/>
      <c r="FF44" s="275"/>
      <c r="FG44" s="275"/>
      <c r="FH44" s="275"/>
      <c r="FI44" s="275"/>
      <c r="FJ44" s="275"/>
      <c r="FK44" s="275"/>
      <c r="FL44" s="275"/>
      <c r="FM44" s="275"/>
      <c r="FN44" s="275"/>
      <c r="FO44" s="275"/>
      <c r="FP44" s="275"/>
      <c r="FQ44" s="275"/>
      <c r="FR44" s="275"/>
      <c r="FS44" s="275"/>
      <c r="FT44" s="275"/>
      <c r="FU44" s="275"/>
      <c r="FV44" s="275"/>
      <c r="FW44" s="275"/>
      <c r="FX44" s="275"/>
      <c r="FY44" s="275"/>
      <c r="FZ44" s="275"/>
      <c r="GA44" s="275"/>
      <c r="GB44" s="275"/>
      <c r="GC44" s="275"/>
      <c r="GD44" s="275"/>
      <c r="GE44" s="275"/>
      <c r="GF44" s="275"/>
      <c r="GG44" s="275"/>
      <c r="GH44" s="275"/>
      <c r="GI44" s="275"/>
      <c r="GJ44" s="275"/>
      <c r="GK44" s="275"/>
      <c r="GL44" s="275"/>
      <c r="GM44" s="275"/>
      <c r="GN44" s="275"/>
      <c r="GO44" s="275"/>
      <c r="GP44" s="275"/>
      <c r="GQ44" s="275"/>
      <c r="GR44" s="275"/>
      <c r="GS44" s="275"/>
      <c r="GT44" s="275"/>
      <c r="GU44" s="275"/>
      <c r="GV44" s="275"/>
      <c r="GW44" s="275"/>
      <c r="GX44" s="275"/>
      <c r="GY44" s="275"/>
      <c r="GZ44" s="275"/>
      <c r="HA44" s="275"/>
      <c r="HB44" s="275"/>
      <c r="HC44" s="275"/>
      <c r="HD44" s="275"/>
      <c r="HE44" s="275"/>
      <c r="HF44" s="275"/>
      <c r="HG44" s="275"/>
      <c r="HH44" s="275"/>
      <c r="HI44" s="275"/>
      <c r="HJ44" s="275"/>
      <c r="HK44" s="275"/>
      <c r="HL44" s="275"/>
      <c r="HM44" s="275"/>
      <c r="HN44" s="275"/>
      <c r="HO44" s="275"/>
      <c r="HP44" s="275"/>
      <c r="HQ44" s="275"/>
      <c r="HR44" s="275"/>
      <c r="HS44" s="275"/>
      <c r="HT44" s="275"/>
      <c r="HU44" s="275"/>
      <c r="HV44" s="275"/>
      <c r="HW44" s="275"/>
      <c r="HX44" s="275"/>
      <c r="HY44" s="275"/>
      <c r="HZ44" s="275"/>
      <c r="IA44" s="275"/>
      <c r="IB44" s="275"/>
      <c r="IC44" s="275"/>
      <c r="ID44" s="275"/>
      <c r="IE44" s="275"/>
      <c r="IF44" s="275"/>
      <c r="IG44" s="275"/>
      <c r="IH44" s="275"/>
      <c r="II44" s="275"/>
      <c r="IJ44" s="275"/>
      <c r="IK44" s="275"/>
      <c r="IL44" s="275"/>
      <c r="IM44" s="275"/>
      <c r="IN44" s="275"/>
      <c r="IO44" s="275"/>
      <c r="IP44" s="275"/>
      <c r="IQ44" s="275"/>
      <c r="IR44" s="275"/>
      <c r="IS44" s="275"/>
      <c r="IT44" s="275"/>
      <c r="IU44" s="275"/>
      <c r="IV44" s="275"/>
      <c r="IW44" s="275"/>
      <c r="IX44" s="275"/>
      <c r="IY44" s="275"/>
      <c r="IZ44" s="275"/>
      <c r="JA44" s="275"/>
      <c r="JB44" s="275"/>
      <c r="JC44" s="275"/>
      <c r="JD44" s="275"/>
      <c r="JE44" s="275"/>
      <c r="JF44" s="275"/>
      <c r="JG44" s="275"/>
      <c r="JH44" s="275"/>
      <c r="JI44" s="275"/>
      <c r="JJ44" s="275"/>
      <c r="JK44" s="275"/>
      <c r="JL44" s="275"/>
      <c r="JM44" s="275"/>
      <c r="JN44" s="275"/>
      <c r="JO44" s="275"/>
      <c r="JP44" s="275"/>
      <c r="JQ44" s="275"/>
      <c r="JR44" s="275"/>
      <c r="JS44" s="275"/>
      <c r="JT44" s="275"/>
      <c r="JU44" s="275"/>
      <c r="JV44" s="275"/>
      <c r="JW44" s="275"/>
      <c r="JX44" s="275"/>
      <c r="JY44" s="275"/>
      <c r="JZ44" s="275"/>
      <c r="KA44" s="275"/>
      <c r="KB44" s="275"/>
      <c r="KC44" s="275"/>
      <c r="KD44" s="275"/>
      <c r="KE44" s="275"/>
      <c r="KF44" s="275"/>
      <c r="KG44" s="275"/>
      <c r="KH44" s="275"/>
      <c r="KI44" s="275"/>
      <c r="KJ44" s="275"/>
      <c r="KK44" s="275"/>
      <c r="KL44" s="275"/>
      <c r="KM44" s="275"/>
      <c r="KN44" s="275"/>
      <c r="KO44" s="275"/>
      <c r="KP44" s="275"/>
      <c r="KQ44" s="275"/>
      <c r="KR44" s="275"/>
      <c r="KS44" s="275"/>
      <c r="KT44" s="275"/>
      <c r="KU44" s="275"/>
      <c r="KV44" s="275"/>
      <c r="KW44" s="275"/>
      <c r="KX44" s="275"/>
      <c r="KY44" s="275"/>
      <c r="KZ44" s="275"/>
      <c r="LA44" s="275"/>
      <c r="LB44" s="275"/>
      <c r="LC44" s="275"/>
      <c r="LD44" s="275"/>
      <c r="LE44" s="275"/>
      <c r="LF44" s="275"/>
      <c r="LG44" s="275"/>
      <c r="LH44" s="275"/>
      <c r="LI44" s="275"/>
      <c r="LJ44" s="275"/>
      <c r="LK44" s="275"/>
      <c r="LL44" s="275"/>
      <c r="LM44" s="275"/>
      <c r="LN44" s="275"/>
      <c r="LO44" s="275"/>
      <c r="LP44" s="275"/>
      <c r="LQ44" s="275"/>
      <c r="LR44" s="275"/>
      <c r="LS44" s="275"/>
      <c r="LT44" s="275"/>
      <c r="LU44" s="275"/>
      <c r="LV44" s="275"/>
      <c r="LW44" s="275"/>
      <c r="LX44" s="275"/>
      <c r="LY44" s="275"/>
      <c r="LZ44" s="275"/>
      <c r="MA44" s="275"/>
      <c r="MB44" s="275"/>
      <c r="MC44" s="275"/>
      <c r="MD44" s="275"/>
      <c r="ME44" s="275"/>
      <c r="MF44" s="275"/>
      <c r="MG44" s="275"/>
      <c r="MH44" s="275"/>
      <c r="MI44" s="275"/>
      <c r="MJ44" s="275"/>
      <c r="MK44" s="275"/>
      <c r="ML44" s="275"/>
      <c r="MM44" s="275"/>
      <c r="MN44" s="275"/>
      <c r="MO44" s="275"/>
      <c r="MP44" s="275"/>
      <c r="MQ44" s="275"/>
      <c r="MR44" s="275"/>
      <c r="MS44" s="275"/>
      <c r="MT44" s="275"/>
      <c r="MU44" s="275"/>
      <c r="MV44" s="275"/>
      <c r="MW44" s="275"/>
      <c r="MX44" s="275"/>
      <c r="MY44" s="275"/>
      <c r="MZ44" s="275"/>
      <c r="NA44" s="275"/>
      <c r="NB44" s="275"/>
      <c r="NC44" s="275"/>
      <c r="ND44" s="275"/>
      <c r="NE44" s="275"/>
      <c r="NF44" s="275"/>
      <c r="NG44" s="275"/>
      <c r="NH44" s="275"/>
      <c r="NI44" s="275"/>
      <c r="NJ44" s="275"/>
      <c r="NK44" s="275"/>
      <c r="NL44" s="275"/>
      <c r="NM44" s="275"/>
      <c r="NN44" s="275"/>
      <c r="NO44" s="275"/>
      <c r="NP44" s="275"/>
      <c r="NQ44" s="275"/>
      <c r="NR44" s="275"/>
      <c r="NS44" s="275"/>
      <c r="NT44" s="275"/>
      <c r="NU44" s="275"/>
      <c r="NV44" s="275"/>
      <c r="NW44" s="275"/>
      <c r="NX44" s="275"/>
      <c r="NY44" s="275"/>
      <c r="NZ44" s="275"/>
      <c r="OA44" s="275"/>
      <c r="OB44" s="275"/>
      <c r="OC44" s="275"/>
      <c r="OD44" s="275"/>
      <c r="OE44" s="275"/>
      <c r="OF44" s="275"/>
      <c r="OG44" s="275"/>
      <c r="OH44" s="275"/>
      <c r="OI44" s="275"/>
      <c r="OJ44" s="275"/>
      <c r="OK44" s="275"/>
      <c r="OL44" s="275"/>
      <c r="OM44" s="275"/>
      <c r="ON44" s="275"/>
      <c r="OO44" s="275"/>
      <c r="OP44" s="275"/>
      <c r="OQ44" s="275"/>
      <c r="OR44" s="275"/>
      <c r="OS44" s="275"/>
      <c r="OT44" s="275"/>
      <c r="OU44" s="275"/>
      <c r="OV44" s="275"/>
      <c r="OW44" s="275"/>
      <c r="OX44" s="275"/>
      <c r="OY44" s="275"/>
      <c r="OZ44" s="275"/>
      <c r="PA44" s="275"/>
      <c r="PB44" s="275"/>
      <c r="PC44" s="275"/>
      <c r="PD44" s="275"/>
      <c r="PE44" s="275"/>
      <c r="PF44" s="275"/>
      <c r="PG44" s="275"/>
      <c r="PH44" s="275"/>
      <c r="PI44" s="275"/>
      <c r="PJ44" s="275"/>
      <c r="PK44" s="275"/>
      <c r="PL44" s="275"/>
      <c r="PM44" s="275"/>
      <c r="PN44" s="275"/>
      <c r="PO44" s="275"/>
      <c r="PP44" s="275"/>
      <c r="PQ44" s="275"/>
      <c r="PR44" s="275"/>
      <c r="PS44" s="275"/>
      <c r="PT44" s="275"/>
      <c r="PU44" s="275"/>
      <c r="PV44" s="275"/>
      <c r="PW44" s="275"/>
      <c r="PX44" s="275"/>
      <c r="PY44" s="275"/>
      <c r="PZ44" s="275"/>
      <c r="QA44" s="275"/>
      <c r="QB44" s="275"/>
      <c r="QC44" s="275"/>
      <c r="QD44" s="275"/>
      <c r="QE44" s="275"/>
      <c r="QF44" s="275"/>
      <c r="QG44" s="275"/>
      <c r="QH44" s="275"/>
      <c r="QI44" s="275"/>
      <c r="QJ44" s="275"/>
      <c r="QK44" s="275"/>
      <c r="QL44" s="275"/>
      <c r="QM44" s="275"/>
      <c r="QN44" s="275"/>
      <c r="QO44" s="275"/>
      <c r="QP44" s="275"/>
      <c r="QQ44" s="275"/>
      <c r="QR44" s="275"/>
      <c r="QS44" s="275"/>
      <c r="QT44" s="275"/>
      <c r="QU44" s="275"/>
      <c r="QV44" s="275"/>
      <c r="QW44" s="275"/>
      <c r="QX44" s="275"/>
      <c r="QY44" s="275"/>
      <c r="QZ44" s="275"/>
      <c r="RA44" s="275"/>
      <c r="RB44" s="275"/>
      <c r="RC44" s="275"/>
      <c r="RD44" s="275"/>
      <c r="RE44" s="275"/>
      <c r="RF44" s="275"/>
      <c r="RG44" s="275"/>
      <c r="RH44" s="275"/>
      <c r="RI44" s="275"/>
      <c r="RJ44" s="275"/>
      <c r="RK44" s="275"/>
      <c r="RL44" s="275"/>
      <c r="RM44" s="275"/>
      <c r="RN44" s="275"/>
      <c r="RO44" s="275"/>
      <c r="RP44" s="275"/>
      <c r="RQ44" s="275"/>
      <c r="RR44" s="275"/>
      <c r="RS44" s="275"/>
      <c r="RT44" s="275"/>
      <c r="RU44" s="275"/>
      <c r="RV44" s="275"/>
      <c r="RW44" s="275"/>
      <c r="RX44" s="275"/>
      <c r="RY44" s="275"/>
      <c r="RZ44" s="275"/>
      <c r="SA44" s="275"/>
      <c r="SB44" s="275"/>
      <c r="SC44" s="275"/>
      <c r="SD44" s="275"/>
      <c r="SE44" s="275"/>
      <c r="SF44" s="275"/>
      <c r="SG44" s="275"/>
      <c r="SH44" s="275"/>
      <c r="SI44" s="275"/>
      <c r="SJ44" s="275"/>
      <c r="SK44" s="275"/>
      <c r="SL44" s="275"/>
      <c r="SM44" s="275"/>
      <c r="SN44" s="275"/>
      <c r="SO44" s="275"/>
      <c r="SP44" s="275"/>
      <c r="SQ44" s="275"/>
      <c r="SR44" s="275"/>
      <c r="SS44" s="275"/>
      <c r="ST44" s="275"/>
      <c r="SU44" s="275"/>
      <c r="SV44" s="275"/>
      <c r="SW44" s="275"/>
      <c r="SX44" s="275"/>
      <c r="SY44" s="275"/>
      <c r="SZ44" s="275"/>
      <c r="TA44" s="275"/>
      <c r="TB44" s="275"/>
      <c r="TC44" s="275"/>
      <c r="TD44" s="275"/>
      <c r="TE44" s="275"/>
      <c r="TF44" s="275"/>
      <c r="TG44" s="275"/>
      <c r="TH44" s="275"/>
      <c r="TI44" s="275"/>
      <c r="TJ44" s="275"/>
      <c r="TK44" s="275"/>
      <c r="TL44" s="275"/>
      <c r="TM44" s="275"/>
      <c r="TN44" s="275"/>
      <c r="TO44" s="275"/>
      <c r="TP44" s="275"/>
      <c r="TQ44" s="275"/>
      <c r="TR44" s="275"/>
      <c r="TS44" s="275"/>
      <c r="TT44" s="275"/>
      <c r="TU44" s="275"/>
      <c r="TV44" s="275"/>
      <c r="TW44" s="275"/>
      <c r="TX44" s="275"/>
      <c r="TY44" s="275"/>
      <c r="TZ44" s="275"/>
      <c r="UA44" s="275"/>
      <c r="UB44" s="275"/>
      <c r="UC44" s="275"/>
      <c r="UD44" s="275"/>
      <c r="UE44" s="275"/>
      <c r="UF44" s="275"/>
      <c r="UG44" s="275"/>
      <c r="UH44" s="275"/>
      <c r="UI44" s="275"/>
      <c r="UJ44" s="275"/>
      <c r="UK44" s="275"/>
      <c r="UL44" s="275"/>
      <c r="UM44" s="275"/>
      <c r="UN44" s="275"/>
      <c r="UO44" s="275"/>
      <c r="UP44" s="275"/>
      <c r="UQ44" s="275"/>
      <c r="UR44" s="275"/>
      <c r="US44" s="275"/>
      <c r="UT44" s="275"/>
      <c r="UU44" s="275"/>
      <c r="UV44" s="275"/>
      <c r="UW44" s="275"/>
      <c r="UX44" s="275"/>
      <c r="UY44" s="275"/>
      <c r="UZ44" s="275"/>
      <c r="VA44" s="275"/>
      <c r="VB44" s="275"/>
      <c r="VC44" s="275"/>
      <c r="VD44" s="275"/>
      <c r="VE44" s="275"/>
      <c r="VF44" s="275"/>
      <c r="VG44" s="275"/>
      <c r="VH44" s="275"/>
      <c r="VI44" s="275"/>
      <c r="VJ44" s="275"/>
      <c r="VK44" s="275"/>
      <c r="VL44" s="275"/>
      <c r="VM44" s="275"/>
      <c r="VN44" s="275"/>
      <c r="VO44" s="275"/>
      <c r="VP44" s="275"/>
      <c r="VQ44" s="275"/>
      <c r="VR44" s="275"/>
      <c r="VS44" s="275"/>
      <c r="VT44" s="275"/>
      <c r="VU44" s="275"/>
      <c r="VV44" s="275"/>
      <c r="VW44" s="275"/>
      <c r="VX44" s="275"/>
      <c r="VY44" s="275"/>
      <c r="VZ44" s="275"/>
      <c r="WA44" s="275"/>
      <c r="WB44" s="275"/>
      <c r="WC44" s="275"/>
      <c r="WD44" s="275"/>
      <c r="WE44" s="275"/>
      <c r="WF44" s="275"/>
      <c r="WG44" s="275"/>
      <c r="WH44" s="275"/>
      <c r="WI44" s="275"/>
      <c r="WJ44" s="275"/>
      <c r="WK44" s="275"/>
      <c r="WL44" s="275"/>
      <c r="WM44" s="275"/>
      <c r="WN44" s="275"/>
      <c r="WO44" s="275"/>
      <c r="WP44" s="275"/>
      <c r="WQ44" s="275"/>
      <c r="WR44" s="275"/>
      <c r="WS44" s="275"/>
      <c r="WT44" s="275"/>
      <c r="WU44" s="275"/>
      <c r="WV44" s="275"/>
      <c r="WW44" s="275"/>
      <c r="WX44" s="275"/>
      <c r="WY44" s="275"/>
      <c r="WZ44" s="275"/>
      <c r="XA44" s="275"/>
      <c r="XB44" s="275"/>
      <c r="XC44" s="275"/>
      <c r="XD44" s="275"/>
      <c r="XE44" s="275"/>
      <c r="XF44" s="275"/>
      <c r="XG44" s="275"/>
      <c r="XH44" s="275"/>
      <c r="XI44" s="275"/>
      <c r="XJ44" s="275"/>
      <c r="XK44" s="275"/>
      <c r="XL44" s="275"/>
      <c r="XM44" s="275"/>
      <c r="XN44" s="275"/>
      <c r="XO44" s="275"/>
      <c r="XP44" s="275"/>
      <c r="XQ44" s="275"/>
      <c r="XR44" s="275"/>
      <c r="XS44" s="275"/>
      <c r="XT44" s="275"/>
      <c r="XU44" s="275"/>
      <c r="XV44" s="275"/>
      <c r="XW44" s="275"/>
      <c r="XX44" s="275"/>
      <c r="XY44" s="275"/>
      <c r="XZ44" s="275"/>
      <c r="YA44" s="275"/>
      <c r="YB44" s="275"/>
      <c r="YC44" s="275"/>
      <c r="YD44" s="275"/>
      <c r="YE44" s="275"/>
      <c r="YF44" s="275"/>
      <c r="YG44" s="275"/>
      <c r="YH44" s="275"/>
      <c r="YI44" s="275"/>
      <c r="YJ44" s="275"/>
      <c r="YK44" s="275"/>
      <c r="YL44" s="275"/>
      <c r="YM44" s="275"/>
      <c r="YN44" s="275"/>
      <c r="YO44" s="275"/>
      <c r="YP44" s="275"/>
      <c r="YQ44" s="275"/>
      <c r="YR44" s="275"/>
      <c r="YS44" s="275"/>
      <c r="YT44" s="275"/>
      <c r="YU44" s="275"/>
      <c r="YV44" s="275"/>
      <c r="YW44" s="275"/>
      <c r="YX44" s="275"/>
      <c r="YY44" s="275"/>
      <c r="YZ44" s="275"/>
      <c r="ZA44" s="275"/>
      <c r="ZB44" s="275"/>
      <c r="ZC44" s="275"/>
      <c r="ZD44" s="275"/>
      <c r="ZE44" s="275"/>
      <c r="ZF44" s="275"/>
      <c r="ZG44" s="275"/>
      <c r="ZH44" s="275"/>
      <c r="ZI44" s="275"/>
      <c r="ZJ44" s="275"/>
      <c r="ZK44" s="275"/>
      <c r="ZL44" s="275"/>
      <c r="ZM44" s="275"/>
      <c r="ZN44" s="275"/>
      <c r="ZO44" s="275"/>
      <c r="ZP44" s="275"/>
      <c r="ZQ44" s="275"/>
      <c r="ZR44" s="275"/>
      <c r="ZS44" s="275"/>
      <c r="ZT44" s="275"/>
      <c r="ZU44" s="275"/>
      <c r="ZV44" s="275"/>
      <c r="ZW44" s="275"/>
      <c r="ZX44" s="275"/>
      <c r="ZY44" s="275"/>
      <c r="ZZ44" s="275"/>
      <c r="AAA44" s="275"/>
      <c r="AAB44" s="275"/>
      <c r="AAC44" s="275"/>
      <c r="AAD44" s="275"/>
      <c r="AAE44" s="275"/>
      <c r="AAF44" s="275"/>
      <c r="AAG44" s="275"/>
      <c r="AAH44" s="275"/>
      <c r="AAI44" s="275"/>
      <c r="AAJ44" s="275"/>
      <c r="AAK44" s="275"/>
      <c r="AAL44" s="275"/>
      <c r="AAM44" s="275"/>
      <c r="AAN44" s="275"/>
      <c r="AAO44" s="275"/>
      <c r="AAP44" s="275"/>
      <c r="AAQ44" s="275"/>
      <c r="AAR44" s="275"/>
      <c r="AAS44" s="275"/>
      <c r="AAT44" s="275"/>
      <c r="AAU44" s="275"/>
      <c r="AAV44" s="275"/>
      <c r="AAW44" s="275"/>
      <c r="AAX44" s="275"/>
      <c r="AAY44" s="275"/>
      <c r="AAZ44" s="275"/>
      <c r="ABA44" s="275"/>
      <c r="ABB44" s="275"/>
      <c r="ABC44" s="275"/>
      <c r="ABD44" s="275"/>
      <c r="ABE44" s="275"/>
      <c r="ABF44" s="275"/>
      <c r="ABG44" s="275"/>
      <c r="ABH44" s="275"/>
      <c r="ABI44" s="275"/>
      <c r="ABJ44" s="275"/>
      <c r="ABK44" s="275"/>
      <c r="ABL44" s="275"/>
      <c r="ABM44" s="275"/>
      <c r="ABN44" s="275"/>
      <c r="ABO44" s="275"/>
      <c r="ABP44" s="275"/>
      <c r="ABQ44" s="275"/>
      <c r="ABR44" s="275"/>
      <c r="ABS44" s="275"/>
      <c r="ABT44" s="275"/>
      <c r="ABU44" s="275"/>
      <c r="ABV44" s="275"/>
      <c r="ABW44" s="275"/>
      <c r="ABX44" s="275"/>
      <c r="ABY44" s="275"/>
      <c r="ABZ44" s="275"/>
      <c r="ACA44" s="275"/>
      <c r="ACB44" s="275"/>
      <c r="ACC44" s="275"/>
      <c r="ACD44" s="275"/>
      <c r="ACE44" s="275"/>
      <c r="ACF44" s="275"/>
      <c r="ACG44" s="275"/>
      <c r="ACH44" s="275"/>
      <c r="ACI44" s="275"/>
      <c r="ACJ44" s="275"/>
      <c r="ACK44" s="275"/>
      <c r="ACL44" s="275"/>
      <c r="ACM44" s="275"/>
      <c r="ACN44" s="275"/>
      <c r="ACO44" s="275"/>
      <c r="ACP44" s="275"/>
      <c r="ACQ44" s="275"/>
      <c r="ACR44" s="275"/>
      <c r="ACS44" s="275"/>
      <c r="ACT44" s="275"/>
      <c r="ACU44" s="275"/>
      <c r="ACV44" s="275"/>
      <c r="ACW44" s="275"/>
      <c r="ACX44" s="275"/>
      <c r="ACY44" s="275"/>
      <c r="ACZ44" s="275"/>
      <c r="ADA44" s="275"/>
      <c r="ADB44" s="275"/>
      <c r="ADC44" s="275"/>
      <c r="ADD44" s="275"/>
      <c r="ADE44" s="275"/>
      <c r="ADF44" s="275"/>
      <c r="ADG44" s="275"/>
      <c r="ADH44" s="275"/>
      <c r="ADI44" s="275"/>
      <c r="ADJ44" s="275"/>
      <c r="ADK44" s="275"/>
      <c r="ADL44" s="275"/>
      <c r="ADM44" s="275"/>
      <c r="ADN44" s="275"/>
      <c r="ADO44" s="275"/>
      <c r="ADP44" s="275"/>
      <c r="ADQ44" s="275"/>
      <c r="ADR44" s="275"/>
      <c r="ADS44" s="275"/>
      <c r="ADT44" s="275"/>
      <c r="ADU44" s="275"/>
      <c r="ADV44" s="275"/>
      <c r="ADW44" s="275"/>
      <c r="ADX44" s="275"/>
      <c r="ADY44" s="275"/>
      <c r="ADZ44" s="275"/>
      <c r="AEA44" s="275"/>
      <c r="AEB44" s="275"/>
      <c r="AEC44" s="275"/>
      <c r="AED44" s="275"/>
      <c r="AEE44" s="275"/>
      <c r="AEF44" s="275"/>
      <c r="AEG44" s="275"/>
      <c r="AEH44" s="275"/>
      <c r="AEI44" s="275"/>
      <c r="AEJ44" s="275"/>
      <c r="AEK44" s="275"/>
      <c r="AEL44" s="275"/>
      <c r="AEM44" s="275"/>
      <c r="AEN44" s="275"/>
      <c r="AEO44" s="275"/>
      <c r="AEP44" s="275"/>
      <c r="AEQ44" s="275"/>
      <c r="AER44" s="275"/>
      <c r="AES44" s="275"/>
      <c r="AET44" s="275"/>
      <c r="AEU44" s="275"/>
      <c r="AEV44" s="275"/>
      <c r="AEW44" s="275"/>
      <c r="AEX44" s="275"/>
      <c r="AEY44" s="275"/>
      <c r="AEZ44" s="275"/>
      <c r="AFA44" s="275"/>
      <c r="AFB44" s="275"/>
      <c r="AFC44" s="275"/>
      <c r="AFD44" s="275"/>
      <c r="AFE44" s="275"/>
      <c r="AFF44" s="275"/>
      <c r="AFG44" s="275"/>
      <c r="AFH44" s="275"/>
      <c r="AFI44" s="275"/>
      <c r="AFJ44" s="275"/>
      <c r="AFK44" s="275"/>
      <c r="AFL44" s="275"/>
      <c r="AFM44" s="275"/>
      <c r="AFN44" s="275"/>
      <c r="AFO44" s="275"/>
      <c r="AFP44" s="275"/>
      <c r="AFQ44" s="275"/>
      <c r="AFR44" s="275"/>
      <c r="AFS44" s="275"/>
      <c r="AFT44" s="275"/>
      <c r="AFU44" s="275"/>
      <c r="AFV44" s="275"/>
      <c r="AFW44" s="275"/>
      <c r="AFX44" s="275"/>
      <c r="AFY44" s="275"/>
      <c r="AFZ44" s="275"/>
      <c r="AGA44" s="275"/>
      <c r="AGB44" s="275"/>
      <c r="AGC44" s="275"/>
      <c r="AGD44" s="275"/>
      <c r="AGE44" s="275"/>
      <c r="AGF44" s="275"/>
      <c r="AGG44" s="275"/>
      <c r="AGH44" s="275"/>
      <c r="AGI44" s="275"/>
      <c r="AGJ44" s="275"/>
      <c r="AGK44" s="275"/>
      <c r="AGL44" s="275"/>
      <c r="AGM44" s="275"/>
      <c r="AGN44" s="275"/>
      <c r="AGO44" s="275"/>
      <c r="AGP44" s="275"/>
      <c r="AGQ44" s="275"/>
      <c r="AGR44" s="275"/>
      <c r="AGS44" s="275"/>
      <c r="AGT44" s="275"/>
      <c r="AGU44" s="275"/>
      <c r="AGV44" s="275"/>
      <c r="AGW44" s="275"/>
      <c r="AGX44" s="275"/>
      <c r="AGY44" s="275"/>
      <c r="AGZ44" s="275"/>
      <c r="AHA44" s="275"/>
      <c r="AHB44" s="275"/>
      <c r="AHC44" s="275"/>
      <c r="AHD44" s="275"/>
      <c r="AHE44" s="275"/>
      <c r="AHF44" s="275"/>
      <c r="AHG44" s="275"/>
      <c r="AHH44" s="275"/>
      <c r="AHI44" s="275"/>
      <c r="AHJ44" s="275"/>
      <c r="AHK44" s="275"/>
      <c r="AHL44" s="275"/>
      <c r="AHM44" s="275"/>
      <c r="AHN44" s="275"/>
      <c r="AHO44" s="275"/>
      <c r="AHP44" s="275"/>
      <c r="AHQ44" s="275"/>
      <c r="AHR44" s="275"/>
      <c r="AHS44" s="275"/>
      <c r="AHT44" s="275"/>
      <c r="AHU44" s="275"/>
      <c r="AHV44" s="275"/>
      <c r="AHW44" s="275"/>
      <c r="AHX44" s="275"/>
      <c r="AHY44" s="275"/>
      <c r="AHZ44" s="275"/>
      <c r="AIA44" s="275"/>
      <c r="AIB44" s="275"/>
      <c r="AIC44" s="275"/>
      <c r="AID44" s="275"/>
      <c r="AIE44" s="275"/>
      <c r="AIF44" s="275"/>
      <c r="AIG44" s="275"/>
      <c r="AIH44" s="275"/>
      <c r="AII44" s="275"/>
      <c r="AIJ44" s="275"/>
      <c r="AIK44" s="275"/>
      <c r="AIL44" s="275"/>
      <c r="AIM44" s="275"/>
      <c r="AIN44" s="275"/>
      <c r="AIO44" s="275"/>
      <c r="AIP44" s="275"/>
      <c r="AIQ44" s="275"/>
      <c r="AIR44" s="275"/>
      <c r="AIS44" s="275"/>
      <c r="AIT44" s="275"/>
      <c r="AIU44" s="275"/>
      <c r="AIV44" s="275"/>
      <c r="AIW44" s="275"/>
      <c r="AIX44" s="275"/>
      <c r="AIY44" s="275"/>
      <c r="AIZ44" s="275"/>
      <c r="AJA44" s="275"/>
      <c r="AJB44" s="275"/>
      <c r="AJC44" s="275"/>
      <c r="AJD44" s="275"/>
      <c r="AJE44" s="275"/>
      <c r="AJF44" s="275"/>
      <c r="AJG44" s="275"/>
      <c r="AJH44" s="275"/>
      <c r="AJI44" s="275"/>
      <c r="AJJ44" s="275"/>
      <c r="AJK44" s="275"/>
      <c r="AJL44" s="275"/>
      <c r="AJM44" s="275"/>
      <c r="AJN44" s="275"/>
      <c r="AJO44" s="275"/>
      <c r="AJP44" s="275"/>
      <c r="AJQ44" s="275"/>
      <c r="AJR44" s="275"/>
      <c r="AJS44" s="275"/>
      <c r="AJT44" s="275"/>
      <c r="AJU44" s="275"/>
      <c r="AJV44" s="275"/>
      <c r="AJW44" s="275"/>
      <c r="AJX44" s="275"/>
      <c r="AJY44" s="275"/>
      <c r="AJZ44" s="275"/>
      <c r="AKA44" s="275"/>
      <c r="AKB44" s="275"/>
      <c r="AKC44" s="275"/>
      <c r="AKD44" s="275"/>
      <c r="AKE44" s="275"/>
      <c r="AKF44" s="275"/>
      <c r="AKG44" s="275"/>
      <c r="AKH44" s="275"/>
      <c r="AKI44" s="275"/>
      <c r="AKJ44" s="275"/>
      <c r="AKK44" s="275"/>
      <c r="AKL44" s="275"/>
      <c r="AKM44" s="275"/>
      <c r="AKN44" s="275"/>
      <c r="AKO44" s="275"/>
      <c r="AKP44" s="275"/>
      <c r="AKQ44" s="275"/>
      <c r="AKR44" s="275"/>
      <c r="AKS44" s="275"/>
      <c r="AKT44" s="275"/>
      <c r="AKU44" s="275"/>
      <c r="AKV44" s="275"/>
      <c r="AKW44" s="275"/>
      <c r="AKX44" s="275"/>
      <c r="AKY44" s="275"/>
      <c r="AKZ44" s="275"/>
      <c r="ALA44" s="275"/>
      <c r="ALB44" s="275"/>
      <c r="ALC44" s="275"/>
      <c r="ALD44" s="275"/>
      <c r="ALE44" s="275"/>
      <c r="ALF44" s="275"/>
      <c r="ALG44" s="275"/>
      <c r="ALH44" s="275"/>
      <c r="ALI44" s="275"/>
      <c r="ALJ44" s="275"/>
      <c r="ALK44" s="275"/>
      <c r="ALL44" s="275"/>
      <c r="ALM44" s="275"/>
      <c r="ALN44" s="275"/>
      <c r="ALO44" s="275"/>
      <c r="ALP44" s="275"/>
      <c r="ALQ44" s="275"/>
      <c r="ALR44" s="275"/>
      <c r="ALS44" s="275"/>
      <c r="ALT44" s="275"/>
      <c r="ALU44" s="275"/>
      <c r="ALV44" s="275"/>
      <c r="ALW44" s="275"/>
      <c r="ALX44" s="275"/>
      <c r="ALY44" s="275"/>
      <c r="ALZ44" s="275"/>
      <c r="AMA44" s="275"/>
      <c r="AMB44" s="275"/>
      <c r="AMC44" s="275"/>
      <c r="AMD44" s="275"/>
      <c r="AME44" s="275"/>
      <c r="AMF44" s="275"/>
      <c r="AMG44" s="275"/>
      <c r="AMH44" s="275"/>
      <c r="AMI44" s="275"/>
      <c r="AMJ44" s="275"/>
      <c r="AMK44" s="275"/>
      <c r="AML44" s="275"/>
      <c r="AMM44" s="275"/>
      <c r="AMN44" s="275"/>
      <c r="AMO44" s="275"/>
      <c r="AMP44" s="275"/>
      <c r="AMQ44" s="275"/>
      <c r="AMR44" s="275"/>
      <c r="AMS44" s="275"/>
      <c r="AMT44" s="275"/>
      <c r="AMU44" s="275"/>
      <c r="AMV44" s="275"/>
      <c r="AMW44" s="275"/>
      <c r="AMX44" s="275"/>
      <c r="AMY44" s="275"/>
      <c r="AMZ44" s="275"/>
      <c r="ANA44" s="275"/>
      <c r="ANB44" s="275"/>
      <c r="ANC44" s="275"/>
      <c r="AND44" s="275"/>
      <c r="ANE44" s="275"/>
      <c r="ANF44" s="275"/>
      <c r="ANG44" s="275"/>
      <c r="ANH44" s="275"/>
      <c r="ANI44" s="275"/>
      <c r="ANJ44" s="275"/>
      <c r="ANK44" s="275"/>
      <c r="ANL44" s="275"/>
      <c r="ANM44" s="275"/>
      <c r="ANN44" s="275"/>
      <c r="ANO44" s="275"/>
      <c r="ANP44" s="275"/>
      <c r="ANQ44" s="275"/>
      <c r="ANR44" s="275"/>
      <c r="ANS44" s="275"/>
      <c r="ANT44" s="275"/>
      <c r="ANU44" s="275"/>
      <c r="ANV44" s="275"/>
      <c r="ANW44" s="275"/>
      <c r="ANX44" s="275"/>
      <c r="ANY44" s="275"/>
      <c r="ANZ44" s="275"/>
      <c r="AOA44" s="275"/>
      <c r="AOB44" s="275"/>
      <c r="AOC44" s="275"/>
      <c r="AOD44" s="275"/>
      <c r="AOE44" s="275"/>
      <c r="AOF44" s="275"/>
      <c r="AOG44" s="275"/>
      <c r="AOH44" s="275"/>
      <c r="AOI44" s="275"/>
      <c r="AOJ44" s="275"/>
      <c r="AOK44" s="275"/>
      <c r="AOL44" s="275"/>
      <c r="AOM44" s="275"/>
      <c r="AON44" s="275"/>
      <c r="AOO44" s="275"/>
      <c r="AOP44" s="275"/>
      <c r="AOQ44" s="275"/>
      <c r="AOR44" s="275"/>
      <c r="AOS44" s="275"/>
      <c r="AOT44" s="275"/>
      <c r="AOU44" s="275"/>
      <c r="AOV44" s="275"/>
      <c r="AOW44" s="275"/>
      <c r="AOX44" s="275"/>
      <c r="AOY44" s="275"/>
      <c r="AOZ44" s="275"/>
      <c r="APA44" s="275"/>
      <c r="APB44" s="275"/>
      <c r="APC44" s="275"/>
      <c r="APD44" s="275"/>
      <c r="APE44" s="275"/>
      <c r="APF44" s="275"/>
      <c r="APG44" s="275"/>
      <c r="APH44" s="275"/>
      <c r="API44" s="275"/>
      <c r="APJ44" s="275"/>
      <c r="APK44" s="275"/>
      <c r="APL44" s="275"/>
      <c r="APM44" s="275"/>
      <c r="APN44" s="275"/>
      <c r="APO44" s="275"/>
      <c r="APP44" s="275"/>
      <c r="APQ44" s="275"/>
      <c r="APR44" s="275"/>
      <c r="APS44" s="275"/>
      <c r="APT44" s="275"/>
      <c r="APU44" s="275"/>
      <c r="APV44" s="275"/>
      <c r="APW44" s="275"/>
      <c r="APX44" s="275"/>
      <c r="APY44" s="275"/>
      <c r="APZ44" s="275"/>
      <c r="AQA44" s="275"/>
      <c r="AQB44" s="275"/>
      <c r="AQC44" s="275"/>
      <c r="AQD44" s="275"/>
      <c r="AQE44" s="275"/>
      <c r="AQF44" s="275"/>
      <c r="AQG44" s="275"/>
      <c r="AQH44" s="275"/>
      <c r="AQI44" s="275"/>
      <c r="AQJ44" s="275"/>
      <c r="AQK44" s="275"/>
      <c r="AQL44" s="275"/>
      <c r="AQM44" s="275"/>
      <c r="AQN44" s="275"/>
      <c r="AQO44" s="275"/>
      <c r="AQP44" s="275"/>
      <c r="AQQ44" s="275"/>
      <c r="AQR44" s="275"/>
      <c r="AQS44" s="275"/>
      <c r="AQT44" s="275"/>
      <c r="AQU44" s="275"/>
      <c r="AQV44" s="275"/>
      <c r="AQW44" s="275"/>
      <c r="AQX44" s="275"/>
      <c r="AQY44" s="275"/>
      <c r="AQZ44" s="275"/>
      <c r="ARA44" s="275"/>
      <c r="ARB44" s="275"/>
      <c r="ARC44" s="275"/>
      <c r="ARD44" s="275"/>
      <c r="ARE44" s="275"/>
      <c r="ARF44" s="275"/>
      <c r="ARG44" s="275"/>
      <c r="ARH44" s="275"/>
      <c r="ARI44" s="275"/>
      <c r="ARJ44" s="275"/>
      <c r="ARK44" s="275"/>
      <c r="ARL44" s="275"/>
      <c r="ARM44" s="275"/>
      <c r="ARN44" s="275"/>
      <c r="ARO44" s="275"/>
      <c r="ARP44" s="275"/>
      <c r="ARQ44" s="275"/>
      <c r="ARR44" s="275"/>
      <c r="ARS44" s="275"/>
      <c r="ART44" s="275"/>
      <c r="ARU44" s="275"/>
      <c r="ARV44" s="275"/>
      <c r="ARW44" s="275"/>
      <c r="ARX44" s="275"/>
      <c r="ARY44" s="275"/>
      <c r="ARZ44" s="275"/>
      <c r="ASA44" s="275"/>
      <c r="ASB44" s="275"/>
      <c r="ASC44" s="275"/>
      <c r="ASD44" s="275"/>
      <c r="ASE44" s="275"/>
      <c r="ASF44" s="275"/>
      <c r="ASG44" s="275"/>
      <c r="ASH44" s="275"/>
      <c r="ASI44" s="275"/>
      <c r="ASJ44" s="275"/>
      <c r="ASK44" s="275"/>
      <c r="ASL44" s="275"/>
      <c r="ASM44" s="275"/>
      <c r="ASN44" s="275"/>
      <c r="ASO44" s="275"/>
      <c r="ASP44" s="275"/>
      <c r="ASQ44" s="275"/>
      <c r="ASR44" s="275"/>
      <c r="ASS44" s="275"/>
      <c r="AST44" s="275"/>
      <c r="ASU44" s="275"/>
      <c r="ASV44" s="275"/>
      <c r="ASW44" s="275"/>
      <c r="ASX44" s="275"/>
      <c r="ASY44" s="275"/>
      <c r="ASZ44" s="275"/>
      <c r="ATA44" s="275"/>
      <c r="ATB44" s="275"/>
      <c r="ATC44" s="275"/>
      <c r="ATD44" s="275"/>
      <c r="ATE44" s="275"/>
      <c r="ATF44" s="275"/>
      <c r="ATG44" s="275"/>
      <c r="ATH44" s="275"/>
      <c r="ATI44" s="275"/>
      <c r="ATJ44" s="275"/>
      <c r="ATK44" s="275"/>
      <c r="ATL44" s="275"/>
      <c r="ATM44" s="275"/>
      <c r="ATN44" s="275"/>
      <c r="ATO44" s="275"/>
      <c r="ATP44" s="275"/>
      <c r="ATQ44" s="275"/>
      <c r="ATR44" s="275"/>
      <c r="ATS44" s="275"/>
      <c r="ATT44" s="275"/>
      <c r="ATU44" s="275"/>
      <c r="ATV44" s="275"/>
      <c r="ATW44" s="275"/>
      <c r="ATX44" s="275"/>
      <c r="ATY44" s="275"/>
      <c r="ATZ44" s="275"/>
      <c r="AUA44" s="275"/>
      <c r="AUB44" s="275"/>
      <c r="AUC44" s="275"/>
      <c r="AUD44" s="275"/>
      <c r="AUE44" s="275"/>
      <c r="AUF44" s="275"/>
      <c r="AUG44" s="275"/>
      <c r="AUH44" s="275"/>
      <c r="AUI44" s="275"/>
      <c r="AUJ44" s="275"/>
      <c r="AUK44" s="275"/>
      <c r="AUL44" s="275"/>
      <c r="AUM44" s="275"/>
      <c r="AUN44" s="275"/>
      <c r="AUO44" s="275"/>
      <c r="AUP44" s="275"/>
      <c r="AUQ44" s="275"/>
      <c r="AUR44" s="275"/>
      <c r="AUS44" s="275"/>
      <c r="AUT44" s="275"/>
      <c r="AUU44" s="275"/>
      <c r="AUV44" s="275"/>
      <c r="AUW44" s="275"/>
      <c r="AUX44" s="275"/>
      <c r="AUY44" s="275"/>
      <c r="AUZ44" s="275"/>
      <c r="AVA44" s="275"/>
      <c r="AVB44" s="275"/>
      <c r="AVC44" s="275"/>
      <c r="AVD44" s="275"/>
      <c r="AVE44" s="275"/>
      <c r="AVF44" s="275"/>
      <c r="AVG44" s="275"/>
      <c r="AVH44" s="275"/>
      <c r="AVI44" s="275"/>
      <c r="AVJ44" s="275"/>
      <c r="AVK44" s="275"/>
      <c r="AVL44" s="275"/>
      <c r="AVM44" s="275"/>
      <c r="AVN44" s="275"/>
      <c r="AVO44" s="275"/>
      <c r="AVP44" s="275"/>
      <c r="AVQ44" s="275"/>
      <c r="AVR44" s="275"/>
      <c r="AVS44" s="275"/>
      <c r="AVT44" s="275"/>
      <c r="AVU44" s="275"/>
      <c r="AVV44" s="275"/>
      <c r="AVW44" s="275"/>
      <c r="AVX44" s="275"/>
      <c r="AVY44" s="275"/>
      <c r="AVZ44" s="275"/>
      <c r="AWA44" s="275"/>
      <c r="AWB44" s="275"/>
      <c r="AWC44" s="275"/>
      <c r="AWD44" s="275"/>
      <c r="AWE44" s="275"/>
      <c r="AWF44" s="275"/>
      <c r="AWG44" s="275"/>
      <c r="AWH44" s="275"/>
      <c r="AWI44" s="275"/>
      <c r="AWJ44" s="275"/>
      <c r="AWK44" s="275"/>
      <c r="AWL44" s="275"/>
      <c r="AWM44" s="275"/>
      <c r="AWN44" s="275"/>
      <c r="AWO44" s="275"/>
      <c r="AWP44" s="275"/>
      <c r="AWQ44" s="275"/>
      <c r="AWR44" s="275"/>
      <c r="AWS44" s="275"/>
      <c r="AWT44" s="275"/>
      <c r="AWU44" s="275"/>
      <c r="AWV44" s="275"/>
      <c r="AWW44" s="275"/>
      <c r="AWX44" s="275"/>
      <c r="AWY44" s="275"/>
      <c r="AWZ44" s="275"/>
      <c r="AXA44" s="275"/>
      <c r="AXB44" s="275"/>
      <c r="AXC44" s="275"/>
      <c r="AXD44" s="275"/>
      <c r="AXE44" s="275"/>
      <c r="AXF44" s="275"/>
      <c r="AXG44" s="275"/>
      <c r="AXH44" s="275"/>
      <c r="AXI44" s="275"/>
      <c r="AXJ44" s="275"/>
      <c r="AXK44" s="275"/>
      <c r="AXL44" s="275"/>
      <c r="AXM44" s="275"/>
      <c r="AXN44" s="275"/>
      <c r="AXO44" s="275"/>
      <c r="AXP44" s="275"/>
      <c r="AXQ44" s="275"/>
      <c r="AXR44" s="275"/>
      <c r="AXS44" s="275"/>
      <c r="AXT44" s="275"/>
      <c r="AXU44" s="275"/>
      <c r="AXV44" s="275"/>
      <c r="AXW44" s="275"/>
      <c r="AXX44" s="275"/>
      <c r="AXY44" s="275"/>
      <c r="AXZ44" s="275"/>
      <c r="AYA44" s="275"/>
      <c r="AYB44" s="275"/>
      <c r="AYC44" s="275"/>
      <c r="AYD44" s="275"/>
      <c r="AYE44" s="275"/>
      <c r="AYF44" s="275"/>
      <c r="AYG44" s="275"/>
      <c r="AYH44" s="275"/>
      <c r="AYI44" s="275"/>
      <c r="AYJ44" s="275"/>
      <c r="AYK44" s="275"/>
      <c r="AYL44" s="275"/>
      <c r="AYM44" s="275"/>
      <c r="AYN44" s="275"/>
      <c r="AYO44" s="275"/>
      <c r="AYP44" s="275"/>
      <c r="AYQ44" s="275"/>
      <c r="AYR44" s="275"/>
      <c r="AYS44" s="275"/>
      <c r="AYT44" s="275"/>
      <c r="AYU44" s="275"/>
      <c r="AYV44" s="275"/>
      <c r="AYW44" s="275"/>
      <c r="AYX44" s="275"/>
      <c r="AYY44" s="275"/>
      <c r="AYZ44" s="275"/>
      <c r="AZA44" s="275"/>
      <c r="AZB44" s="275"/>
      <c r="AZC44" s="275"/>
      <c r="AZD44" s="275"/>
      <c r="AZE44" s="275"/>
      <c r="AZF44" s="275"/>
      <c r="AZG44" s="275"/>
      <c r="AZH44" s="275"/>
      <c r="AZI44" s="275"/>
      <c r="AZJ44" s="275"/>
      <c r="AZK44" s="275"/>
      <c r="AZL44" s="275"/>
      <c r="AZM44" s="275"/>
      <c r="AZN44" s="275"/>
      <c r="AZO44" s="275"/>
      <c r="AZP44" s="275"/>
      <c r="AZQ44" s="275"/>
      <c r="AZR44" s="275"/>
      <c r="AZS44" s="275"/>
      <c r="AZT44" s="275"/>
      <c r="AZU44" s="275"/>
      <c r="AZV44" s="275"/>
      <c r="AZW44" s="275"/>
      <c r="AZX44" s="275"/>
      <c r="AZY44" s="275"/>
      <c r="AZZ44" s="275"/>
      <c r="BAA44" s="275"/>
      <c r="BAB44" s="275"/>
      <c r="BAC44" s="275"/>
      <c r="BAD44" s="275"/>
      <c r="BAE44" s="275"/>
      <c r="BAF44" s="275"/>
      <c r="BAG44" s="275"/>
      <c r="BAH44" s="275"/>
      <c r="BAI44" s="275"/>
      <c r="BAJ44" s="275"/>
      <c r="BAK44" s="275"/>
      <c r="BAL44" s="275"/>
      <c r="BAM44" s="275"/>
      <c r="BAN44" s="275"/>
      <c r="BAO44" s="275"/>
      <c r="BAP44" s="275"/>
      <c r="BAQ44" s="275"/>
      <c r="BAR44" s="275"/>
      <c r="BAS44" s="275"/>
      <c r="BAT44" s="275"/>
      <c r="BAU44" s="275"/>
      <c r="BAV44" s="275"/>
      <c r="BAW44" s="275"/>
      <c r="BAX44" s="275"/>
      <c r="BAY44" s="275"/>
      <c r="BAZ44" s="275"/>
      <c r="BBA44" s="275"/>
      <c r="BBB44" s="275"/>
      <c r="BBC44" s="275"/>
      <c r="BBD44" s="275"/>
      <c r="BBE44" s="275"/>
      <c r="BBF44" s="275"/>
      <c r="BBG44" s="275"/>
      <c r="BBH44" s="275"/>
      <c r="BBI44" s="275"/>
      <c r="BBJ44" s="275"/>
      <c r="BBK44" s="275"/>
      <c r="BBL44" s="275"/>
      <c r="BBM44" s="275"/>
      <c r="BBN44" s="275"/>
      <c r="BBO44" s="275"/>
      <c r="BBP44" s="275"/>
      <c r="BBQ44" s="275"/>
      <c r="BBR44" s="275"/>
      <c r="BBS44" s="275"/>
      <c r="BBT44" s="275"/>
      <c r="BBU44" s="275"/>
      <c r="BBV44" s="275"/>
      <c r="BBW44" s="275"/>
      <c r="BBX44" s="275"/>
      <c r="BBY44" s="275"/>
      <c r="BBZ44" s="275"/>
      <c r="BCA44" s="275"/>
      <c r="BCB44" s="275"/>
      <c r="BCC44" s="275"/>
      <c r="BCD44" s="275"/>
      <c r="BCE44" s="275"/>
      <c r="BCF44" s="275"/>
      <c r="BCG44" s="275"/>
      <c r="BCH44" s="275"/>
      <c r="BCI44" s="275"/>
      <c r="BCJ44" s="275"/>
      <c r="BCK44" s="275"/>
      <c r="BCL44" s="275"/>
      <c r="BCM44" s="275"/>
      <c r="BCN44" s="275"/>
      <c r="BCO44" s="275"/>
      <c r="BCP44" s="275"/>
      <c r="BCQ44" s="275"/>
      <c r="BCR44" s="275"/>
      <c r="BCS44" s="275"/>
      <c r="BCT44" s="275"/>
      <c r="BCU44" s="275"/>
      <c r="BCV44" s="275"/>
      <c r="BCW44" s="275"/>
      <c r="BCX44" s="275"/>
      <c r="BCY44" s="275"/>
      <c r="BCZ44" s="275"/>
      <c r="BDA44" s="275"/>
      <c r="BDB44" s="275"/>
      <c r="BDC44" s="275"/>
      <c r="BDD44" s="275"/>
      <c r="BDE44" s="275"/>
      <c r="BDF44" s="275"/>
      <c r="BDG44" s="275"/>
      <c r="BDH44" s="275"/>
      <c r="BDI44" s="275"/>
      <c r="BDJ44" s="275"/>
      <c r="BDK44" s="275"/>
      <c r="BDL44" s="275"/>
      <c r="BDM44" s="275"/>
      <c r="BDN44" s="275"/>
      <c r="BDO44" s="275"/>
      <c r="BDP44" s="275"/>
      <c r="BDQ44" s="275"/>
      <c r="BDR44" s="275"/>
      <c r="BDS44" s="275"/>
      <c r="BDT44" s="275"/>
      <c r="BDU44" s="275"/>
      <c r="BDV44" s="275"/>
      <c r="BDW44" s="275"/>
      <c r="BDX44" s="275"/>
      <c r="BDY44" s="275"/>
      <c r="BDZ44" s="275"/>
      <c r="BEA44" s="275"/>
      <c r="BEB44" s="275"/>
      <c r="BEC44" s="275"/>
      <c r="BED44" s="275"/>
      <c r="BEE44" s="275"/>
      <c r="BEF44" s="275"/>
      <c r="BEG44" s="275"/>
      <c r="BEH44" s="275"/>
      <c r="BEI44" s="275"/>
      <c r="BEJ44" s="275"/>
      <c r="BEK44" s="275"/>
      <c r="BEL44" s="275"/>
      <c r="BEM44" s="275"/>
      <c r="BEN44" s="275"/>
      <c r="BEO44" s="275"/>
      <c r="BEP44" s="275"/>
      <c r="BEQ44" s="275"/>
      <c r="BER44" s="275"/>
      <c r="BES44" s="275"/>
      <c r="BET44" s="275"/>
      <c r="BEU44" s="275"/>
      <c r="BEV44" s="275"/>
      <c r="BEW44" s="275"/>
      <c r="BEX44" s="275"/>
      <c r="BEY44" s="275"/>
      <c r="BEZ44" s="275"/>
      <c r="BFA44" s="275"/>
      <c r="BFB44" s="275"/>
      <c r="BFC44" s="275"/>
      <c r="BFD44" s="275"/>
      <c r="BFE44" s="275"/>
      <c r="BFF44" s="275"/>
      <c r="BFG44" s="275"/>
      <c r="BFH44" s="275"/>
      <c r="BFI44" s="275"/>
      <c r="BFJ44" s="275"/>
      <c r="BFK44" s="275"/>
      <c r="BFL44" s="275"/>
      <c r="BFM44" s="275"/>
      <c r="BFN44" s="275"/>
      <c r="BFO44" s="275"/>
      <c r="BFP44" s="275"/>
      <c r="BFQ44" s="275"/>
      <c r="BFR44" s="275"/>
      <c r="BFS44" s="275"/>
      <c r="BFT44" s="275"/>
      <c r="BFU44" s="275"/>
      <c r="BFV44" s="275"/>
      <c r="BFW44" s="275"/>
      <c r="BFX44" s="275"/>
      <c r="BFY44" s="275"/>
      <c r="BFZ44" s="275"/>
      <c r="BGA44" s="275"/>
      <c r="BGB44" s="275"/>
      <c r="BGC44" s="275"/>
      <c r="BGD44" s="275"/>
      <c r="BGE44" s="275"/>
      <c r="BGF44" s="275"/>
      <c r="BGG44" s="275"/>
      <c r="BGH44" s="275"/>
      <c r="BGI44" s="275"/>
      <c r="BGJ44" s="275"/>
      <c r="BGK44" s="275"/>
      <c r="BGL44" s="275"/>
      <c r="BGM44" s="275"/>
      <c r="BGN44" s="275"/>
      <c r="BGO44" s="275"/>
      <c r="BGP44" s="275"/>
      <c r="BGQ44" s="275"/>
      <c r="BGR44" s="275"/>
      <c r="BGS44" s="275"/>
      <c r="BGT44" s="275"/>
      <c r="BGU44" s="275"/>
      <c r="BGV44" s="275"/>
      <c r="BGW44" s="275"/>
      <c r="BGX44" s="275"/>
      <c r="BGY44" s="275"/>
      <c r="BGZ44" s="275"/>
      <c r="BHA44" s="275"/>
      <c r="BHB44" s="275"/>
      <c r="BHC44" s="275"/>
      <c r="BHD44" s="275"/>
      <c r="BHE44" s="275"/>
      <c r="BHF44" s="275"/>
      <c r="BHG44" s="275"/>
      <c r="BHH44" s="275"/>
      <c r="BHI44" s="275"/>
      <c r="BHJ44" s="275"/>
      <c r="BHK44" s="275"/>
      <c r="BHL44" s="275"/>
      <c r="BHM44" s="275"/>
      <c r="BHN44" s="275"/>
      <c r="BHO44" s="275"/>
      <c r="BHP44" s="275"/>
      <c r="BHQ44" s="275"/>
      <c r="BHR44" s="275"/>
      <c r="BHS44" s="275"/>
      <c r="BHT44" s="275"/>
      <c r="BHU44" s="275"/>
      <c r="BHV44" s="275"/>
      <c r="BHW44" s="275"/>
      <c r="BHX44" s="275"/>
      <c r="BHY44" s="275"/>
      <c r="BHZ44" s="275"/>
      <c r="BIA44" s="275"/>
      <c r="BIB44" s="275"/>
      <c r="BIC44" s="275"/>
      <c r="BID44" s="275"/>
      <c r="BIE44" s="275"/>
      <c r="BIF44" s="275"/>
      <c r="BIG44" s="275"/>
      <c r="BIH44" s="275"/>
      <c r="BII44" s="275"/>
      <c r="BIJ44" s="275"/>
      <c r="BIK44" s="275"/>
      <c r="BIL44" s="275"/>
      <c r="BIM44" s="275"/>
      <c r="BIN44" s="275"/>
      <c r="BIO44" s="275"/>
      <c r="BIP44" s="275"/>
      <c r="BIQ44" s="275"/>
      <c r="BIR44" s="275"/>
      <c r="BIS44" s="275"/>
      <c r="BIT44" s="275"/>
      <c r="BIU44" s="275"/>
      <c r="BIV44" s="275"/>
      <c r="BIW44" s="275"/>
      <c r="BIX44" s="275"/>
      <c r="BIY44" s="275"/>
      <c r="BIZ44" s="275"/>
      <c r="BJA44" s="275"/>
      <c r="BJB44" s="275"/>
      <c r="BJC44" s="275"/>
      <c r="BJD44" s="275"/>
      <c r="BJE44" s="275"/>
      <c r="BJF44" s="275"/>
      <c r="BJG44" s="275"/>
      <c r="BJH44" s="275"/>
      <c r="BJI44" s="275"/>
      <c r="BJJ44" s="275"/>
      <c r="BJK44" s="275"/>
      <c r="BJL44" s="275"/>
      <c r="BJM44" s="275"/>
      <c r="BJN44" s="275"/>
      <c r="BJO44" s="275"/>
      <c r="BJP44" s="275"/>
      <c r="BJQ44" s="275"/>
      <c r="BJR44" s="275"/>
      <c r="BJS44" s="275"/>
      <c r="BJT44" s="275"/>
      <c r="BJU44" s="275"/>
      <c r="BJV44" s="275"/>
      <c r="BJW44" s="275"/>
      <c r="BJX44" s="275"/>
      <c r="BJY44" s="275"/>
      <c r="BJZ44" s="275"/>
      <c r="BKA44" s="275"/>
      <c r="BKB44" s="275"/>
      <c r="BKC44" s="275"/>
      <c r="BKD44" s="275"/>
      <c r="BKE44" s="275"/>
      <c r="BKF44" s="275"/>
      <c r="BKG44" s="275"/>
      <c r="BKH44" s="275"/>
      <c r="BKI44" s="275"/>
      <c r="BKJ44" s="275"/>
      <c r="BKK44" s="275"/>
      <c r="BKL44" s="275"/>
      <c r="BKM44" s="275"/>
      <c r="BKN44" s="275"/>
      <c r="BKO44" s="275"/>
      <c r="BKP44" s="275"/>
      <c r="BKQ44" s="275"/>
      <c r="BKR44" s="275"/>
      <c r="BKS44" s="275"/>
      <c r="BKT44" s="275"/>
      <c r="BKU44" s="275"/>
      <c r="BKV44" s="275"/>
      <c r="BKW44" s="275"/>
      <c r="BKX44" s="275"/>
      <c r="BKY44" s="275"/>
      <c r="BKZ44" s="275"/>
      <c r="BLA44" s="275"/>
      <c r="BLB44" s="275"/>
      <c r="BLC44" s="275"/>
      <c r="BLD44" s="275"/>
      <c r="BLE44" s="275"/>
      <c r="BLF44" s="275"/>
      <c r="BLG44" s="275"/>
      <c r="BLH44" s="275"/>
      <c r="BLI44" s="275"/>
      <c r="BLJ44" s="275"/>
      <c r="BLK44" s="275"/>
      <c r="BLL44" s="275"/>
      <c r="BLM44" s="275"/>
      <c r="BLN44" s="275"/>
      <c r="BLO44" s="275"/>
      <c r="BLP44" s="275"/>
      <c r="BLQ44" s="275"/>
      <c r="BLR44" s="275"/>
      <c r="BLS44" s="275"/>
      <c r="BLT44" s="275"/>
      <c r="BLU44" s="275"/>
      <c r="BLV44" s="275"/>
      <c r="BLW44" s="275"/>
      <c r="BLX44" s="275"/>
      <c r="BLY44" s="275"/>
      <c r="BLZ44" s="275"/>
      <c r="BMA44" s="275"/>
      <c r="BMB44" s="275"/>
      <c r="BMC44" s="275"/>
      <c r="BMD44" s="275"/>
      <c r="BME44" s="275"/>
      <c r="BMF44" s="275"/>
      <c r="BMG44" s="275"/>
      <c r="BMH44" s="275"/>
      <c r="BMI44" s="275"/>
      <c r="BMJ44" s="275"/>
      <c r="BMK44" s="275"/>
      <c r="BML44" s="275"/>
      <c r="BMM44" s="275"/>
      <c r="BMN44" s="275"/>
      <c r="BMO44" s="275"/>
      <c r="BMP44" s="275"/>
      <c r="BMQ44" s="275"/>
      <c r="BMR44" s="275"/>
      <c r="BMS44" s="275"/>
      <c r="BMT44" s="275"/>
      <c r="BMU44" s="275"/>
      <c r="BMV44" s="275"/>
      <c r="BMW44" s="275"/>
      <c r="BMX44" s="275"/>
      <c r="BMY44" s="275"/>
      <c r="BMZ44" s="275"/>
      <c r="BNA44" s="275"/>
      <c r="BNB44" s="275"/>
      <c r="BNC44" s="275"/>
      <c r="BND44" s="275"/>
      <c r="BNE44" s="275"/>
      <c r="BNF44" s="275"/>
      <c r="BNG44" s="275"/>
      <c r="BNH44" s="275"/>
      <c r="BNI44" s="275"/>
      <c r="BNJ44" s="275"/>
      <c r="BNK44" s="275"/>
      <c r="BNL44" s="275"/>
      <c r="BNM44" s="275"/>
      <c r="BNN44" s="275"/>
      <c r="BNO44" s="275"/>
      <c r="BNP44" s="275"/>
      <c r="BNQ44" s="275"/>
      <c r="BNR44" s="275"/>
      <c r="BNS44" s="275"/>
      <c r="BNT44" s="275"/>
      <c r="BNU44" s="275"/>
      <c r="BNV44" s="275"/>
      <c r="BNW44" s="275"/>
      <c r="BNX44" s="275"/>
      <c r="BNY44" s="275"/>
      <c r="BNZ44" s="275"/>
      <c r="BOA44" s="275"/>
      <c r="BOB44" s="275"/>
      <c r="BOC44" s="275"/>
      <c r="BOD44" s="275"/>
      <c r="BOE44" s="275"/>
      <c r="BOF44" s="275"/>
      <c r="BOG44" s="275"/>
      <c r="BOH44" s="275"/>
      <c r="BOI44" s="275"/>
      <c r="BOJ44" s="275"/>
      <c r="BOK44" s="275"/>
      <c r="BOL44" s="275"/>
      <c r="BOM44" s="275"/>
      <c r="BON44" s="275"/>
      <c r="BOO44" s="275"/>
      <c r="BOP44" s="275"/>
      <c r="BOQ44" s="275"/>
      <c r="BOR44" s="275"/>
      <c r="BOS44" s="275"/>
      <c r="BOT44" s="275"/>
      <c r="BOU44" s="275"/>
      <c r="BOV44" s="275"/>
      <c r="BOW44" s="275"/>
      <c r="BOX44" s="275"/>
      <c r="BOY44" s="275"/>
      <c r="BOZ44" s="275"/>
      <c r="BPA44" s="275"/>
      <c r="BPB44" s="275"/>
      <c r="BPC44" s="275"/>
      <c r="BPD44" s="275"/>
      <c r="BPE44" s="275"/>
      <c r="BPF44" s="275"/>
      <c r="BPG44" s="275"/>
      <c r="BPH44" s="275"/>
      <c r="BPI44" s="275"/>
      <c r="BPJ44" s="275"/>
      <c r="BPK44" s="275"/>
      <c r="BPL44" s="275"/>
      <c r="BPM44" s="275"/>
      <c r="BPN44" s="275"/>
      <c r="BPO44" s="275"/>
      <c r="BPP44" s="275"/>
      <c r="BPQ44" s="275"/>
      <c r="BPR44" s="275"/>
      <c r="BPS44" s="275"/>
      <c r="BPT44" s="275"/>
      <c r="BPU44" s="275"/>
      <c r="BPV44" s="275"/>
      <c r="BPW44" s="275"/>
      <c r="BPX44" s="275"/>
      <c r="BPY44" s="275"/>
      <c r="BPZ44" s="275"/>
      <c r="BQA44" s="275"/>
      <c r="BQB44" s="275"/>
      <c r="BQC44" s="275"/>
      <c r="BQD44" s="275"/>
      <c r="BQE44" s="275"/>
      <c r="BQF44" s="275"/>
      <c r="BQG44" s="275"/>
      <c r="BQH44" s="275"/>
      <c r="BQI44" s="275"/>
      <c r="BQJ44" s="275"/>
      <c r="BQK44" s="275"/>
      <c r="BQL44" s="275"/>
      <c r="BQM44" s="275"/>
      <c r="BQN44" s="275"/>
      <c r="BQO44" s="275"/>
      <c r="BQP44" s="275"/>
      <c r="BQQ44" s="275"/>
      <c r="BQR44" s="275"/>
      <c r="BQS44" s="275"/>
      <c r="BQT44" s="275"/>
      <c r="BQU44" s="275"/>
      <c r="BQV44" s="275"/>
      <c r="BQW44" s="275"/>
      <c r="BQX44" s="275"/>
      <c r="BQY44" s="275"/>
      <c r="BQZ44" s="275"/>
      <c r="BRA44" s="275"/>
      <c r="BRB44" s="275"/>
      <c r="BRC44" s="275"/>
      <c r="BRD44" s="275"/>
      <c r="BRE44" s="275"/>
      <c r="BRF44" s="275"/>
      <c r="BRG44" s="275"/>
      <c r="BRH44" s="275"/>
      <c r="BRI44" s="275"/>
      <c r="BRJ44" s="275"/>
      <c r="BRK44" s="275"/>
      <c r="BRL44" s="275"/>
      <c r="BRM44" s="275"/>
      <c r="BRN44" s="275"/>
      <c r="BRO44" s="275"/>
      <c r="BRP44" s="275"/>
      <c r="BRQ44" s="275"/>
      <c r="BRR44" s="275"/>
      <c r="BRS44" s="275"/>
      <c r="BRT44" s="275"/>
      <c r="BRU44" s="275"/>
      <c r="BRV44" s="275"/>
      <c r="BRW44" s="275"/>
      <c r="BRX44" s="275"/>
      <c r="BRY44" s="275"/>
      <c r="BRZ44" s="275"/>
      <c r="BSA44" s="275"/>
      <c r="BSB44" s="275"/>
      <c r="BSC44" s="275"/>
      <c r="BSD44" s="275"/>
      <c r="BSE44" s="275"/>
      <c r="BSF44" s="275"/>
      <c r="BSG44" s="275"/>
      <c r="BSH44" s="275"/>
      <c r="BSI44" s="275"/>
      <c r="BSJ44" s="275"/>
      <c r="BSK44" s="275"/>
      <c r="BSL44" s="275"/>
      <c r="BSM44" s="275"/>
      <c r="BSN44" s="275"/>
      <c r="BSO44" s="275"/>
      <c r="BSP44" s="275"/>
      <c r="BSQ44" s="275"/>
      <c r="BSR44" s="275"/>
      <c r="BSS44" s="275"/>
      <c r="BST44" s="275"/>
      <c r="BSU44" s="275"/>
      <c r="BSV44" s="275"/>
      <c r="BSW44" s="275"/>
      <c r="BSX44" s="275"/>
      <c r="BSY44" s="275"/>
      <c r="BSZ44" s="275"/>
      <c r="BTA44" s="275"/>
      <c r="BTB44" s="275"/>
      <c r="BTC44" s="275"/>
      <c r="BTD44" s="275"/>
      <c r="BTE44" s="275"/>
      <c r="BTF44" s="275"/>
      <c r="BTG44" s="275"/>
      <c r="BTH44" s="275"/>
      <c r="BTI44" s="275"/>
      <c r="BTJ44" s="275"/>
      <c r="BTK44" s="275"/>
      <c r="BTL44" s="275"/>
      <c r="BTM44" s="275"/>
      <c r="BTN44" s="275"/>
      <c r="BTO44" s="275"/>
      <c r="BTP44" s="275"/>
      <c r="BTQ44" s="275"/>
      <c r="BTR44" s="275"/>
      <c r="BTS44" s="275"/>
      <c r="BTT44" s="275"/>
      <c r="BTU44" s="275"/>
      <c r="BTV44" s="275"/>
      <c r="BTW44" s="275"/>
      <c r="BTX44" s="275"/>
      <c r="BTY44" s="275"/>
      <c r="BTZ44" s="275"/>
      <c r="BUA44" s="275"/>
      <c r="BUB44" s="275"/>
      <c r="BUC44" s="275"/>
      <c r="BUD44" s="275"/>
      <c r="BUE44" s="275"/>
      <c r="BUF44" s="275"/>
      <c r="BUG44" s="275"/>
      <c r="BUH44" s="275"/>
      <c r="BUI44" s="275"/>
      <c r="BUJ44" s="275"/>
      <c r="BUK44" s="275"/>
      <c r="BUL44" s="275"/>
      <c r="BUM44" s="275"/>
      <c r="BUN44" s="275"/>
      <c r="BUO44" s="275"/>
      <c r="BUP44" s="275"/>
      <c r="BUQ44" s="275"/>
      <c r="BUR44" s="275"/>
      <c r="BUS44" s="275"/>
      <c r="BUT44" s="275"/>
      <c r="BUU44" s="275"/>
      <c r="BUV44" s="275"/>
      <c r="BUW44" s="275"/>
      <c r="BUX44" s="275"/>
      <c r="BUY44" s="275"/>
      <c r="BUZ44" s="275"/>
      <c r="BVA44" s="275"/>
      <c r="BVB44" s="275"/>
      <c r="BVC44" s="275"/>
      <c r="BVD44" s="275"/>
      <c r="BVE44" s="275"/>
      <c r="BVF44" s="275"/>
      <c r="BVG44" s="275"/>
      <c r="BVH44" s="275"/>
      <c r="BVI44" s="275"/>
      <c r="BVJ44" s="275"/>
      <c r="BVK44" s="275"/>
      <c r="BVL44" s="275"/>
      <c r="BVM44" s="275"/>
      <c r="BVN44" s="275"/>
      <c r="BVO44" s="275"/>
      <c r="BVP44" s="275"/>
      <c r="BVQ44" s="275"/>
      <c r="BVR44" s="275"/>
      <c r="BVS44" s="275"/>
      <c r="BVT44" s="275"/>
      <c r="BVU44" s="275"/>
      <c r="BVV44" s="275"/>
      <c r="BVW44" s="275"/>
      <c r="BVX44" s="275"/>
      <c r="BVY44" s="275"/>
      <c r="BVZ44" s="275"/>
      <c r="BWA44" s="275"/>
      <c r="BWB44" s="275"/>
      <c r="BWC44" s="275"/>
      <c r="BWD44" s="275"/>
      <c r="BWE44" s="275"/>
      <c r="BWF44" s="275"/>
      <c r="BWG44" s="275"/>
      <c r="BWH44" s="275"/>
      <c r="BWI44" s="275"/>
      <c r="BWJ44" s="275"/>
      <c r="BWK44" s="275"/>
      <c r="BWL44" s="275"/>
      <c r="BWM44" s="275"/>
      <c r="BWN44" s="275"/>
      <c r="BWO44" s="275"/>
      <c r="BWP44" s="275"/>
      <c r="BWQ44" s="275"/>
      <c r="BWR44" s="275"/>
      <c r="BWS44" s="275"/>
      <c r="BWT44" s="275"/>
      <c r="BWU44" s="275"/>
      <c r="BWV44" s="275"/>
      <c r="BWW44" s="275"/>
      <c r="BWX44" s="275"/>
      <c r="BWY44" s="275"/>
      <c r="BWZ44" s="275"/>
      <c r="BXA44" s="275"/>
      <c r="BXB44" s="275"/>
      <c r="BXC44" s="275"/>
      <c r="BXD44" s="275"/>
      <c r="BXE44" s="275"/>
      <c r="BXF44" s="275"/>
      <c r="BXG44" s="275"/>
      <c r="BXH44" s="275"/>
      <c r="BXI44" s="275"/>
      <c r="BXJ44" s="275"/>
      <c r="BXK44" s="275"/>
      <c r="BXL44" s="275"/>
      <c r="BXM44" s="275"/>
      <c r="BXN44" s="275"/>
      <c r="BXO44" s="275"/>
      <c r="BXP44" s="275"/>
      <c r="BXQ44" s="275"/>
      <c r="BXR44" s="275"/>
      <c r="BXS44" s="275"/>
      <c r="BXT44" s="275"/>
      <c r="BXU44" s="275"/>
      <c r="BXV44" s="275"/>
      <c r="BXW44" s="275"/>
      <c r="BXX44" s="275"/>
      <c r="BXY44" s="275"/>
      <c r="BXZ44" s="275"/>
      <c r="BYA44" s="275"/>
      <c r="BYB44" s="275"/>
      <c r="BYC44" s="275"/>
      <c r="BYD44" s="275"/>
      <c r="BYE44" s="275"/>
      <c r="BYF44" s="275"/>
      <c r="BYG44" s="275"/>
      <c r="BYH44" s="275"/>
      <c r="BYI44" s="275"/>
      <c r="BYJ44" s="275"/>
      <c r="BYK44" s="275"/>
      <c r="BYL44" s="275"/>
      <c r="BYM44" s="275"/>
      <c r="BYN44" s="275"/>
      <c r="BYO44" s="275"/>
      <c r="BYP44" s="275"/>
      <c r="BYQ44" s="275"/>
      <c r="BYR44" s="275"/>
      <c r="BYS44" s="275"/>
      <c r="BYT44" s="275"/>
      <c r="BYU44" s="275"/>
      <c r="BYV44" s="275"/>
      <c r="BYW44" s="275"/>
      <c r="BYX44" s="275"/>
      <c r="BYY44" s="275"/>
      <c r="BYZ44" s="275"/>
      <c r="BZA44" s="275"/>
      <c r="BZB44" s="275"/>
      <c r="BZC44" s="275"/>
      <c r="BZD44" s="275"/>
      <c r="BZE44" s="275"/>
      <c r="BZF44" s="275"/>
      <c r="BZG44" s="275"/>
      <c r="BZH44" s="275"/>
      <c r="BZI44" s="275"/>
      <c r="BZJ44" s="275"/>
      <c r="BZK44" s="275"/>
      <c r="BZL44" s="275"/>
      <c r="BZM44" s="275"/>
      <c r="BZN44" s="275"/>
      <c r="BZO44" s="275"/>
      <c r="BZP44" s="275"/>
      <c r="BZQ44" s="275"/>
      <c r="BZR44" s="275"/>
      <c r="BZS44" s="275"/>
      <c r="BZT44" s="275"/>
      <c r="BZU44" s="275"/>
      <c r="BZV44" s="275"/>
      <c r="BZW44" s="275"/>
      <c r="BZX44" s="275"/>
      <c r="BZY44" s="275"/>
      <c r="BZZ44" s="275"/>
      <c r="CAA44" s="275"/>
      <c r="CAB44" s="275"/>
      <c r="CAC44" s="275"/>
      <c r="CAD44" s="275"/>
      <c r="CAE44" s="275"/>
      <c r="CAF44" s="275"/>
      <c r="CAG44" s="275"/>
      <c r="CAH44" s="275"/>
      <c r="CAI44" s="275"/>
      <c r="CAJ44" s="275"/>
      <c r="CAK44" s="275"/>
      <c r="CAL44" s="275"/>
      <c r="CAM44" s="275"/>
      <c r="CAN44" s="275"/>
      <c r="CAO44" s="275"/>
      <c r="CAP44" s="275"/>
      <c r="CAQ44" s="275"/>
      <c r="CAR44" s="275"/>
      <c r="CAS44" s="275"/>
      <c r="CAT44" s="275"/>
      <c r="CAU44" s="275"/>
      <c r="CAV44" s="275"/>
      <c r="CAW44" s="275"/>
      <c r="CAX44" s="275"/>
      <c r="CAY44" s="275"/>
      <c r="CAZ44" s="275"/>
      <c r="CBA44" s="275"/>
      <c r="CBB44" s="275"/>
      <c r="CBC44" s="275"/>
      <c r="CBD44" s="275"/>
      <c r="CBE44" s="275"/>
      <c r="CBF44" s="275"/>
      <c r="CBG44" s="275"/>
      <c r="CBH44" s="275"/>
      <c r="CBI44" s="275"/>
      <c r="CBJ44" s="275"/>
      <c r="CBK44" s="275"/>
      <c r="CBL44" s="275"/>
      <c r="CBM44" s="275"/>
      <c r="CBN44" s="275"/>
      <c r="CBO44" s="275"/>
      <c r="CBP44" s="275"/>
      <c r="CBQ44" s="275"/>
      <c r="CBR44" s="275"/>
      <c r="CBS44" s="275"/>
      <c r="CBT44" s="275"/>
      <c r="CBU44" s="275"/>
      <c r="CBV44" s="275"/>
      <c r="CBW44" s="275"/>
      <c r="CBX44" s="275"/>
      <c r="CBY44" s="275"/>
      <c r="CBZ44" s="275"/>
      <c r="CCA44" s="275"/>
      <c r="CCB44" s="275"/>
      <c r="CCC44" s="275"/>
      <c r="CCD44" s="275"/>
      <c r="CCE44" s="275"/>
      <c r="CCF44" s="275"/>
      <c r="CCG44" s="275"/>
      <c r="CCH44" s="275"/>
      <c r="CCI44" s="275"/>
      <c r="CCJ44" s="275"/>
      <c r="CCK44" s="275"/>
      <c r="CCL44" s="275"/>
      <c r="CCM44" s="275"/>
      <c r="CCN44" s="275"/>
      <c r="CCO44" s="275"/>
      <c r="CCP44" s="275"/>
      <c r="CCQ44" s="275"/>
      <c r="CCR44" s="275"/>
      <c r="CCS44" s="275"/>
      <c r="CCT44" s="275"/>
      <c r="CCU44" s="275"/>
      <c r="CCV44" s="275"/>
      <c r="CCW44" s="275"/>
      <c r="CCX44" s="275"/>
      <c r="CCY44" s="275"/>
      <c r="CCZ44" s="275"/>
      <c r="CDA44" s="275"/>
      <c r="CDB44" s="275"/>
      <c r="CDC44" s="275"/>
      <c r="CDD44" s="275"/>
      <c r="CDE44" s="275"/>
      <c r="CDF44" s="275"/>
      <c r="CDG44" s="275"/>
      <c r="CDH44" s="275"/>
      <c r="CDI44" s="275"/>
      <c r="CDJ44" s="275"/>
      <c r="CDK44" s="275"/>
      <c r="CDL44" s="275"/>
      <c r="CDM44" s="275"/>
      <c r="CDN44" s="275"/>
      <c r="CDO44" s="275"/>
      <c r="CDP44" s="275"/>
      <c r="CDQ44" s="275"/>
      <c r="CDR44" s="275"/>
      <c r="CDS44" s="275"/>
      <c r="CDT44" s="275"/>
      <c r="CDU44" s="275"/>
      <c r="CDV44" s="275"/>
      <c r="CDW44" s="275"/>
      <c r="CDX44" s="275"/>
      <c r="CDY44" s="275"/>
      <c r="CDZ44" s="275"/>
      <c r="CEA44" s="275"/>
      <c r="CEB44" s="275"/>
      <c r="CEC44" s="275"/>
      <c r="CED44" s="275"/>
      <c r="CEE44" s="275"/>
      <c r="CEF44" s="275"/>
      <c r="CEG44" s="275"/>
      <c r="CEH44" s="275"/>
      <c r="CEI44" s="275"/>
      <c r="CEJ44" s="275"/>
      <c r="CEK44" s="275"/>
      <c r="CEL44" s="275"/>
      <c r="CEM44" s="275"/>
      <c r="CEN44" s="275"/>
      <c r="CEO44" s="275"/>
      <c r="CEP44" s="275"/>
      <c r="CEQ44" s="275"/>
      <c r="CER44" s="275"/>
      <c r="CES44" s="275"/>
      <c r="CET44" s="275"/>
      <c r="CEU44" s="275"/>
      <c r="CEV44" s="275"/>
      <c r="CEW44" s="275"/>
      <c r="CEX44" s="275"/>
      <c r="CEY44" s="275"/>
      <c r="CEZ44" s="275"/>
      <c r="CFA44" s="275"/>
      <c r="CFB44" s="275"/>
      <c r="CFC44" s="275"/>
      <c r="CFD44" s="275"/>
      <c r="CFE44" s="275"/>
      <c r="CFF44" s="275"/>
      <c r="CFG44" s="275"/>
      <c r="CFH44" s="275"/>
      <c r="CFI44" s="275"/>
      <c r="CFJ44" s="275"/>
      <c r="CFK44" s="275"/>
      <c r="CFL44" s="275"/>
      <c r="CFM44" s="275"/>
      <c r="CFN44" s="275"/>
      <c r="CFO44" s="275"/>
      <c r="CFP44" s="275"/>
      <c r="CFQ44" s="275"/>
      <c r="CFR44" s="275"/>
      <c r="CFS44" s="275"/>
      <c r="CFT44" s="275"/>
      <c r="CFU44" s="275"/>
      <c r="CFV44" s="275"/>
      <c r="CFW44" s="275"/>
      <c r="CFX44" s="275"/>
      <c r="CFY44" s="275"/>
      <c r="CFZ44" s="275"/>
      <c r="CGA44" s="275"/>
      <c r="CGB44" s="275"/>
      <c r="CGC44" s="275"/>
      <c r="CGD44" s="275"/>
      <c r="CGE44" s="275"/>
      <c r="CGF44" s="275"/>
      <c r="CGG44" s="275"/>
      <c r="CGH44" s="275"/>
      <c r="CGI44" s="275"/>
      <c r="CGJ44" s="275"/>
      <c r="CGK44" s="275"/>
      <c r="CGL44" s="275"/>
      <c r="CGM44" s="275"/>
      <c r="CGN44" s="275"/>
      <c r="CGO44" s="275"/>
      <c r="CGP44" s="275"/>
      <c r="CGQ44" s="275"/>
      <c r="CGR44" s="275"/>
      <c r="CGS44" s="275"/>
      <c r="CGT44" s="275"/>
      <c r="CGU44" s="275"/>
      <c r="CGV44" s="275"/>
      <c r="CGW44" s="275"/>
      <c r="CGX44" s="275"/>
      <c r="CGY44" s="275"/>
      <c r="CGZ44" s="275"/>
      <c r="CHA44" s="275"/>
      <c r="CHB44" s="275"/>
      <c r="CHC44" s="275"/>
      <c r="CHD44" s="275"/>
      <c r="CHE44" s="275"/>
      <c r="CHF44" s="275"/>
      <c r="CHG44" s="275"/>
      <c r="CHH44" s="275"/>
      <c r="CHI44" s="275"/>
      <c r="CHJ44" s="275"/>
      <c r="CHK44" s="275"/>
      <c r="CHL44" s="275"/>
      <c r="CHM44" s="275"/>
      <c r="CHN44" s="275"/>
      <c r="CHO44" s="275"/>
      <c r="CHP44" s="275"/>
      <c r="CHQ44" s="275"/>
      <c r="CHR44" s="275"/>
      <c r="CHS44" s="275"/>
      <c r="CHT44" s="275"/>
      <c r="CHU44" s="275"/>
      <c r="CHV44" s="275"/>
      <c r="CHW44" s="275"/>
      <c r="CHX44" s="275"/>
      <c r="CHY44" s="275"/>
      <c r="CHZ44" s="275"/>
      <c r="CIA44" s="275"/>
      <c r="CIB44" s="275"/>
      <c r="CIC44" s="275"/>
      <c r="CID44" s="275"/>
      <c r="CIE44" s="275"/>
      <c r="CIF44" s="275"/>
      <c r="CIG44" s="275"/>
      <c r="CIH44" s="275"/>
      <c r="CII44" s="275"/>
      <c r="CIJ44" s="275"/>
      <c r="CIK44" s="275"/>
      <c r="CIL44" s="275"/>
      <c r="CIM44" s="275"/>
      <c r="CIN44" s="275"/>
      <c r="CIO44" s="275"/>
      <c r="CIP44" s="275"/>
      <c r="CIQ44" s="275"/>
      <c r="CIR44" s="275"/>
      <c r="CIS44" s="275"/>
      <c r="CIT44" s="275"/>
      <c r="CIU44" s="275"/>
      <c r="CIV44" s="275"/>
      <c r="CIW44" s="275"/>
      <c r="CIX44" s="275"/>
      <c r="CIY44" s="275"/>
      <c r="CIZ44" s="275"/>
      <c r="CJA44" s="275"/>
      <c r="CJB44" s="275"/>
      <c r="CJC44" s="275"/>
      <c r="CJD44" s="275"/>
      <c r="CJE44" s="275"/>
      <c r="CJF44" s="275"/>
      <c r="CJG44" s="275"/>
      <c r="CJH44" s="275"/>
      <c r="CJI44" s="275"/>
      <c r="CJJ44" s="275"/>
      <c r="CJK44" s="275"/>
      <c r="CJL44" s="275"/>
      <c r="CJM44" s="275"/>
      <c r="CJN44" s="275"/>
      <c r="CJO44" s="275"/>
      <c r="CJP44" s="275"/>
      <c r="CJQ44" s="275"/>
      <c r="CJR44" s="275"/>
      <c r="CJS44" s="275"/>
      <c r="CJT44" s="275"/>
      <c r="CJU44" s="275"/>
      <c r="CJV44" s="275"/>
      <c r="CJW44" s="275"/>
      <c r="CJX44" s="275"/>
      <c r="CJY44" s="275"/>
      <c r="CJZ44" s="275"/>
      <c r="CKA44" s="275"/>
      <c r="CKB44" s="275"/>
      <c r="CKC44" s="275"/>
      <c r="CKD44" s="275"/>
      <c r="CKE44" s="275"/>
      <c r="CKF44" s="275"/>
      <c r="CKG44" s="275"/>
      <c r="CKH44" s="275"/>
      <c r="CKI44" s="275"/>
      <c r="CKJ44" s="275"/>
      <c r="CKK44" s="275"/>
      <c r="CKL44" s="275"/>
      <c r="CKM44" s="275"/>
      <c r="CKN44" s="275"/>
      <c r="CKO44" s="275"/>
      <c r="CKP44" s="275"/>
      <c r="CKQ44" s="275"/>
      <c r="CKR44" s="275"/>
      <c r="CKS44" s="275"/>
      <c r="CKT44" s="275"/>
      <c r="CKU44" s="275"/>
      <c r="CKV44" s="275"/>
      <c r="CKW44" s="275"/>
      <c r="CKX44" s="275"/>
      <c r="CKY44" s="275"/>
      <c r="CKZ44" s="275"/>
      <c r="CLA44" s="275"/>
      <c r="CLB44" s="275"/>
      <c r="CLC44" s="275"/>
      <c r="CLD44" s="275"/>
      <c r="CLE44" s="275"/>
      <c r="CLF44" s="275"/>
      <c r="CLG44" s="275"/>
      <c r="CLH44" s="275"/>
      <c r="CLI44" s="275"/>
      <c r="CLJ44" s="275"/>
      <c r="CLK44" s="275"/>
      <c r="CLL44" s="275"/>
      <c r="CLM44" s="275"/>
      <c r="CLN44" s="275"/>
      <c r="CLO44" s="275"/>
      <c r="CLP44" s="275"/>
      <c r="CLQ44" s="275"/>
      <c r="CLR44" s="275"/>
      <c r="CLS44" s="275"/>
      <c r="CLT44" s="275"/>
      <c r="CLU44" s="275"/>
      <c r="CLV44" s="275"/>
      <c r="CLW44" s="275"/>
      <c r="CLX44" s="275"/>
      <c r="CLY44" s="275"/>
      <c r="CLZ44" s="275"/>
      <c r="CMA44" s="275"/>
      <c r="CMB44" s="275"/>
      <c r="CMC44" s="275"/>
      <c r="CMD44" s="275"/>
      <c r="CME44" s="275"/>
      <c r="CMF44" s="275"/>
      <c r="CMG44" s="275"/>
      <c r="CMH44" s="275"/>
      <c r="CMI44" s="275"/>
      <c r="CMJ44" s="275"/>
      <c r="CMK44" s="275"/>
      <c r="CML44" s="275"/>
      <c r="CMM44" s="275"/>
      <c r="CMN44" s="275"/>
      <c r="CMO44" s="275"/>
      <c r="CMP44" s="275"/>
      <c r="CMQ44" s="275"/>
      <c r="CMR44" s="275"/>
      <c r="CMS44" s="275"/>
      <c r="CMT44" s="275"/>
      <c r="CMU44" s="275"/>
      <c r="CMV44" s="275"/>
      <c r="CMW44" s="275"/>
      <c r="CMX44" s="275"/>
      <c r="CMY44" s="275"/>
      <c r="CMZ44" s="275"/>
      <c r="CNA44" s="275"/>
      <c r="CNB44" s="275"/>
      <c r="CNC44" s="275"/>
      <c r="CND44" s="275"/>
      <c r="CNE44" s="275"/>
      <c r="CNF44" s="275"/>
      <c r="CNG44" s="275"/>
      <c r="CNH44" s="275"/>
      <c r="CNI44" s="275"/>
      <c r="CNJ44" s="275"/>
      <c r="CNK44" s="275"/>
      <c r="CNL44" s="275"/>
      <c r="CNM44" s="275"/>
      <c r="CNN44" s="275"/>
      <c r="CNO44" s="275"/>
      <c r="CNP44" s="275"/>
      <c r="CNQ44" s="275"/>
      <c r="CNR44" s="275"/>
      <c r="CNS44" s="275"/>
      <c r="CNT44" s="275"/>
      <c r="CNU44" s="275"/>
      <c r="CNV44" s="275"/>
      <c r="CNW44" s="275"/>
      <c r="CNX44" s="275"/>
      <c r="CNY44" s="275"/>
      <c r="CNZ44" s="275"/>
      <c r="COA44" s="275"/>
      <c r="COB44" s="275"/>
      <c r="COC44" s="275"/>
      <c r="COD44" s="275"/>
      <c r="COE44" s="275"/>
      <c r="COF44" s="275"/>
      <c r="COG44" s="275"/>
      <c r="COH44" s="275"/>
      <c r="COI44" s="275"/>
      <c r="COJ44" s="275"/>
      <c r="COK44" s="275"/>
      <c r="COL44" s="275"/>
      <c r="COM44" s="275"/>
      <c r="CON44" s="275"/>
      <c r="COO44" s="275"/>
      <c r="COP44" s="275"/>
      <c r="COQ44" s="275"/>
      <c r="COR44" s="275"/>
      <c r="COS44" s="275"/>
      <c r="COT44" s="275"/>
      <c r="COU44" s="275"/>
      <c r="COV44" s="275"/>
      <c r="COW44" s="275"/>
      <c r="COX44" s="275"/>
      <c r="COY44" s="275"/>
      <c r="COZ44" s="275"/>
      <c r="CPA44" s="275"/>
      <c r="CPB44" s="275"/>
      <c r="CPC44" s="275"/>
      <c r="CPD44" s="275"/>
      <c r="CPE44" s="275"/>
      <c r="CPF44" s="275"/>
      <c r="CPG44" s="275"/>
      <c r="CPH44" s="275"/>
      <c r="CPI44" s="275"/>
      <c r="CPJ44" s="275"/>
      <c r="CPK44" s="275"/>
      <c r="CPL44" s="275"/>
      <c r="CPM44" s="275"/>
      <c r="CPN44" s="275"/>
      <c r="CPO44" s="275"/>
      <c r="CPP44" s="275"/>
      <c r="CPQ44" s="275"/>
      <c r="CPR44" s="275"/>
      <c r="CPS44" s="275"/>
      <c r="CPT44" s="275"/>
      <c r="CPU44" s="275"/>
      <c r="CPV44" s="275"/>
      <c r="CPW44" s="275"/>
      <c r="CPX44" s="275"/>
      <c r="CPY44" s="275"/>
      <c r="CPZ44" s="275"/>
      <c r="CQA44" s="275"/>
      <c r="CQB44" s="275"/>
      <c r="CQC44" s="275"/>
      <c r="CQD44" s="275"/>
      <c r="CQE44" s="275"/>
      <c r="CQF44" s="275"/>
      <c r="CQG44" s="275"/>
      <c r="CQH44" s="275"/>
      <c r="CQI44" s="275"/>
      <c r="CQJ44" s="275"/>
      <c r="CQK44" s="275"/>
      <c r="CQL44" s="275"/>
      <c r="CQM44" s="275"/>
      <c r="CQN44" s="275"/>
      <c r="CQO44" s="275"/>
      <c r="CQP44" s="275"/>
      <c r="CQQ44" s="275"/>
      <c r="CQR44" s="275"/>
      <c r="CQS44" s="275"/>
      <c r="CQT44" s="275"/>
      <c r="CQU44" s="275"/>
      <c r="CQV44" s="275"/>
      <c r="CQW44" s="275"/>
      <c r="CQX44" s="275"/>
      <c r="CQY44" s="275"/>
      <c r="CQZ44" s="275"/>
      <c r="CRA44" s="275"/>
      <c r="CRB44" s="275"/>
      <c r="CRC44" s="275"/>
      <c r="CRD44" s="275"/>
      <c r="CRE44" s="275"/>
      <c r="CRF44" s="275"/>
      <c r="CRG44" s="275"/>
      <c r="CRH44" s="275"/>
      <c r="CRI44" s="275"/>
      <c r="CRJ44" s="275"/>
      <c r="CRK44" s="275"/>
      <c r="CRL44" s="275"/>
      <c r="CRM44" s="275"/>
      <c r="CRN44" s="275"/>
      <c r="CRO44" s="275"/>
      <c r="CRP44" s="275"/>
      <c r="CRQ44" s="275"/>
      <c r="CRR44" s="275"/>
      <c r="CRS44" s="275"/>
      <c r="CRT44" s="275"/>
      <c r="CRU44" s="275"/>
      <c r="CRV44" s="275"/>
      <c r="CRW44" s="275"/>
      <c r="CRX44" s="275"/>
      <c r="CRY44" s="275"/>
      <c r="CRZ44" s="275"/>
      <c r="CSA44" s="275"/>
      <c r="CSB44" s="275"/>
      <c r="CSC44" s="275"/>
      <c r="CSD44" s="275"/>
      <c r="CSE44" s="275"/>
      <c r="CSF44" s="275"/>
      <c r="CSG44" s="275"/>
      <c r="CSH44" s="275"/>
      <c r="CSI44" s="275"/>
      <c r="CSJ44" s="275"/>
      <c r="CSK44" s="275"/>
      <c r="CSL44" s="275"/>
      <c r="CSM44" s="275"/>
      <c r="CSN44" s="275"/>
      <c r="CSO44" s="275"/>
      <c r="CSP44" s="275"/>
      <c r="CSQ44" s="275"/>
      <c r="CSR44" s="275"/>
      <c r="CSS44" s="275"/>
      <c r="CST44" s="275"/>
      <c r="CSU44" s="275"/>
      <c r="CSV44" s="275"/>
      <c r="CSW44" s="275"/>
      <c r="CSX44" s="275"/>
      <c r="CSY44" s="275"/>
      <c r="CSZ44" s="275"/>
      <c r="CTA44" s="275"/>
      <c r="CTB44" s="275"/>
      <c r="CTC44" s="275"/>
      <c r="CTD44" s="275"/>
      <c r="CTE44" s="275"/>
      <c r="CTF44" s="275"/>
      <c r="CTG44" s="275"/>
      <c r="CTH44" s="275"/>
      <c r="CTI44" s="275"/>
      <c r="CTJ44" s="275"/>
      <c r="CTK44" s="275"/>
      <c r="CTL44" s="275"/>
      <c r="CTM44" s="275"/>
      <c r="CTN44" s="275"/>
      <c r="CTO44" s="275"/>
      <c r="CTP44" s="275"/>
      <c r="CTQ44" s="275"/>
      <c r="CTR44" s="275"/>
      <c r="CTS44" s="275"/>
      <c r="CTT44" s="275"/>
      <c r="CTU44" s="275"/>
      <c r="CTV44" s="275"/>
      <c r="CTW44" s="275"/>
      <c r="CTX44" s="275"/>
      <c r="CTY44" s="275"/>
      <c r="CTZ44" s="275"/>
      <c r="CUA44" s="275"/>
      <c r="CUB44" s="275"/>
      <c r="CUC44" s="275"/>
      <c r="CUD44" s="275"/>
      <c r="CUE44" s="275"/>
      <c r="CUF44" s="275"/>
      <c r="CUG44" s="275"/>
      <c r="CUH44" s="275"/>
      <c r="CUI44" s="275"/>
      <c r="CUJ44" s="275"/>
      <c r="CUK44" s="275"/>
      <c r="CUL44" s="275"/>
      <c r="CUM44" s="275"/>
      <c r="CUN44" s="275"/>
      <c r="CUO44" s="275"/>
      <c r="CUP44" s="275"/>
      <c r="CUQ44" s="275"/>
      <c r="CUR44" s="275"/>
      <c r="CUS44" s="275"/>
      <c r="CUT44" s="275"/>
      <c r="CUU44" s="275"/>
      <c r="CUV44" s="275"/>
      <c r="CUW44" s="275"/>
      <c r="CUX44" s="275"/>
      <c r="CUY44" s="275"/>
      <c r="CUZ44" s="275"/>
      <c r="CVA44" s="275"/>
      <c r="CVB44" s="275"/>
      <c r="CVC44" s="275"/>
      <c r="CVD44" s="275"/>
      <c r="CVE44" s="275"/>
      <c r="CVF44" s="275"/>
      <c r="CVG44" s="275"/>
      <c r="CVH44" s="275"/>
      <c r="CVI44" s="275"/>
      <c r="CVJ44" s="275"/>
      <c r="CVK44" s="275"/>
      <c r="CVL44" s="275"/>
      <c r="CVM44" s="275"/>
      <c r="CVN44" s="275"/>
      <c r="CVO44" s="275"/>
      <c r="CVP44" s="275"/>
      <c r="CVQ44" s="275"/>
      <c r="CVR44" s="275"/>
      <c r="CVS44" s="275"/>
      <c r="CVT44" s="275"/>
      <c r="CVU44" s="275"/>
      <c r="CVV44" s="275"/>
      <c r="CVW44" s="275"/>
      <c r="CVX44" s="275"/>
      <c r="CVY44" s="275"/>
      <c r="CVZ44" s="275"/>
      <c r="CWA44" s="275"/>
      <c r="CWB44" s="275"/>
      <c r="CWC44" s="275"/>
      <c r="CWD44" s="275"/>
      <c r="CWE44" s="275"/>
      <c r="CWF44" s="275"/>
      <c r="CWG44" s="275"/>
      <c r="CWH44" s="275"/>
      <c r="CWI44" s="275"/>
      <c r="CWJ44" s="275"/>
      <c r="CWK44" s="275"/>
      <c r="CWL44" s="275"/>
      <c r="CWM44" s="275"/>
      <c r="CWN44" s="275"/>
      <c r="CWO44" s="275"/>
      <c r="CWP44" s="275"/>
      <c r="CWQ44" s="275"/>
      <c r="CWR44" s="275"/>
      <c r="CWS44" s="275"/>
      <c r="CWT44" s="275"/>
      <c r="CWU44" s="275"/>
      <c r="CWV44" s="275"/>
      <c r="CWW44" s="275"/>
      <c r="CWX44" s="275"/>
      <c r="CWY44" s="275"/>
      <c r="CWZ44" s="275"/>
      <c r="CXA44" s="275"/>
      <c r="CXB44" s="275"/>
      <c r="CXC44" s="275"/>
      <c r="CXD44" s="275"/>
      <c r="CXE44" s="275"/>
      <c r="CXF44" s="275"/>
      <c r="CXG44" s="275"/>
      <c r="CXH44" s="275"/>
      <c r="CXI44" s="275"/>
      <c r="CXJ44" s="275"/>
      <c r="CXK44" s="275"/>
      <c r="CXL44" s="275"/>
      <c r="CXM44" s="275"/>
      <c r="CXN44" s="275"/>
      <c r="CXO44" s="275"/>
      <c r="CXP44" s="275"/>
      <c r="CXQ44" s="275"/>
      <c r="CXR44" s="275"/>
      <c r="CXS44" s="275"/>
      <c r="CXT44" s="275"/>
      <c r="CXU44" s="275"/>
      <c r="CXV44" s="275"/>
      <c r="CXW44" s="275"/>
      <c r="CXX44" s="275"/>
      <c r="CXY44" s="275"/>
      <c r="CXZ44" s="275"/>
      <c r="CYA44" s="275"/>
      <c r="CYB44" s="275"/>
      <c r="CYC44" s="275"/>
      <c r="CYD44" s="275"/>
      <c r="CYE44" s="275"/>
      <c r="CYF44" s="275"/>
      <c r="CYG44" s="275"/>
      <c r="CYH44" s="275"/>
      <c r="CYI44" s="275"/>
      <c r="CYJ44" s="275"/>
      <c r="CYK44" s="275"/>
      <c r="CYL44" s="275"/>
      <c r="CYM44" s="275"/>
      <c r="CYN44" s="275"/>
      <c r="CYO44" s="275"/>
      <c r="CYP44" s="275"/>
      <c r="CYQ44" s="275"/>
      <c r="CYR44" s="275"/>
      <c r="CYS44" s="275"/>
      <c r="CYT44" s="275"/>
      <c r="CYU44" s="275"/>
      <c r="CYV44" s="275"/>
      <c r="CYW44" s="275"/>
      <c r="CYX44" s="275"/>
      <c r="CYY44" s="275"/>
      <c r="CYZ44" s="275"/>
      <c r="CZA44" s="275"/>
      <c r="CZB44" s="275"/>
      <c r="CZC44" s="275"/>
      <c r="CZD44" s="275"/>
      <c r="CZE44" s="275"/>
      <c r="CZF44" s="275"/>
      <c r="CZG44" s="275"/>
      <c r="CZH44" s="275"/>
      <c r="CZI44" s="275"/>
      <c r="CZJ44" s="275"/>
      <c r="CZK44" s="275"/>
      <c r="CZL44" s="275"/>
      <c r="CZM44" s="275"/>
      <c r="CZN44" s="275"/>
      <c r="CZO44" s="275"/>
      <c r="CZP44" s="275"/>
      <c r="CZQ44" s="275"/>
      <c r="CZR44" s="275"/>
      <c r="CZS44" s="275"/>
      <c r="CZT44" s="275"/>
      <c r="CZU44" s="275"/>
      <c r="CZV44" s="275"/>
      <c r="CZW44" s="275"/>
      <c r="CZX44" s="275"/>
      <c r="CZY44" s="275"/>
      <c r="CZZ44" s="275"/>
      <c r="DAA44" s="275"/>
      <c r="DAB44" s="275"/>
      <c r="DAC44" s="275"/>
      <c r="DAD44" s="275"/>
      <c r="DAE44" s="275"/>
      <c r="DAF44" s="275"/>
      <c r="DAG44" s="275"/>
      <c r="DAH44" s="275"/>
      <c r="DAI44" s="275"/>
      <c r="DAJ44" s="275"/>
      <c r="DAK44" s="275"/>
      <c r="DAL44" s="275"/>
      <c r="DAM44" s="275"/>
      <c r="DAN44" s="275"/>
      <c r="DAO44" s="275"/>
      <c r="DAP44" s="275"/>
      <c r="DAQ44" s="275"/>
      <c r="DAR44" s="275"/>
      <c r="DAS44" s="275"/>
      <c r="DAT44" s="275"/>
      <c r="DAU44" s="275"/>
      <c r="DAV44" s="275"/>
      <c r="DAW44" s="275"/>
      <c r="DAX44" s="275"/>
      <c r="DAY44" s="275"/>
      <c r="DAZ44" s="275"/>
      <c r="DBA44" s="275"/>
      <c r="DBB44" s="275"/>
      <c r="DBC44" s="275"/>
      <c r="DBD44" s="275"/>
      <c r="DBE44" s="275"/>
      <c r="DBF44" s="275"/>
      <c r="DBG44" s="275"/>
      <c r="DBH44" s="275"/>
      <c r="DBI44" s="275"/>
      <c r="DBJ44" s="275"/>
      <c r="DBK44" s="275"/>
      <c r="DBL44" s="275"/>
      <c r="DBM44" s="275"/>
      <c r="DBN44" s="275"/>
      <c r="DBO44" s="275"/>
      <c r="DBP44" s="275"/>
      <c r="DBQ44" s="275"/>
      <c r="DBR44" s="275"/>
      <c r="DBS44" s="275"/>
      <c r="DBT44" s="275"/>
      <c r="DBU44" s="275"/>
      <c r="DBV44" s="275"/>
      <c r="DBW44" s="275"/>
      <c r="DBX44" s="275"/>
      <c r="DBY44" s="275"/>
      <c r="DBZ44" s="275"/>
      <c r="DCA44" s="275"/>
      <c r="DCB44" s="275"/>
      <c r="DCC44" s="275"/>
      <c r="DCD44" s="275"/>
      <c r="DCE44" s="275"/>
      <c r="DCF44" s="275"/>
      <c r="DCG44" s="275"/>
      <c r="DCH44" s="275"/>
      <c r="DCI44" s="275"/>
      <c r="DCJ44" s="275"/>
      <c r="DCK44" s="275"/>
      <c r="DCL44" s="275"/>
      <c r="DCM44" s="275"/>
      <c r="DCN44" s="275"/>
      <c r="DCO44" s="275"/>
      <c r="DCP44" s="275"/>
      <c r="DCQ44" s="275"/>
      <c r="DCR44" s="275"/>
      <c r="DCS44" s="275"/>
      <c r="DCT44" s="275"/>
      <c r="DCU44" s="275"/>
      <c r="DCV44" s="275"/>
      <c r="DCW44" s="275"/>
      <c r="DCX44" s="275"/>
      <c r="DCY44" s="275"/>
      <c r="DCZ44" s="275"/>
      <c r="DDA44" s="275"/>
      <c r="DDB44" s="275"/>
      <c r="DDC44" s="275"/>
      <c r="DDD44" s="275"/>
      <c r="DDE44" s="275"/>
      <c r="DDF44" s="275"/>
      <c r="DDG44" s="275"/>
      <c r="DDH44" s="275"/>
      <c r="DDI44" s="275"/>
      <c r="DDJ44" s="275"/>
      <c r="DDK44" s="275"/>
      <c r="DDL44" s="275"/>
      <c r="DDM44" s="275"/>
      <c r="DDN44" s="275"/>
      <c r="DDO44" s="275"/>
      <c r="DDP44" s="275"/>
      <c r="DDQ44" s="275"/>
      <c r="DDR44" s="275"/>
      <c r="DDS44" s="275"/>
      <c r="DDT44" s="275"/>
      <c r="DDU44" s="275"/>
      <c r="DDV44" s="275"/>
      <c r="DDW44" s="275"/>
      <c r="DDX44" s="275"/>
      <c r="DDY44" s="275"/>
      <c r="DDZ44" s="275"/>
      <c r="DEA44" s="275"/>
      <c r="DEB44" s="275"/>
      <c r="DEC44" s="275"/>
      <c r="DED44" s="275"/>
      <c r="DEE44" s="275"/>
      <c r="DEF44" s="275"/>
      <c r="DEG44" s="275"/>
      <c r="DEH44" s="275"/>
      <c r="DEI44" s="275"/>
      <c r="DEJ44" s="275"/>
      <c r="DEK44" s="275"/>
      <c r="DEL44" s="275"/>
      <c r="DEM44" s="275"/>
      <c r="DEN44" s="275"/>
      <c r="DEO44" s="275"/>
      <c r="DEP44" s="275"/>
      <c r="DEQ44" s="275"/>
      <c r="DER44" s="275"/>
      <c r="DES44" s="275"/>
      <c r="DET44" s="275"/>
      <c r="DEU44" s="275"/>
      <c r="DEV44" s="275"/>
      <c r="DEW44" s="275"/>
      <c r="DEX44" s="275"/>
      <c r="DEY44" s="275"/>
      <c r="DEZ44" s="275"/>
      <c r="DFA44" s="275"/>
      <c r="DFB44" s="275"/>
      <c r="DFC44" s="275"/>
      <c r="DFD44" s="275"/>
      <c r="DFE44" s="275"/>
      <c r="DFF44" s="275"/>
      <c r="DFG44" s="275"/>
      <c r="DFH44" s="275"/>
      <c r="DFI44" s="275"/>
      <c r="DFJ44" s="275"/>
      <c r="DFK44" s="275"/>
      <c r="DFL44" s="275"/>
      <c r="DFM44" s="275"/>
      <c r="DFN44" s="275"/>
      <c r="DFO44" s="275"/>
      <c r="DFP44" s="275"/>
      <c r="DFQ44" s="275"/>
      <c r="DFR44" s="275"/>
      <c r="DFS44" s="275"/>
      <c r="DFT44" s="275"/>
      <c r="DFU44" s="275"/>
      <c r="DFV44" s="275"/>
      <c r="DFW44" s="275"/>
      <c r="DFX44" s="275"/>
      <c r="DFY44" s="275"/>
      <c r="DFZ44" s="275"/>
      <c r="DGA44" s="275"/>
      <c r="DGB44" s="275"/>
      <c r="DGC44" s="275"/>
      <c r="DGD44" s="275"/>
      <c r="DGE44" s="275"/>
      <c r="DGF44" s="275"/>
      <c r="DGG44" s="275"/>
      <c r="DGH44" s="275"/>
      <c r="DGI44" s="275"/>
      <c r="DGJ44" s="275"/>
      <c r="DGK44" s="275"/>
      <c r="DGL44" s="275"/>
      <c r="DGM44" s="275"/>
      <c r="DGN44" s="275"/>
      <c r="DGO44" s="275"/>
      <c r="DGP44" s="275"/>
      <c r="DGQ44" s="275"/>
      <c r="DGR44" s="275"/>
      <c r="DGS44" s="275"/>
      <c r="DGT44" s="275"/>
      <c r="DGU44" s="275"/>
      <c r="DGV44" s="275"/>
      <c r="DGW44" s="275"/>
      <c r="DGX44" s="275"/>
      <c r="DGY44" s="275"/>
      <c r="DGZ44" s="275"/>
      <c r="DHA44" s="275"/>
      <c r="DHB44" s="275"/>
      <c r="DHC44" s="275"/>
      <c r="DHD44" s="275"/>
      <c r="DHE44" s="275"/>
      <c r="DHF44" s="275"/>
      <c r="DHG44" s="275"/>
      <c r="DHH44" s="275"/>
      <c r="DHI44" s="275"/>
      <c r="DHJ44" s="275"/>
      <c r="DHK44" s="275"/>
      <c r="DHL44" s="275"/>
      <c r="DHM44" s="275"/>
      <c r="DHN44" s="275"/>
      <c r="DHO44" s="275"/>
      <c r="DHP44" s="275"/>
      <c r="DHQ44" s="275"/>
      <c r="DHR44" s="275"/>
      <c r="DHS44" s="275"/>
      <c r="DHT44" s="275"/>
      <c r="DHU44" s="275"/>
      <c r="DHV44" s="275"/>
      <c r="DHW44" s="275"/>
      <c r="DHX44" s="275"/>
      <c r="DHY44" s="275"/>
      <c r="DHZ44" s="275"/>
      <c r="DIA44" s="275"/>
      <c r="DIB44" s="275"/>
      <c r="DIC44" s="275"/>
      <c r="DID44" s="275"/>
      <c r="DIE44" s="275"/>
      <c r="DIF44" s="275"/>
      <c r="DIG44" s="275"/>
      <c r="DIH44" s="275"/>
      <c r="DII44" s="275"/>
      <c r="DIJ44" s="275"/>
      <c r="DIK44" s="275"/>
      <c r="DIL44" s="275"/>
      <c r="DIM44" s="275"/>
      <c r="DIN44" s="275"/>
      <c r="DIO44" s="275"/>
      <c r="DIP44" s="275"/>
      <c r="DIQ44" s="275"/>
      <c r="DIR44" s="275"/>
      <c r="DIS44" s="275"/>
      <c r="DIT44" s="275"/>
      <c r="DIU44" s="275"/>
      <c r="DIV44" s="275"/>
      <c r="DIW44" s="275"/>
      <c r="DIX44" s="275"/>
      <c r="DIY44" s="275"/>
      <c r="DIZ44" s="275"/>
      <c r="DJA44" s="275"/>
      <c r="DJB44" s="275"/>
      <c r="DJC44" s="275"/>
      <c r="DJD44" s="275"/>
      <c r="DJE44" s="275"/>
      <c r="DJF44" s="275"/>
      <c r="DJG44" s="275"/>
      <c r="DJH44" s="275"/>
      <c r="DJI44" s="275"/>
      <c r="DJJ44" s="275"/>
      <c r="DJK44" s="275"/>
      <c r="DJL44" s="275"/>
      <c r="DJM44" s="275"/>
      <c r="DJN44" s="275"/>
      <c r="DJO44" s="275"/>
      <c r="DJP44" s="275"/>
      <c r="DJQ44" s="275"/>
      <c r="DJR44" s="275"/>
      <c r="DJS44" s="275"/>
      <c r="DJT44" s="275"/>
      <c r="DJU44" s="275"/>
      <c r="DJV44" s="275"/>
      <c r="DJW44" s="275"/>
      <c r="DJX44" s="275"/>
      <c r="DJY44" s="275"/>
      <c r="DJZ44" s="275"/>
      <c r="DKA44" s="275"/>
      <c r="DKB44" s="275"/>
      <c r="DKC44" s="275"/>
      <c r="DKD44" s="275"/>
      <c r="DKE44" s="275"/>
      <c r="DKF44" s="275"/>
      <c r="DKG44" s="275"/>
      <c r="DKH44" s="275"/>
      <c r="DKI44" s="275"/>
      <c r="DKJ44" s="275"/>
      <c r="DKK44" s="275"/>
      <c r="DKL44" s="275"/>
      <c r="DKM44" s="275"/>
      <c r="DKN44" s="275"/>
      <c r="DKO44" s="275"/>
      <c r="DKP44" s="275"/>
      <c r="DKQ44" s="275"/>
      <c r="DKR44" s="275"/>
      <c r="DKS44" s="275"/>
      <c r="DKT44" s="275"/>
      <c r="DKU44" s="275"/>
      <c r="DKV44" s="275"/>
      <c r="DKW44" s="275"/>
      <c r="DKX44" s="275"/>
      <c r="DKY44" s="275"/>
      <c r="DKZ44" s="275"/>
      <c r="DLA44" s="275"/>
      <c r="DLB44" s="275"/>
      <c r="DLC44" s="275"/>
      <c r="DLD44" s="275"/>
      <c r="DLE44" s="275"/>
      <c r="DLF44" s="275"/>
      <c r="DLG44" s="275"/>
      <c r="DLH44" s="275"/>
      <c r="DLI44" s="275"/>
      <c r="DLJ44" s="275"/>
      <c r="DLK44" s="275"/>
      <c r="DLL44" s="275"/>
      <c r="DLM44" s="275"/>
      <c r="DLN44" s="275"/>
      <c r="DLO44" s="275"/>
      <c r="DLP44" s="275"/>
      <c r="DLQ44" s="275"/>
      <c r="DLR44" s="275"/>
      <c r="DLS44" s="275"/>
      <c r="DLT44" s="275"/>
      <c r="DLU44" s="275"/>
      <c r="DLV44" s="275"/>
      <c r="DLW44" s="275"/>
      <c r="DLX44" s="275"/>
      <c r="DLY44" s="275"/>
      <c r="DLZ44" s="275"/>
      <c r="DMA44" s="275"/>
      <c r="DMB44" s="275"/>
      <c r="DMC44" s="275"/>
      <c r="DMD44" s="275"/>
      <c r="DME44" s="275"/>
      <c r="DMF44" s="275"/>
      <c r="DMG44" s="275"/>
      <c r="DMH44" s="275"/>
      <c r="DMI44" s="275"/>
      <c r="DMJ44" s="275"/>
      <c r="DMK44" s="275"/>
      <c r="DML44" s="275"/>
      <c r="DMM44" s="275"/>
      <c r="DMN44" s="275"/>
      <c r="DMO44" s="275"/>
      <c r="DMP44" s="275"/>
      <c r="DMQ44" s="275"/>
      <c r="DMR44" s="275"/>
      <c r="DMS44" s="275"/>
      <c r="DMT44" s="275"/>
      <c r="DMU44" s="275"/>
      <c r="DMV44" s="275"/>
      <c r="DMW44" s="275"/>
      <c r="DMX44" s="275"/>
      <c r="DMY44" s="275"/>
      <c r="DMZ44" s="275"/>
      <c r="DNA44" s="275"/>
      <c r="DNB44" s="275"/>
      <c r="DNC44" s="275"/>
      <c r="DND44" s="275"/>
      <c r="DNE44" s="275"/>
      <c r="DNF44" s="275"/>
      <c r="DNG44" s="275"/>
      <c r="DNH44" s="275"/>
      <c r="DNI44" s="275"/>
      <c r="DNJ44" s="275"/>
      <c r="DNK44" s="275"/>
      <c r="DNL44" s="275"/>
      <c r="DNM44" s="275"/>
      <c r="DNN44" s="275"/>
      <c r="DNO44" s="275"/>
      <c r="DNP44" s="275"/>
      <c r="DNQ44" s="275"/>
      <c r="DNR44" s="275"/>
      <c r="DNS44" s="275"/>
      <c r="DNT44" s="275"/>
      <c r="DNU44" s="275"/>
      <c r="DNV44" s="275"/>
      <c r="DNW44" s="275"/>
      <c r="DNX44" s="275"/>
      <c r="DNY44" s="275"/>
      <c r="DNZ44" s="275"/>
      <c r="DOA44" s="275"/>
      <c r="DOB44" s="275"/>
      <c r="DOC44" s="275"/>
      <c r="DOD44" s="275"/>
      <c r="DOE44" s="275"/>
      <c r="DOF44" s="275"/>
      <c r="DOG44" s="275"/>
      <c r="DOH44" s="275"/>
      <c r="DOI44" s="275"/>
      <c r="DOJ44" s="275"/>
      <c r="DOK44" s="275"/>
      <c r="DOL44" s="275"/>
      <c r="DOM44" s="275"/>
      <c r="DON44" s="275"/>
      <c r="DOO44" s="275"/>
      <c r="DOP44" s="275"/>
      <c r="DOQ44" s="275"/>
      <c r="DOR44" s="275"/>
      <c r="DOS44" s="275"/>
      <c r="DOT44" s="275"/>
      <c r="DOU44" s="275"/>
      <c r="DOV44" s="275"/>
      <c r="DOW44" s="275"/>
      <c r="DOX44" s="275"/>
      <c r="DOY44" s="275"/>
      <c r="DOZ44" s="275"/>
      <c r="DPA44" s="275"/>
      <c r="DPB44" s="275"/>
      <c r="DPC44" s="275"/>
      <c r="DPD44" s="275"/>
      <c r="DPE44" s="275"/>
      <c r="DPF44" s="275"/>
      <c r="DPG44" s="275"/>
      <c r="DPH44" s="275"/>
      <c r="DPI44" s="275"/>
      <c r="DPJ44" s="275"/>
      <c r="DPK44" s="275"/>
      <c r="DPL44" s="275"/>
      <c r="DPM44" s="275"/>
      <c r="DPN44" s="275"/>
      <c r="DPO44" s="275"/>
      <c r="DPP44" s="275"/>
      <c r="DPQ44" s="275"/>
      <c r="DPR44" s="275"/>
      <c r="DPS44" s="275"/>
      <c r="DPT44" s="275"/>
      <c r="DPU44" s="275"/>
      <c r="DPV44" s="275"/>
      <c r="DPW44" s="275"/>
      <c r="DPX44" s="275"/>
      <c r="DPY44" s="275"/>
      <c r="DPZ44" s="275"/>
      <c r="DQA44" s="275"/>
      <c r="DQB44" s="275"/>
      <c r="DQC44" s="275"/>
      <c r="DQD44" s="275"/>
      <c r="DQE44" s="275"/>
      <c r="DQF44" s="275"/>
      <c r="DQG44" s="275"/>
      <c r="DQH44" s="275"/>
      <c r="DQI44" s="275"/>
      <c r="DQJ44" s="275"/>
      <c r="DQK44" s="275"/>
      <c r="DQL44" s="275"/>
      <c r="DQM44" s="275"/>
      <c r="DQN44" s="275"/>
      <c r="DQO44" s="275"/>
      <c r="DQP44" s="275"/>
      <c r="DQQ44" s="275"/>
      <c r="DQR44" s="275"/>
      <c r="DQS44" s="275"/>
      <c r="DQT44" s="275"/>
      <c r="DQU44" s="275"/>
      <c r="DQV44" s="275"/>
      <c r="DQW44" s="275"/>
      <c r="DQX44" s="275"/>
      <c r="DQY44" s="275"/>
      <c r="DQZ44" s="275"/>
      <c r="DRA44" s="275"/>
      <c r="DRB44" s="275"/>
      <c r="DRC44" s="275"/>
      <c r="DRD44" s="275"/>
      <c r="DRE44" s="275"/>
      <c r="DRF44" s="275"/>
      <c r="DRG44" s="275"/>
      <c r="DRH44" s="275"/>
      <c r="DRI44" s="275"/>
      <c r="DRJ44" s="275"/>
      <c r="DRK44" s="275"/>
      <c r="DRL44" s="275"/>
      <c r="DRM44" s="275"/>
      <c r="DRN44" s="275"/>
      <c r="DRO44" s="275"/>
      <c r="DRP44" s="275"/>
      <c r="DRQ44" s="275"/>
      <c r="DRR44" s="275"/>
      <c r="DRS44" s="275"/>
      <c r="DRT44" s="275"/>
      <c r="DRU44" s="275"/>
      <c r="DRV44" s="275"/>
      <c r="DRW44" s="275"/>
      <c r="DRX44" s="275"/>
      <c r="DRY44" s="275"/>
      <c r="DRZ44" s="275"/>
      <c r="DSA44" s="275"/>
      <c r="DSB44" s="275"/>
      <c r="DSC44" s="275"/>
      <c r="DSD44" s="275"/>
      <c r="DSE44" s="275"/>
      <c r="DSF44" s="275"/>
      <c r="DSG44" s="275"/>
      <c r="DSH44" s="275"/>
      <c r="DSI44" s="275"/>
      <c r="DSJ44" s="275"/>
      <c r="DSK44" s="275"/>
      <c r="DSL44" s="275"/>
      <c r="DSM44" s="275"/>
      <c r="DSN44" s="275"/>
      <c r="DSO44" s="275"/>
      <c r="DSP44" s="275"/>
      <c r="DSQ44" s="275"/>
      <c r="DSR44" s="275"/>
      <c r="DSS44" s="275"/>
      <c r="DST44" s="275"/>
      <c r="DSU44" s="275"/>
      <c r="DSV44" s="275"/>
      <c r="DSW44" s="275"/>
      <c r="DSX44" s="275"/>
      <c r="DSY44" s="275"/>
      <c r="DSZ44" s="275"/>
      <c r="DTA44" s="275"/>
      <c r="DTB44" s="275"/>
      <c r="DTC44" s="275"/>
      <c r="DTD44" s="275"/>
      <c r="DTE44" s="275"/>
      <c r="DTF44" s="275"/>
      <c r="DTG44" s="275"/>
      <c r="DTH44" s="275"/>
      <c r="DTI44" s="275"/>
      <c r="DTJ44" s="275"/>
      <c r="DTK44" s="275"/>
      <c r="DTL44" s="275"/>
      <c r="DTM44" s="275"/>
      <c r="DTN44" s="275"/>
      <c r="DTO44" s="275"/>
      <c r="DTP44" s="275"/>
      <c r="DTQ44" s="275"/>
      <c r="DTR44" s="275"/>
      <c r="DTS44" s="275"/>
      <c r="DTT44" s="275"/>
      <c r="DTU44" s="275"/>
      <c r="DTV44" s="275"/>
      <c r="DTW44" s="275"/>
      <c r="DTX44" s="275"/>
      <c r="DTY44" s="275"/>
      <c r="DTZ44" s="275"/>
      <c r="DUA44" s="275"/>
      <c r="DUB44" s="275"/>
      <c r="DUC44" s="275"/>
      <c r="DUD44" s="275"/>
      <c r="DUE44" s="275"/>
      <c r="DUF44" s="275"/>
      <c r="DUG44" s="275"/>
      <c r="DUH44" s="275"/>
      <c r="DUI44" s="275"/>
      <c r="DUJ44" s="275"/>
      <c r="DUK44" s="275"/>
      <c r="DUL44" s="275"/>
      <c r="DUM44" s="275"/>
      <c r="DUN44" s="275"/>
      <c r="DUO44" s="275"/>
      <c r="DUP44" s="275"/>
      <c r="DUQ44" s="275"/>
      <c r="DUR44" s="275"/>
      <c r="DUS44" s="275"/>
      <c r="DUT44" s="275"/>
      <c r="DUU44" s="275"/>
      <c r="DUV44" s="275"/>
      <c r="DUW44" s="275"/>
      <c r="DUX44" s="275"/>
      <c r="DUY44" s="275"/>
      <c r="DUZ44" s="275"/>
      <c r="DVA44" s="275"/>
      <c r="DVB44" s="275"/>
      <c r="DVC44" s="275"/>
      <c r="DVD44" s="275"/>
      <c r="DVE44" s="275"/>
      <c r="DVF44" s="275"/>
      <c r="DVG44" s="275"/>
      <c r="DVH44" s="275"/>
      <c r="DVI44" s="275"/>
      <c r="DVJ44" s="275"/>
      <c r="DVK44" s="275"/>
      <c r="DVL44" s="275"/>
      <c r="DVM44" s="275"/>
      <c r="DVN44" s="275"/>
      <c r="DVO44" s="275"/>
      <c r="DVP44" s="275"/>
      <c r="DVQ44" s="275"/>
      <c r="DVR44" s="275"/>
      <c r="DVS44" s="275"/>
      <c r="DVT44" s="275"/>
      <c r="DVU44" s="275"/>
      <c r="DVV44" s="275"/>
      <c r="DVW44" s="275"/>
      <c r="DVX44" s="275"/>
      <c r="DVY44" s="275"/>
      <c r="DVZ44" s="275"/>
      <c r="DWA44" s="275"/>
      <c r="DWB44" s="275"/>
      <c r="DWC44" s="275"/>
      <c r="DWD44" s="275"/>
      <c r="DWE44" s="275"/>
      <c r="DWF44" s="275"/>
      <c r="DWG44" s="275"/>
      <c r="DWH44" s="275"/>
      <c r="DWI44" s="275"/>
      <c r="DWJ44" s="275"/>
      <c r="DWK44" s="275"/>
      <c r="DWL44" s="275"/>
      <c r="DWM44" s="275"/>
      <c r="DWN44" s="275"/>
      <c r="DWO44" s="275"/>
      <c r="DWP44" s="275"/>
      <c r="DWQ44" s="275"/>
      <c r="DWR44" s="275"/>
      <c r="DWS44" s="275"/>
      <c r="DWT44" s="275"/>
      <c r="DWU44" s="275"/>
      <c r="DWV44" s="275"/>
      <c r="DWW44" s="275"/>
      <c r="DWX44" s="275"/>
      <c r="DWY44" s="275"/>
      <c r="DWZ44" s="275"/>
      <c r="DXA44" s="275"/>
      <c r="DXB44" s="275"/>
      <c r="DXC44" s="275"/>
      <c r="DXD44" s="275"/>
      <c r="DXE44" s="275"/>
      <c r="DXF44" s="275"/>
      <c r="DXG44" s="275"/>
      <c r="DXH44" s="275"/>
      <c r="DXI44" s="275"/>
      <c r="DXJ44" s="275"/>
      <c r="DXK44" s="275"/>
      <c r="DXL44" s="275"/>
      <c r="DXM44" s="275"/>
      <c r="DXN44" s="275"/>
      <c r="DXO44" s="275"/>
      <c r="DXP44" s="275"/>
      <c r="DXQ44" s="275"/>
      <c r="DXR44" s="275"/>
      <c r="DXS44" s="275"/>
      <c r="DXT44" s="275"/>
      <c r="DXU44" s="275"/>
      <c r="DXV44" s="275"/>
      <c r="DXW44" s="275"/>
      <c r="DXX44" s="275"/>
      <c r="DXY44" s="275"/>
      <c r="DXZ44" s="275"/>
      <c r="DYA44" s="275"/>
      <c r="DYB44" s="275"/>
      <c r="DYC44" s="275"/>
      <c r="DYD44" s="275"/>
      <c r="DYE44" s="275"/>
      <c r="DYF44" s="275"/>
      <c r="DYG44" s="275"/>
      <c r="DYH44" s="275"/>
      <c r="DYI44" s="275"/>
      <c r="DYJ44" s="275"/>
      <c r="DYK44" s="275"/>
      <c r="DYL44" s="275"/>
      <c r="DYM44" s="275"/>
      <c r="DYN44" s="275"/>
      <c r="DYO44" s="275"/>
      <c r="DYP44" s="275"/>
      <c r="DYQ44" s="275"/>
      <c r="DYR44" s="275"/>
      <c r="DYS44" s="275"/>
      <c r="DYT44" s="275"/>
      <c r="DYU44" s="275"/>
      <c r="DYV44" s="275"/>
      <c r="DYW44" s="275"/>
      <c r="DYX44" s="275"/>
      <c r="DYY44" s="275"/>
      <c r="DYZ44" s="275"/>
      <c r="DZA44" s="275"/>
      <c r="DZB44" s="275"/>
      <c r="DZC44" s="275"/>
      <c r="DZD44" s="275"/>
      <c r="DZE44" s="275"/>
      <c r="DZF44" s="275"/>
      <c r="DZG44" s="275"/>
      <c r="DZH44" s="275"/>
      <c r="DZI44" s="275"/>
      <c r="DZJ44" s="275"/>
      <c r="DZK44" s="275"/>
      <c r="DZL44" s="275"/>
      <c r="DZM44" s="275"/>
      <c r="DZN44" s="275"/>
      <c r="DZO44" s="275"/>
      <c r="DZP44" s="275"/>
      <c r="DZQ44" s="275"/>
      <c r="DZR44" s="275"/>
      <c r="DZS44" s="275"/>
      <c r="DZT44" s="275"/>
      <c r="DZU44" s="275"/>
      <c r="DZV44" s="275"/>
      <c r="DZW44" s="275"/>
      <c r="DZX44" s="275"/>
      <c r="DZY44" s="275"/>
      <c r="DZZ44" s="275"/>
      <c r="EAA44" s="275"/>
      <c r="EAB44" s="275"/>
      <c r="EAC44" s="275"/>
      <c r="EAD44" s="275"/>
      <c r="EAE44" s="275"/>
      <c r="EAF44" s="275"/>
      <c r="EAG44" s="275"/>
      <c r="EAH44" s="275"/>
      <c r="EAI44" s="275"/>
      <c r="EAJ44" s="275"/>
      <c r="EAK44" s="275"/>
      <c r="EAL44" s="275"/>
      <c r="EAM44" s="275"/>
      <c r="EAN44" s="275"/>
      <c r="EAO44" s="275"/>
      <c r="EAP44" s="275"/>
      <c r="EAQ44" s="275"/>
      <c r="EAR44" s="275"/>
      <c r="EAS44" s="275"/>
      <c r="EAT44" s="275"/>
      <c r="EAU44" s="275"/>
      <c r="EAV44" s="275"/>
      <c r="EAW44" s="275"/>
      <c r="EAX44" s="275"/>
      <c r="EAY44" s="275"/>
      <c r="EAZ44" s="275"/>
      <c r="EBA44" s="275"/>
      <c r="EBB44" s="275"/>
      <c r="EBC44" s="275"/>
      <c r="EBD44" s="275"/>
      <c r="EBE44" s="275"/>
      <c r="EBF44" s="275"/>
      <c r="EBG44" s="275"/>
      <c r="EBH44" s="275"/>
      <c r="EBI44" s="275"/>
      <c r="EBJ44" s="275"/>
      <c r="EBK44" s="275"/>
      <c r="EBL44" s="275"/>
      <c r="EBM44" s="275"/>
      <c r="EBN44" s="275"/>
      <c r="EBO44" s="275"/>
      <c r="EBP44" s="275"/>
      <c r="EBQ44" s="275"/>
      <c r="EBR44" s="275"/>
      <c r="EBS44" s="275"/>
      <c r="EBT44" s="275"/>
      <c r="EBU44" s="275"/>
      <c r="EBV44" s="275"/>
      <c r="EBW44" s="275"/>
      <c r="EBX44" s="275"/>
      <c r="EBY44" s="275"/>
      <c r="EBZ44" s="275"/>
      <c r="ECA44" s="275"/>
      <c r="ECB44" s="275"/>
      <c r="ECC44" s="275"/>
      <c r="ECD44" s="275"/>
      <c r="ECE44" s="275"/>
      <c r="ECF44" s="275"/>
      <c r="ECG44" s="275"/>
      <c r="ECH44" s="275"/>
      <c r="ECI44" s="275"/>
      <c r="ECJ44" s="275"/>
      <c r="ECK44" s="275"/>
      <c r="ECL44" s="275"/>
      <c r="ECM44" s="275"/>
      <c r="ECN44" s="275"/>
      <c r="ECO44" s="275"/>
      <c r="ECP44" s="275"/>
      <c r="ECQ44" s="275"/>
      <c r="ECR44" s="275"/>
      <c r="ECS44" s="275"/>
      <c r="ECT44" s="275"/>
      <c r="ECU44" s="275"/>
      <c r="ECV44" s="275"/>
      <c r="ECW44" s="275"/>
      <c r="ECX44" s="275"/>
      <c r="ECY44" s="275"/>
      <c r="ECZ44" s="275"/>
      <c r="EDA44" s="275"/>
      <c r="EDB44" s="275"/>
      <c r="EDC44" s="275"/>
      <c r="EDD44" s="275"/>
      <c r="EDE44" s="275"/>
      <c r="EDF44" s="275"/>
      <c r="EDG44" s="275"/>
      <c r="EDH44" s="275"/>
      <c r="EDI44" s="275"/>
      <c r="EDJ44" s="275"/>
      <c r="EDK44" s="275"/>
      <c r="EDL44" s="275"/>
      <c r="EDM44" s="275"/>
      <c r="EDN44" s="275"/>
      <c r="EDO44" s="275"/>
      <c r="EDP44" s="275"/>
      <c r="EDQ44" s="275"/>
      <c r="EDR44" s="275"/>
      <c r="EDS44" s="275"/>
      <c r="EDT44" s="275"/>
      <c r="EDU44" s="275"/>
      <c r="EDV44" s="275"/>
      <c r="EDW44" s="275"/>
      <c r="EDX44" s="275"/>
      <c r="EDY44" s="275"/>
      <c r="EDZ44" s="275"/>
      <c r="EEA44" s="275"/>
      <c r="EEB44" s="275"/>
      <c r="EEC44" s="275"/>
      <c r="EED44" s="275"/>
      <c r="EEE44" s="275"/>
      <c r="EEF44" s="275"/>
      <c r="EEG44" s="275"/>
      <c r="EEH44" s="275"/>
      <c r="EEI44" s="275"/>
      <c r="EEJ44" s="275"/>
      <c r="EEK44" s="275"/>
      <c r="EEL44" s="275"/>
      <c r="EEM44" s="275"/>
      <c r="EEN44" s="275"/>
      <c r="EEO44" s="275"/>
      <c r="EEP44" s="275"/>
      <c r="EEQ44" s="275"/>
      <c r="EER44" s="275"/>
      <c r="EES44" s="275"/>
      <c r="EET44" s="275"/>
      <c r="EEU44" s="275"/>
      <c r="EEV44" s="275"/>
      <c r="EEW44" s="275"/>
      <c r="EEX44" s="275"/>
      <c r="EEY44" s="275"/>
      <c r="EEZ44" s="275"/>
      <c r="EFA44" s="275"/>
      <c r="EFB44" s="275"/>
      <c r="EFC44" s="275"/>
      <c r="EFD44" s="275"/>
      <c r="EFE44" s="275"/>
      <c r="EFF44" s="275"/>
      <c r="EFG44" s="275"/>
      <c r="EFH44" s="275"/>
      <c r="EFI44" s="275"/>
      <c r="EFJ44" s="275"/>
      <c r="EFK44" s="275"/>
      <c r="EFL44" s="275"/>
      <c r="EFM44" s="275"/>
      <c r="EFN44" s="275"/>
      <c r="EFO44" s="275"/>
      <c r="EFP44" s="275"/>
      <c r="EFQ44" s="275"/>
      <c r="EFR44" s="275"/>
      <c r="EFS44" s="275"/>
      <c r="EFT44" s="275"/>
      <c r="EFU44" s="275"/>
      <c r="EFV44" s="275"/>
      <c r="EFW44" s="275"/>
      <c r="EFX44" s="275"/>
      <c r="EFY44" s="275"/>
      <c r="EFZ44" s="275"/>
      <c r="EGA44" s="275"/>
      <c r="EGB44" s="275"/>
      <c r="EGC44" s="275"/>
      <c r="EGD44" s="275"/>
      <c r="EGE44" s="275"/>
      <c r="EGF44" s="275"/>
      <c r="EGG44" s="275"/>
      <c r="EGH44" s="275"/>
      <c r="EGI44" s="275"/>
      <c r="EGJ44" s="275"/>
      <c r="EGK44" s="275"/>
      <c r="EGL44" s="275"/>
      <c r="EGM44" s="275"/>
      <c r="EGN44" s="275"/>
      <c r="EGO44" s="275"/>
      <c r="EGP44" s="275"/>
      <c r="EGQ44" s="275"/>
      <c r="EGR44" s="275"/>
      <c r="EGS44" s="275"/>
      <c r="EGT44" s="275"/>
      <c r="EGU44" s="275"/>
      <c r="EGV44" s="275"/>
      <c r="EGW44" s="275"/>
      <c r="EGX44" s="275"/>
      <c r="EGY44" s="275"/>
      <c r="EGZ44" s="275"/>
      <c r="EHA44" s="275"/>
      <c r="EHB44" s="275"/>
      <c r="EHC44" s="275"/>
      <c r="EHD44" s="275"/>
      <c r="EHE44" s="275"/>
      <c r="EHF44" s="275"/>
      <c r="EHG44" s="275"/>
      <c r="EHH44" s="275"/>
      <c r="EHI44" s="275"/>
      <c r="EHJ44" s="275"/>
      <c r="EHK44" s="275"/>
      <c r="EHL44" s="275"/>
      <c r="EHM44" s="275"/>
      <c r="EHN44" s="275"/>
      <c r="EHO44" s="275"/>
      <c r="EHP44" s="275"/>
      <c r="EHQ44" s="275"/>
      <c r="EHR44" s="275"/>
      <c r="EHS44" s="275"/>
      <c r="EHT44" s="275"/>
      <c r="EHU44" s="275"/>
      <c r="EHV44" s="275"/>
      <c r="EHW44" s="275"/>
      <c r="EHX44" s="275"/>
      <c r="EHY44" s="275"/>
      <c r="EHZ44" s="275"/>
      <c r="EIA44" s="275"/>
      <c r="EIB44" s="275"/>
      <c r="EIC44" s="275"/>
      <c r="EID44" s="275"/>
      <c r="EIE44" s="275"/>
      <c r="EIF44" s="275"/>
      <c r="EIG44" s="275"/>
      <c r="EIH44" s="275"/>
      <c r="EII44" s="275"/>
      <c r="EIJ44" s="275"/>
      <c r="EIK44" s="275"/>
      <c r="EIL44" s="275"/>
      <c r="EIM44" s="275"/>
      <c r="EIN44" s="275"/>
      <c r="EIO44" s="275"/>
      <c r="EIP44" s="275"/>
      <c r="EIQ44" s="275"/>
      <c r="EIR44" s="275"/>
      <c r="EIS44" s="275"/>
      <c r="EIT44" s="275"/>
      <c r="EIU44" s="275"/>
      <c r="EIV44" s="275"/>
      <c r="EIW44" s="275"/>
      <c r="EIX44" s="275"/>
      <c r="EIY44" s="275"/>
      <c r="EIZ44" s="275"/>
      <c r="EJA44" s="275"/>
      <c r="EJB44" s="275"/>
      <c r="EJC44" s="275"/>
      <c r="EJD44" s="275"/>
      <c r="EJE44" s="275"/>
      <c r="EJF44" s="275"/>
      <c r="EJG44" s="275"/>
      <c r="EJH44" s="275"/>
      <c r="EJI44" s="275"/>
      <c r="EJJ44" s="275"/>
      <c r="EJK44" s="275"/>
      <c r="EJL44" s="275"/>
      <c r="EJM44" s="275"/>
      <c r="EJN44" s="275"/>
      <c r="EJO44" s="275"/>
      <c r="EJP44" s="275"/>
      <c r="EJQ44" s="275"/>
      <c r="EJR44" s="275"/>
      <c r="EJS44" s="275"/>
      <c r="EJT44" s="275"/>
      <c r="EJU44" s="275"/>
      <c r="EJV44" s="275"/>
      <c r="EJW44" s="275"/>
      <c r="EJX44" s="275"/>
      <c r="EJY44" s="275"/>
      <c r="EJZ44" s="275"/>
      <c r="EKA44" s="275"/>
      <c r="EKB44" s="275"/>
      <c r="EKC44" s="275"/>
      <c r="EKD44" s="275"/>
      <c r="EKE44" s="275"/>
      <c r="EKF44" s="275"/>
      <c r="EKG44" s="275"/>
      <c r="EKH44" s="275"/>
      <c r="EKI44" s="275"/>
      <c r="EKJ44" s="275"/>
      <c r="EKK44" s="275"/>
      <c r="EKL44" s="275"/>
      <c r="EKM44" s="275"/>
      <c r="EKN44" s="275"/>
      <c r="EKO44" s="275"/>
      <c r="EKP44" s="275"/>
      <c r="EKQ44" s="275"/>
      <c r="EKR44" s="275"/>
      <c r="EKS44" s="275"/>
      <c r="EKT44" s="275"/>
      <c r="EKU44" s="275"/>
      <c r="EKV44" s="275"/>
      <c r="EKW44" s="275"/>
      <c r="EKX44" s="275"/>
      <c r="EKY44" s="275"/>
      <c r="EKZ44" s="275"/>
      <c r="ELA44" s="275"/>
      <c r="ELB44" s="275"/>
      <c r="ELC44" s="275"/>
      <c r="ELD44" s="275"/>
      <c r="ELE44" s="275"/>
      <c r="ELF44" s="275"/>
      <c r="ELG44" s="275"/>
      <c r="ELH44" s="275"/>
      <c r="ELI44" s="275"/>
      <c r="ELJ44" s="275"/>
      <c r="ELK44" s="275"/>
      <c r="ELL44" s="275"/>
      <c r="ELM44" s="275"/>
      <c r="ELN44" s="275"/>
      <c r="ELO44" s="275"/>
      <c r="ELP44" s="275"/>
      <c r="ELQ44" s="275"/>
      <c r="ELR44" s="275"/>
      <c r="ELS44" s="275"/>
      <c r="ELT44" s="275"/>
      <c r="ELU44" s="275"/>
      <c r="ELV44" s="275"/>
      <c r="ELW44" s="275"/>
      <c r="ELX44" s="275"/>
      <c r="ELY44" s="275"/>
      <c r="ELZ44" s="275"/>
      <c r="EMA44" s="275"/>
      <c r="EMB44" s="275"/>
      <c r="EMC44" s="275"/>
      <c r="EMD44" s="275"/>
      <c r="EME44" s="275"/>
      <c r="EMF44" s="275"/>
      <c r="EMG44" s="275"/>
      <c r="EMH44" s="275"/>
      <c r="EMI44" s="275"/>
      <c r="EMJ44" s="275"/>
      <c r="EMK44" s="275"/>
      <c r="EML44" s="275"/>
      <c r="EMM44" s="275"/>
      <c r="EMN44" s="275"/>
      <c r="EMO44" s="275"/>
      <c r="EMP44" s="275"/>
      <c r="EMQ44" s="275"/>
      <c r="EMR44" s="275"/>
      <c r="EMS44" s="275"/>
      <c r="EMT44" s="275"/>
      <c r="EMU44" s="275"/>
      <c r="EMV44" s="275"/>
      <c r="EMW44" s="275"/>
      <c r="EMX44" s="275"/>
      <c r="EMY44" s="275"/>
      <c r="EMZ44" s="275"/>
      <c r="ENA44" s="275"/>
      <c r="ENB44" s="275"/>
      <c r="ENC44" s="275"/>
      <c r="END44" s="275"/>
      <c r="ENE44" s="275"/>
      <c r="ENF44" s="275"/>
      <c r="ENG44" s="275"/>
      <c r="ENH44" s="275"/>
      <c r="ENI44" s="275"/>
      <c r="ENJ44" s="275"/>
      <c r="ENK44" s="275"/>
      <c r="ENL44" s="275"/>
      <c r="ENM44" s="275"/>
      <c r="ENN44" s="275"/>
      <c r="ENO44" s="275"/>
      <c r="ENP44" s="275"/>
      <c r="ENQ44" s="275"/>
      <c r="ENR44" s="275"/>
      <c r="ENS44" s="275"/>
      <c r="ENT44" s="275"/>
      <c r="ENU44" s="275"/>
      <c r="ENV44" s="275"/>
      <c r="ENW44" s="275"/>
      <c r="ENX44" s="275"/>
      <c r="ENY44" s="275"/>
      <c r="ENZ44" s="275"/>
      <c r="EOA44" s="275"/>
      <c r="EOB44" s="275"/>
      <c r="EOC44" s="275"/>
      <c r="EOD44" s="275"/>
      <c r="EOE44" s="275"/>
      <c r="EOF44" s="275"/>
      <c r="EOG44" s="275"/>
      <c r="EOH44" s="275"/>
      <c r="EOI44" s="275"/>
      <c r="EOJ44" s="275"/>
      <c r="EOK44" s="275"/>
      <c r="EOL44" s="275"/>
      <c r="EOM44" s="275"/>
      <c r="EON44" s="275"/>
      <c r="EOO44" s="275"/>
      <c r="EOP44" s="275"/>
      <c r="EOQ44" s="275"/>
      <c r="EOR44" s="275"/>
      <c r="EOS44" s="275"/>
      <c r="EOT44" s="275"/>
      <c r="EOU44" s="275"/>
      <c r="EOV44" s="275"/>
      <c r="EOW44" s="275"/>
      <c r="EOX44" s="275"/>
      <c r="EOY44" s="275"/>
      <c r="EOZ44" s="275"/>
      <c r="EPA44" s="275"/>
      <c r="EPB44" s="275"/>
      <c r="EPC44" s="275"/>
      <c r="EPD44" s="275"/>
      <c r="EPE44" s="275"/>
      <c r="EPF44" s="275"/>
      <c r="EPG44" s="275"/>
      <c r="EPH44" s="275"/>
      <c r="EPI44" s="275"/>
      <c r="EPJ44" s="275"/>
      <c r="EPK44" s="275"/>
      <c r="EPL44" s="275"/>
      <c r="EPM44" s="275"/>
      <c r="EPN44" s="275"/>
      <c r="EPO44" s="275"/>
      <c r="EPP44" s="275"/>
      <c r="EPQ44" s="275"/>
      <c r="EPR44" s="275"/>
      <c r="EPS44" s="275"/>
      <c r="EPT44" s="275"/>
      <c r="EPU44" s="275"/>
      <c r="EPV44" s="275"/>
      <c r="EPW44" s="275"/>
      <c r="EPX44" s="275"/>
      <c r="EPY44" s="275"/>
      <c r="EPZ44" s="275"/>
      <c r="EQA44" s="275"/>
      <c r="EQB44" s="275"/>
      <c r="EQC44" s="275"/>
      <c r="EQD44" s="275"/>
      <c r="EQE44" s="275"/>
      <c r="EQF44" s="275"/>
      <c r="EQG44" s="275"/>
      <c r="EQH44" s="275"/>
      <c r="EQI44" s="275"/>
      <c r="EQJ44" s="275"/>
      <c r="EQK44" s="275"/>
      <c r="EQL44" s="275"/>
      <c r="EQM44" s="275"/>
      <c r="EQN44" s="275"/>
      <c r="EQO44" s="275"/>
      <c r="EQP44" s="275"/>
      <c r="EQQ44" s="275"/>
      <c r="EQR44" s="275"/>
      <c r="EQS44" s="275"/>
      <c r="EQT44" s="275"/>
      <c r="EQU44" s="275"/>
      <c r="EQV44" s="275"/>
      <c r="EQW44" s="275"/>
      <c r="EQX44" s="275"/>
      <c r="EQY44" s="275"/>
      <c r="EQZ44" s="275"/>
      <c r="ERA44" s="275"/>
      <c r="ERB44" s="275"/>
      <c r="ERC44" s="275"/>
      <c r="ERD44" s="275"/>
      <c r="ERE44" s="275"/>
      <c r="ERF44" s="275"/>
      <c r="ERG44" s="275"/>
      <c r="ERH44" s="275"/>
      <c r="ERI44" s="275"/>
      <c r="ERJ44" s="275"/>
      <c r="ERK44" s="275"/>
      <c r="ERL44" s="275"/>
      <c r="ERM44" s="275"/>
      <c r="ERN44" s="275"/>
      <c r="ERO44" s="275"/>
      <c r="ERP44" s="275"/>
      <c r="ERQ44" s="275"/>
      <c r="ERR44" s="275"/>
      <c r="ERS44" s="275"/>
      <c r="ERT44" s="275"/>
      <c r="ERU44" s="275"/>
      <c r="ERV44" s="275"/>
      <c r="ERW44" s="275"/>
      <c r="ERX44" s="275"/>
      <c r="ERY44" s="275"/>
      <c r="ERZ44" s="275"/>
      <c r="ESA44" s="275"/>
      <c r="ESB44" s="275"/>
      <c r="ESC44" s="275"/>
      <c r="ESD44" s="275"/>
      <c r="ESE44" s="275"/>
      <c r="ESF44" s="275"/>
      <c r="ESG44" s="275"/>
      <c r="ESH44" s="275"/>
      <c r="ESI44" s="275"/>
      <c r="ESJ44" s="275"/>
      <c r="ESK44" s="275"/>
      <c r="ESL44" s="275"/>
      <c r="ESM44" s="275"/>
      <c r="ESN44" s="275"/>
      <c r="ESO44" s="275"/>
      <c r="ESP44" s="275"/>
      <c r="ESQ44" s="275"/>
      <c r="ESR44" s="275"/>
      <c r="ESS44" s="275"/>
      <c r="EST44" s="275"/>
      <c r="ESU44" s="275"/>
      <c r="ESV44" s="275"/>
      <c r="ESW44" s="275"/>
      <c r="ESX44" s="275"/>
      <c r="ESY44" s="275"/>
      <c r="ESZ44" s="275"/>
      <c r="ETA44" s="275"/>
      <c r="ETB44" s="275"/>
      <c r="ETC44" s="275"/>
      <c r="ETD44" s="275"/>
      <c r="ETE44" s="275"/>
      <c r="ETF44" s="275"/>
      <c r="ETG44" s="275"/>
      <c r="ETH44" s="275"/>
      <c r="ETI44" s="275"/>
      <c r="ETJ44" s="275"/>
      <c r="ETK44" s="275"/>
      <c r="ETL44" s="275"/>
      <c r="ETM44" s="275"/>
      <c r="ETN44" s="275"/>
      <c r="ETO44" s="275"/>
      <c r="ETP44" s="275"/>
      <c r="ETQ44" s="275"/>
      <c r="ETR44" s="275"/>
      <c r="ETS44" s="275"/>
      <c r="ETT44" s="275"/>
      <c r="ETU44" s="275"/>
      <c r="ETV44" s="275"/>
      <c r="ETW44" s="275"/>
      <c r="ETX44" s="275"/>
      <c r="ETY44" s="275"/>
      <c r="ETZ44" s="275"/>
      <c r="EUA44" s="275"/>
      <c r="EUB44" s="275"/>
      <c r="EUC44" s="275"/>
      <c r="EUD44" s="275"/>
      <c r="EUE44" s="275"/>
      <c r="EUF44" s="275"/>
      <c r="EUG44" s="275"/>
      <c r="EUH44" s="275"/>
      <c r="EUI44" s="275"/>
      <c r="EUJ44" s="275"/>
      <c r="EUK44" s="275"/>
      <c r="EUL44" s="275"/>
      <c r="EUM44" s="275"/>
      <c r="EUN44" s="275"/>
      <c r="EUO44" s="275"/>
      <c r="EUP44" s="275"/>
      <c r="EUQ44" s="275"/>
      <c r="EUR44" s="275"/>
      <c r="EUS44" s="275"/>
      <c r="EUT44" s="275"/>
      <c r="EUU44" s="275"/>
      <c r="EUV44" s="275"/>
      <c r="EUW44" s="275"/>
      <c r="EUX44" s="275"/>
      <c r="EUY44" s="275"/>
      <c r="EUZ44" s="275"/>
      <c r="EVA44" s="275"/>
      <c r="EVB44" s="275"/>
      <c r="EVC44" s="275"/>
      <c r="EVD44" s="275"/>
      <c r="EVE44" s="275"/>
      <c r="EVF44" s="275"/>
      <c r="EVG44" s="275"/>
      <c r="EVH44" s="275"/>
      <c r="EVI44" s="275"/>
      <c r="EVJ44" s="275"/>
      <c r="EVK44" s="275"/>
      <c r="EVL44" s="275"/>
      <c r="EVM44" s="275"/>
      <c r="EVN44" s="275"/>
      <c r="EVO44" s="275"/>
      <c r="EVP44" s="275"/>
      <c r="EVQ44" s="275"/>
      <c r="EVR44" s="275"/>
      <c r="EVS44" s="275"/>
      <c r="EVT44" s="275"/>
      <c r="EVU44" s="275"/>
      <c r="EVV44" s="275"/>
      <c r="EVW44" s="275"/>
      <c r="EVX44" s="275"/>
      <c r="EVY44" s="275"/>
      <c r="EVZ44" s="275"/>
      <c r="EWA44" s="275"/>
      <c r="EWB44" s="275"/>
      <c r="EWC44" s="275"/>
      <c r="EWD44" s="275"/>
      <c r="EWE44" s="275"/>
      <c r="EWF44" s="275"/>
      <c r="EWG44" s="275"/>
      <c r="EWH44" s="275"/>
      <c r="EWI44" s="275"/>
      <c r="EWJ44" s="275"/>
      <c r="EWK44" s="275"/>
      <c r="EWL44" s="275"/>
      <c r="EWM44" s="275"/>
      <c r="EWN44" s="275"/>
      <c r="EWO44" s="275"/>
      <c r="EWP44" s="275"/>
      <c r="EWQ44" s="275"/>
      <c r="EWR44" s="275"/>
      <c r="EWS44" s="275"/>
      <c r="EWT44" s="275"/>
      <c r="EWU44" s="275"/>
      <c r="EWV44" s="275"/>
      <c r="EWW44" s="275"/>
      <c r="EWX44" s="275"/>
      <c r="EWY44" s="275"/>
      <c r="EWZ44" s="275"/>
      <c r="EXA44" s="275"/>
      <c r="EXB44" s="275"/>
      <c r="EXC44" s="275"/>
      <c r="EXD44" s="275"/>
      <c r="EXE44" s="275"/>
      <c r="EXF44" s="275"/>
      <c r="EXG44" s="275"/>
      <c r="EXH44" s="275"/>
      <c r="EXI44" s="275"/>
      <c r="EXJ44" s="275"/>
      <c r="EXK44" s="275"/>
      <c r="EXL44" s="275"/>
      <c r="EXM44" s="275"/>
      <c r="EXN44" s="275"/>
      <c r="EXO44" s="275"/>
      <c r="EXP44" s="275"/>
      <c r="EXQ44" s="275"/>
      <c r="EXR44" s="275"/>
      <c r="EXS44" s="275"/>
      <c r="EXT44" s="275"/>
      <c r="EXU44" s="275"/>
      <c r="EXV44" s="275"/>
      <c r="EXW44" s="275"/>
      <c r="EXX44" s="275"/>
      <c r="EXY44" s="275"/>
      <c r="EXZ44" s="275"/>
      <c r="EYA44" s="275"/>
      <c r="EYB44" s="275"/>
      <c r="EYC44" s="275"/>
      <c r="EYD44" s="275"/>
      <c r="EYE44" s="275"/>
      <c r="EYF44" s="275"/>
      <c r="EYG44" s="275"/>
      <c r="EYH44" s="275"/>
      <c r="EYI44" s="275"/>
      <c r="EYJ44" s="275"/>
      <c r="EYK44" s="275"/>
      <c r="EYL44" s="275"/>
      <c r="EYM44" s="275"/>
      <c r="EYN44" s="275"/>
      <c r="EYO44" s="275"/>
      <c r="EYP44" s="275"/>
      <c r="EYQ44" s="275"/>
      <c r="EYR44" s="275"/>
      <c r="EYS44" s="275"/>
      <c r="EYT44" s="275"/>
      <c r="EYU44" s="275"/>
      <c r="EYV44" s="275"/>
      <c r="EYW44" s="275"/>
      <c r="EYX44" s="275"/>
      <c r="EYY44" s="275"/>
      <c r="EYZ44" s="275"/>
      <c r="EZA44" s="275"/>
      <c r="EZB44" s="275"/>
      <c r="EZC44" s="275"/>
      <c r="EZD44" s="275"/>
      <c r="EZE44" s="275"/>
      <c r="EZF44" s="275"/>
      <c r="EZG44" s="275"/>
      <c r="EZH44" s="275"/>
      <c r="EZI44" s="275"/>
      <c r="EZJ44" s="275"/>
      <c r="EZK44" s="275"/>
      <c r="EZL44" s="275"/>
      <c r="EZM44" s="275"/>
      <c r="EZN44" s="275"/>
      <c r="EZO44" s="275"/>
      <c r="EZP44" s="275"/>
      <c r="EZQ44" s="275"/>
      <c r="EZR44" s="275"/>
      <c r="EZS44" s="275"/>
      <c r="EZT44" s="275"/>
      <c r="EZU44" s="275"/>
      <c r="EZV44" s="275"/>
      <c r="EZW44" s="275"/>
      <c r="EZX44" s="275"/>
      <c r="EZY44" s="275"/>
      <c r="EZZ44" s="275"/>
      <c r="FAA44" s="275"/>
      <c r="FAB44" s="275"/>
      <c r="FAC44" s="275"/>
      <c r="FAD44" s="275"/>
      <c r="FAE44" s="275"/>
      <c r="FAF44" s="275"/>
      <c r="FAG44" s="275"/>
      <c r="FAH44" s="275"/>
      <c r="FAI44" s="275"/>
      <c r="FAJ44" s="275"/>
      <c r="FAK44" s="275"/>
      <c r="FAL44" s="275"/>
      <c r="FAM44" s="275"/>
      <c r="FAN44" s="275"/>
      <c r="FAO44" s="275"/>
      <c r="FAP44" s="275"/>
      <c r="FAQ44" s="275"/>
      <c r="FAR44" s="275"/>
      <c r="FAS44" s="275"/>
      <c r="FAT44" s="275"/>
      <c r="FAU44" s="275"/>
      <c r="FAV44" s="275"/>
      <c r="FAW44" s="275"/>
      <c r="FAX44" s="275"/>
      <c r="FAY44" s="275"/>
      <c r="FAZ44" s="275"/>
      <c r="FBA44" s="275"/>
      <c r="FBB44" s="275"/>
      <c r="FBC44" s="275"/>
      <c r="FBD44" s="275"/>
      <c r="FBE44" s="275"/>
      <c r="FBF44" s="275"/>
      <c r="FBG44" s="275"/>
      <c r="FBH44" s="275"/>
      <c r="FBI44" s="275"/>
      <c r="FBJ44" s="275"/>
      <c r="FBK44" s="275"/>
      <c r="FBL44" s="275"/>
      <c r="FBM44" s="275"/>
      <c r="FBN44" s="275"/>
      <c r="FBO44" s="275"/>
      <c r="FBP44" s="275"/>
      <c r="FBQ44" s="275"/>
      <c r="FBR44" s="275"/>
      <c r="FBS44" s="275"/>
      <c r="FBT44" s="275"/>
      <c r="FBU44" s="275"/>
      <c r="FBV44" s="275"/>
      <c r="FBW44" s="275"/>
      <c r="FBX44" s="275"/>
      <c r="FBY44" s="275"/>
      <c r="FBZ44" s="275"/>
      <c r="FCA44" s="275"/>
      <c r="FCB44" s="275"/>
      <c r="FCC44" s="275"/>
      <c r="FCD44" s="275"/>
      <c r="FCE44" s="275"/>
      <c r="FCF44" s="275"/>
      <c r="FCG44" s="275"/>
      <c r="FCH44" s="275"/>
      <c r="FCI44" s="275"/>
      <c r="FCJ44" s="275"/>
      <c r="FCK44" s="275"/>
      <c r="FCL44" s="275"/>
      <c r="FCM44" s="275"/>
      <c r="FCN44" s="275"/>
      <c r="FCO44" s="275"/>
      <c r="FCP44" s="275"/>
      <c r="FCQ44" s="275"/>
      <c r="FCR44" s="275"/>
      <c r="FCS44" s="275"/>
      <c r="FCT44" s="275"/>
      <c r="FCU44" s="275"/>
      <c r="FCV44" s="275"/>
      <c r="FCW44" s="275"/>
      <c r="FCX44" s="275"/>
      <c r="FCY44" s="275"/>
      <c r="FCZ44" s="275"/>
      <c r="FDA44" s="275"/>
      <c r="FDB44" s="275"/>
      <c r="FDC44" s="275"/>
      <c r="FDD44" s="275"/>
      <c r="FDE44" s="275"/>
      <c r="FDF44" s="275"/>
      <c r="FDG44" s="275"/>
      <c r="FDH44" s="275"/>
      <c r="FDI44" s="275"/>
      <c r="FDJ44" s="275"/>
      <c r="FDK44" s="275"/>
      <c r="FDL44" s="275"/>
      <c r="FDM44" s="275"/>
      <c r="FDN44" s="275"/>
      <c r="FDO44" s="275"/>
      <c r="FDP44" s="275"/>
      <c r="FDQ44" s="275"/>
      <c r="FDR44" s="275"/>
      <c r="FDS44" s="275"/>
      <c r="FDT44" s="275"/>
      <c r="FDU44" s="275"/>
      <c r="FDV44" s="275"/>
      <c r="FDW44" s="275"/>
      <c r="FDX44" s="275"/>
      <c r="FDY44" s="275"/>
      <c r="FDZ44" s="275"/>
      <c r="FEA44" s="275"/>
      <c r="FEB44" s="275"/>
      <c r="FEC44" s="275"/>
      <c r="FED44" s="275"/>
      <c r="FEE44" s="275"/>
      <c r="FEF44" s="275"/>
      <c r="FEG44" s="275"/>
      <c r="FEH44" s="275"/>
      <c r="FEI44" s="275"/>
      <c r="FEJ44" s="275"/>
      <c r="FEK44" s="275"/>
      <c r="FEL44" s="275"/>
      <c r="FEM44" s="275"/>
      <c r="FEN44" s="275"/>
      <c r="FEO44" s="275"/>
      <c r="FEP44" s="275"/>
      <c r="FEQ44" s="275"/>
      <c r="FER44" s="275"/>
      <c r="FES44" s="275"/>
      <c r="FET44" s="275"/>
      <c r="FEU44" s="275"/>
      <c r="FEV44" s="275"/>
      <c r="FEW44" s="275"/>
      <c r="FEX44" s="275"/>
      <c r="FEY44" s="275"/>
      <c r="FEZ44" s="275"/>
      <c r="FFA44" s="275"/>
      <c r="FFB44" s="275"/>
      <c r="FFC44" s="275"/>
      <c r="FFD44" s="275"/>
      <c r="FFE44" s="275"/>
      <c r="FFF44" s="275"/>
      <c r="FFG44" s="275"/>
      <c r="FFH44" s="275"/>
      <c r="FFI44" s="275"/>
      <c r="FFJ44" s="275"/>
      <c r="FFK44" s="275"/>
      <c r="FFL44" s="275"/>
      <c r="FFM44" s="275"/>
      <c r="FFN44" s="275"/>
      <c r="FFO44" s="275"/>
      <c r="FFP44" s="275"/>
      <c r="FFQ44" s="275"/>
      <c r="FFR44" s="275"/>
      <c r="FFS44" s="275"/>
      <c r="FFT44" s="275"/>
      <c r="FFU44" s="275"/>
      <c r="FFV44" s="275"/>
      <c r="FFW44" s="275"/>
      <c r="FFX44" s="275"/>
      <c r="FFY44" s="275"/>
      <c r="FFZ44" s="275"/>
      <c r="FGA44" s="275"/>
      <c r="FGB44" s="275"/>
      <c r="FGC44" s="275"/>
      <c r="FGD44" s="275"/>
      <c r="FGE44" s="275"/>
      <c r="FGF44" s="275"/>
      <c r="FGG44" s="275"/>
      <c r="FGH44" s="275"/>
      <c r="FGI44" s="275"/>
      <c r="FGJ44" s="275"/>
      <c r="FGK44" s="275"/>
      <c r="FGL44" s="275"/>
      <c r="FGM44" s="275"/>
      <c r="FGN44" s="275"/>
      <c r="FGO44" s="275"/>
      <c r="FGP44" s="275"/>
      <c r="FGQ44" s="275"/>
      <c r="FGR44" s="275"/>
      <c r="FGS44" s="275"/>
      <c r="FGT44" s="275"/>
      <c r="FGU44" s="275"/>
      <c r="FGV44" s="275"/>
      <c r="FGW44" s="275"/>
      <c r="FGX44" s="275"/>
      <c r="FGY44" s="275"/>
      <c r="FGZ44" s="275"/>
      <c r="FHA44" s="275"/>
      <c r="FHB44" s="275"/>
      <c r="FHC44" s="275"/>
      <c r="FHD44" s="275"/>
      <c r="FHE44" s="275"/>
      <c r="FHF44" s="275"/>
      <c r="FHG44" s="275"/>
      <c r="FHH44" s="275"/>
      <c r="FHI44" s="275"/>
      <c r="FHJ44" s="275"/>
      <c r="FHK44" s="275"/>
      <c r="FHL44" s="275"/>
      <c r="FHM44" s="275"/>
      <c r="FHN44" s="275"/>
      <c r="FHO44" s="275"/>
      <c r="FHP44" s="275"/>
      <c r="FHQ44" s="275"/>
      <c r="FHR44" s="275"/>
      <c r="FHS44" s="275"/>
      <c r="FHT44" s="275"/>
      <c r="FHU44" s="275"/>
      <c r="FHV44" s="275"/>
      <c r="FHW44" s="275"/>
      <c r="FHX44" s="275"/>
      <c r="FHY44" s="275"/>
      <c r="FHZ44" s="275"/>
      <c r="FIA44" s="275"/>
      <c r="FIB44" s="275"/>
      <c r="FIC44" s="275"/>
      <c r="FID44" s="275"/>
      <c r="FIE44" s="275"/>
      <c r="FIF44" s="275"/>
      <c r="FIG44" s="275"/>
      <c r="FIH44" s="275"/>
      <c r="FII44" s="275"/>
      <c r="FIJ44" s="275"/>
      <c r="FIK44" s="275"/>
      <c r="FIL44" s="275"/>
      <c r="FIM44" s="275"/>
      <c r="FIN44" s="275"/>
      <c r="FIO44" s="275"/>
      <c r="FIP44" s="275"/>
      <c r="FIQ44" s="275"/>
      <c r="FIR44" s="275"/>
      <c r="FIS44" s="275"/>
      <c r="FIT44" s="275"/>
      <c r="FIU44" s="275"/>
      <c r="FIV44" s="275"/>
      <c r="FIW44" s="275"/>
      <c r="FIX44" s="275"/>
      <c r="FIY44" s="275"/>
      <c r="FIZ44" s="275"/>
      <c r="FJA44" s="275"/>
      <c r="FJB44" s="275"/>
      <c r="FJC44" s="275"/>
      <c r="FJD44" s="275"/>
      <c r="FJE44" s="275"/>
      <c r="FJF44" s="275"/>
      <c r="FJG44" s="275"/>
      <c r="FJH44" s="275"/>
      <c r="FJI44" s="275"/>
      <c r="FJJ44" s="275"/>
      <c r="FJK44" s="275"/>
      <c r="FJL44" s="275"/>
      <c r="FJM44" s="275"/>
      <c r="FJN44" s="275"/>
      <c r="FJO44" s="275"/>
      <c r="FJP44" s="275"/>
      <c r="FJQ44" s="275"/>
      <c r="FJR44" s="275"/>
      <c r="FJS44" s="275"/>
      <c r="FJT44" s="275"/>
      <c r="FJU44" s="275"/>
      <c r="FJV44" s="275"/>
      <c r="FJW44" s="275"/>
      <c r="FJX44" s="275"/>
      <c r="FJY44" s="275"/>
      <c r="FJZ44" s="275"/>
      <c r="FKA44" s="275"/>
      <c r="FKB44" s="275"/>
      <c r="FKC44" s="275"/>
      <c r="FKD44" s="275"/>
      <c r="FKE44" s="275"/>
      <c r="FKF44" s="275"/>
      <c r="FKG44" s="275"/>
      <c r="FKH44" s="275"/>
      <c r="FKI44" s="275"/>
      <c r="FKJ44" s="275"/>
      <c r="FKK44" s="275"/>
      <c r="FKL44" s="275"/>
      <c r="FKM44" s="275"/>
      <c r="FKN44" s="275"/>
      <c r="FKO44" s="275"/>
      <c r="FKP44" s="275"/>
      <c r="FKQ44" s="275"/>
      <c r="FKR44" s="275"/>
      <c r="FKS44" s="275"/>
      <c r="FKT44" s="275"/>
      <c r="FKU44" s="275"/>
      <c r="FKV44" s="275"/>
      <c r="FKW44" s="275"/>
      <c r="FKX44" s="275"/>
      <c r="FKY44" s="275"/>
      <c r="FKZ44" s="275"/>
      <c r="FLA44" s="275"/>
      <c r="FLB44" s="275"/>
      <c r="FLC44" s="275"/>
      <c r="FLD44" s="275"/>
      <c r="FLE44" s="275"/>
      <c r="FLF44" s="275"/>
      <c r="FLG44" s="275"/>
      <c r="FLH44" s="275"/>
      <c r="FLI44" s="275"/>
      <c r="FLJ44" s="275"/>
      <c r="FLK44" s="275"/>
      <c r="FLL44" s="275"/>
      <c r="FLM44" s="275"/>
      <c r="FLN44" s="275"/>
      <c r="FLO44" s="275"/>
      <c r="FLP44" s="275"/>
      <c r="FLQ44" s="275"/>
      <c r="FLR44" s="275"/>
      <c r="FLS44" s="275"/>
      <c r="FLT44" s="275"/>
      <c r="FLU44" s="275"/>
      <c r="FLV44" s="275"/>
      <c r="FLW44" s="275"/>
      <c r="FLX44" s="275"/>
      <c r="FLY44" s="275"/>
      <c r="FLZ44" s="275"/>
      <c r="FMA44" s="275"/>
      <c r="FMB44" s="275"/>
      <c r="FMC44" s="275"/>
      <c r="FMD44" s="275"/>
      <c r="FME44" s="275"/>
      <c r="FMF44" s="275"/>
      <c r="FMG44" s="275"/>
      <c r="FMH44" s="275"/>
      <c r="FMI44" s="275"/>
      <c r="FMJ44" s="275"/>
      <c r="FMK44" s="275"/>
      <c r="FML44" s="275"/>
      <c r="FMM44" s="275"/>
      <c r="FMN44" s="275"/>
      <c r="FMO44" s="275"/>
      <c r="FMP44" s="275"/>
      <c r="FMQ44" s="275"/>
      <c r="FMR44" s="275"/>
      <c r="FMS44" s="275"/>
      <c r="FMT44" s="275"/>
      <c r="FMU44" s="275"/>
      <c r="FMV44" s="275"/>
      <c r="FMW44" s="275"/>
      <c r="FMX44" s="275"/>
      <c r="FMY44" s="275"/>
      <c r="FMZ44" s="275"/>
      <c r="FNA44" s="275"/>
      <c r="FNB44" s="275"/>
      <c r="FNC44" s="275"/>
      <c r="FND44" s="275"/>
      <c r="FNE44" s="275"/>
      <c r="FNF44" s="275"/>
      <c r="FNG44" s="275"/>
      <c r="FNH44" s="275"/>
      <c r="FNI44" s="275"/>
      <c r="FNJ44" s="275"/>
      <c r="FNK44" s="275"/>
      <c r="FNL44" s="275"/>
      <c r="FNM44" s="275"/>
      <c r="FNN44" s="275"/>
      <c r="FNO44" s="275"/>
      <c r="FNP44" s="275"/>
      <c r="FNQ44" s="275"/>
      <c r="FNR44" s="275"/>
      <c r="FNS44" s="275"/>
      <c r="FNT44" s="275"/>
      <c r="FNU44" s="275"/>
      <c r="FNV44" s="275"/>
      <c r="FNW44" s="275"/>
      <c r="FNX44" s="275"/>
      <c r="FNY44" s="275"/>
      <c r="FNZ44" s="275"/>
      <c r="FOA44" s="275"/>
      <c r="FOB44" s="275"/>
      <c r="FOC44" s="275"/>
      <c r="FOD44" s="275"/>
      <c r="FOE44" s="275"/>
      <c r="FOF44" s="275"/>
      <c r="FOG44" s="275"/>
      <c r="FOH44" s="275"/>
      <c r="FOI44" s="275"/>
      <c r="FOJ44" s="275"/>
      <c r="FOK44" s="275"/>
      <c r="FOL44" s="275"/>
      <c r="FOM44" s="275"/>
      <c r="FON44" s="275"/>
      <c r="FOO44" s="275"/>
      <c r="FOP44" s="275"/>
      <c r="FOQ44" s="275"/>
      <c r="FOR44" s="275"/>
      <c r="FOS44" s="275"/>
      <c r="FOT44" s="275"/>
      <c r="FOU44" s="275"/>
      <c r="FOV44" s="275"/>
      <c r="FOW44" s="275"/>
      <c r="FOX44" s="275"/>
      <c r="FOY44" s="275"/>
      <c r="FOZ44" s="275"/>
      <c r="FPA44" s="275"/>
      <c r="FPB44" s="275"/>
      <c r="FPC44" s="275"/>
      <c r="FPD44" s="275"/>
      <c r="FPE44" s="275"/>
      <c r="FPF44" s="275"/>
      <c r="FPG44" s="275"/>
      <c r="FPH44" s="275"/>
      <c r="FPI44" s="275"/>
      <c r="FPJ44" s="275"/>
      <c r="FPK44" s="275"/>
      <c r="FPL44" s="275"/>
      <c r="FPM44" s="275"/>
      <c r="FPN44" s="275"/>
      <c r="FPO44" s="275"/>
      <c r="FPP44" s="275"/>
      <c r="FPQ44" s="275"/>
      <c r="FPR44" s="275"/>
      <c r="FPS44" s="275"/>
      <c r="FPT44" s="275"/>
      <c r="FPU44" s="275"/>
      <c r="FPV44" s="275"/>
      <c r="FPW44" s="275"/>
      <c r="FPX44" s="275"/>
      <c r="FPY44" s="275"/>
      <c r="FPZ44" s="275"/>
      <c r="FQA44" s="275"/>
      <c r="FQB44" s="275"/>
      <c r="FQC44" s="275"/>
      <c r="FQD44" s="275"/>
      <c r="FQE44" s="275"/>
      <c r="FQF44" s="275"/>
      <c r="FQG44" s="275"/>
      <c r="FQH44" s="275"/>
      <c r="FQI44" s="275"/>
      <c r="FQJ44" s="275"/>
      <c r="FQK44" s="275"/>
      <c r="FQL44" s="275"/>
      <c r="FQM44" s="275"/>
      <c r="FQN44" s="275"/>
      <c r="FQO44" s="275"/>
      <c r="FQP44" s="275"/>
      <c r="FQQ44" s="275"/>
      <c r="FQR44" s="275"/>
      <c r="FQS44" s="275"/>
      <c r="FQT44" s="275"/>
      <c r="FQU44" s="275"/>
      <c r="FQV44" s="275"/>
      <c r="FQW44" s="275"/>
      <c r="FQX44" s="275"/>
      <c r="FQY44" s="275"/>
      <c r="FQZ44" s="275"/>
      <c r="FRA44" s="275"/>
      <c r="FRB44" s="275"/>
      <c r="FRC44" s="275"/>
      <c r="FRD44" s="275"/>
      <c r="FRE44" s="275"/>
      <c r="FRF44" s="275"/>
      <c r="FRG44" s="275"/>
      <c r="FRH44" s="275"/>
      <c r="FRI44" s="275"/>
      <c r="FRJ44" s="275"/>
      <c r="FRK44" s="275"/>
      <c r="FRL44" s="275"/>
      <c r="FRM44" s="275"/>
      <c r="FRN44" s="275"/>
      <c r="FRO44" s="275"/>
      <c r="FRP44" s="275"/>
      <c r="FRQ44" s="275"/>
      <c r="FRR44" s="275"/>
      <c r="FRS44" s="275"/>
      <c r="FRT44" s="275"/>
      <c r="FRU44" s="275"/>
      <c r="FRV44" s="275"/>
      <c r="FRW44" s="275"/>
      <c r="FRX44" s="275"/>
      <c r="FRY44" s="275"/>
      <c r="FRZ44" s="275"/>
      <c r="FSA44" s="275"/>
      <c r="FSB44" s="275"/>
      <c r="FSC44" s="275"/>
      <c r="FSD44" s="275"/>
      <c r="FSE44" s="275"/>
      <c r="FSF44" s="275"/>
      <c r="FSG44" s="275"/>
      <c r="FSH44" s="275"/>
      <c r="FSI44" s="275"/>
      <c r="FSJ44" s="275"/>
      <c r="FSK44" s="275"/>
      <c r="FSL44" s="275"/>
      <c r="FSM44" s="275"/>
      <c r="FSN44" s="275"/>
      <c r="FSO44" s="275"/>
      <c r="FSP44" s="275"/>
      <c r="FSQ44" s="275"/>
      <c r="FSR44" s="275"/>
      <c r="FSS44" s="275"/>
      <c r="FST44" s="275"/>
      <c r="FSU44" s="275"/>
      <c r="FSV44" s="275"/>
      <c r="FSW44" s="275"/>
      <c r="FSX44" s="275"/>
      <c r="FSY44" s="275"/>
      <c r="FSZ44" s="275"/>
      <c r="FTA44" s="275"/>
      <c r="FTB44" s="275"/>
      <c r="FTC44" s="275"/>
      <c r="FTD44" s="275"/>
      <c r="FTE44" s="275"/>
      <c r="FTF44" s="275"/>
      <c r="FTG44" s="275"/>
      <c r="FTH44" s="275"/>
      <c r="FTI44" s="275"/>
      <c r="FTJ44" s="275"/>
      <c r="FTK44" s="275"/>
      <c r="FTL44" s="275"/>
      <c r="FTM44" s="275"/>
      <c r="FTN44" s="275"/>
      <c r="FTO44" s="275"/>
      <c r="FTP44" s="275"/>
      <c r="FTQ44" s="275"/>
      <c r="FTR44" s="275"/>
      <c r="FTS44" s="275"/>
      <c r="FTT44" s="275"/>
      <c r="FTU44" s="275"/>
      <c r="FTV44" s="275"/>
      <c r="FTW44" s="275"/>
      <c r="FTX44" s="275"/>
      <c r="FTY44" s="275"/>
      <c r="FTZ44" s="275"/>
      <c r="FUA44" s="275"/>
      <c r="FUB44" s="275"/>
      <c r="FUC44" s="275"/>
      <c r="FUD44" s="275"/>
      <c r="FUE44" s="275"/>
      <c r="FUF44" s="275"/>
      <c r="FUG44" s="275"/>
      <c r="FUH44" s="275"/>
      <c r="FUI44" s="275"/>
      <c r="FUJ44" s="275"/>
      <c r="FUK44" s="275"/>
      <c r="FUL44" s="275"/>
      <c r="FUM44" s="275"/>
      <c r="FUN44" s="275"/>
      <c r="FUO44" s="275"/>
      <c r="FUP44" s="275"/>
      <c r="FUQ44" s="275"/>
      <c r="FUR44" s="275"/>
      <c r="FUS44" s="275"/>
      <c r="FUT44" s="275"/>
      <c r="FUU44" s="275"/>
      <c r="FUV44" s="275"/>
      <c r="FUW44" s="275"/>
      <c r="FUX44" s="275"/>
      <c r="FUY44" s="275"/>
      <c r="FUZ44" s="275"/>
      <c r="FVA44" s="275"/>
      <c r="FVB44" s="275"/>
      <c r="FVC44" s="275"/>
      <c r="FVD44" s="275"/>
      <c r="FVE44" s="275"/>
      <c r="FVF44" s="275"/>
      <c r="FVG44" s="275"/>
      <c r="FVH44" s="275"/>
      <c r="FVI44" s="275"/>
      <c r="FVJ44" s="275"/>
      <c r="FVK44" s="275"/>
      <c r="FVL44" s="275"/>
      <c r="FVM44" s="275"/>
      <c r="FVN44" s="275"/>
      <c r="FVO44" s="275"/>
      <c r="FVP44" s="275"/>
      <c r="FVQ44" s="275"/>
      <c r="FVR44" s="275"/>
      <c r="FVS44" s="275"/>
      <c r="FVT44" s="275"/>
      <c r="FVU44" s="275"/>
      <c r="FVV44" s="275"/>
      <c r="FVW44" s="275"/>
      <c r="FVX44" s="275"/>
      <c r="FVY44" s="275"/>
      <c r="FVZ44" s="275"/>
      <c r="FWA44" s="275"/>
      <c r="FWB44" s="275"/>
      <c r="FWC44" s="275"/>
      <c r="FWD44" s="275"/>
      <c r="FWE44" s="275"/>
      <c r="FWF44" s="275"/>
      <c r="FWG44" s="275"/>
      <c r="FWH44" s="275"/>
      <c r="FWI44" s="275"/>
      <c r="FWJ44" s="275"/>
      <c r="FWK44" s="275"/>
      <c r="FWL44" s="275"/>
      <c r="FWM44" s="275"/>
      <c r="FWN44" s="275"/>
      <c r="FWO44" s="275"/>
      <c r="FWP44" s="275"/>
      <c r="FWQ44" s="275"/>
      <c r="FWR44" s="275"/>
      <c r="FWS44" s="275"/>
      <c r="FWT44" s="275"/>
      <c r="FWU44" s="275"/>
      <c r="FWV44" s="275"/>
      <c r="FWW44" s="275"/>
      <c r="FWX44" s="275"/>
      <c r="FWY44" s="275"/>
      <c r="FWZ44" s="275"/>
      <c r="FXA44" s="275"/>
      <c r="FXB44" s="275"/>
      <c r="FXC44" s="275"/>
      <c r="FXD44" s="275"/>
      <c r="FXE44" s="275"/>
      <c r="FXF44" s="275"/>
      <c r="FXG44" s="275"/>
      <c r="FXH44" s="275"/>
      <c r="FXI44" s="275"/>
      <c r="FXJ44" s="275"/>
      <c r="FXK44" s="275"/>
      <c r="FXL44" s="275"/>
      <c r="FXM44" s="275"/>
      <c r="FXN44" s="275"/>
      <c r="FXO44" s="275"/>
      <c r="FXP44" s="275"/>
      <c r="FXQ44" s="275"/>
      <c r="FXR44" s="275"/>
      <c r="FXS44" s="275"/>
      <c r="FXT44" s="275"/>
      <c r="FXU44" s="275"/>
      <c r="FXV44" s="275"/>
      <c r="FXW44" s="275"/>
      <c r="FXX44" s="275"/>
      <c r="FXY44" s="275"/>
      <c r="FXZ44" s="275"/>
      <c r="FYA44" s="275"/>
      <c r="FYB44" s="275"/>
      <c r="FYC44" s="275"/>
      <c r="FYD44" s="275"/>
      <c r="FYE44" s="275"/>
      <c r="FYF44" s="275"/>
      <c r="FYG44" s="275"/>
      <c r="FYH44" s="275"/>
      <c r="FYI44" s="275"/>
      <c r="FYJ44" s="275"/>
      <c r="FYK44" s="275"/>
      <c r="FYL44" s="275"/>
      <c r="FYM44" s="275"/>
      <c r="FYN44" s="275"/>
      <c r="FYO44" s="275"/>
      <c r="FYP44" s="275"/>
      <c r="FYQ44" s="275"/>
      <c r="FYR44" s="275"/>
      <c r="FYS44" s="275"/>
      <c r="FYT44" s="275"/>
      <c r="FYU44" s="275"/>
      <c r="FYV44" s="275"/>
      <c r="FYW44" s="275"/>
      <c r="FYX44" s="275"/>
      <c r="FYY44" s="275"/>
      <c r="FYZ44" s="275"/>
      <c r="FZA44" s="275"/>
      <c r="FZB44" s="275"/>
      <c r="FZC44" s="275"/>
      <c r="FZD44" s="275"/>
      <c r="FZE44" s="275"/>
      <c r="FZF44" s="275"/>
      <c r="FZG44" s="275"/>
      <c r="FZH44" s="275"/>
      <c r="FZI44" s="275"/>
      <c r="FZJ44" s="275"/>
      <c r="FZK44" s="275"/>
      <c r="FZL44" s="275"/>
      <c r="FZM44" s="275"/>
      <c r="FZN44" s="275"/>
      <c r="FZO44" s="275"/>
      <c r="FZP44" s="275"/>
      <c r="FZQ44" s="275"/>
      <c r="FZR44" s="275"/>
      <c r="FZS44" s="275"/>
      <c r="FZT44" s="275"/>
      <c r="FZU44" s="275"/>
      <c r="FZV44" s="275"/>
      <c r="FZW44" s="275"/>
      <c r="FZX44" s="275"/>
      <c r="FZY44" s="275"/>
      <c r="FZZ44" s="275"/>
      <c r="GAA44" s="275"/>
      <c r="GAB44" s="275"/>
      <c r="GAC44" s="275"/>
      <c r="GAD44" s="275"/>
      <c r="GAE44" s="275"/>
      <c r="GAF44" s="275"/>
      <c r="GAG44" s="275"/>
      <c r="GAH44" s="275"/>
      <c r="GAI44" s="275"/>
      <c r="GAJ44" s="275"/>
      <c r="GAK44" s="275"/>
      <c r="GAL44" s="275"/>
      <c r="GAM44" s="275"/>
      <c r="GAN44" s="275"/>
      <c r="GAO44" s="275"/>
      <c r="GAP44" s="275"/>
      <c r="GAQ44" s="275"/>
      <c r="GAR44" s="275"/>
      <c r="GAS44" s="275"/>
      <c r="GAT44" s="275"/>
      <c r="GAU44" s="275"/>
      <c r="GAV44" s="275"/>
      <c r="GAW44" s="275"/>
      <c r="GAX44" s="275"/>
      <c r="GAY44" s="275"/>
      <c r="GAZ44" s="275"/>
      <c r="GBA44" s="275"/>
      <c r="GBB44" s="275"/>
      <c r="GBC44" s="275"/>
      <c r="GBD44" s="275"/>
      <c r="GBE44" s="275"/>
      <c r="GBF44" s="275"/>
      <c r="GBG44" s="275"/>
      <c r="GBH44" s="275"/>
      <c r="GBI44" s="275"/>
      <c r="GBJ44" s="275"/>
      <c r="GBK44" s="275"/>
      <c r="GBL44" s="275"/>
      <c r="GBM44" s="275"/>
      <c r="GBN44" s="275"/>
      <c r="GBO44" s="275"/>
      <c r="GBP44" s="275"/>
      <c r="GBQ44" s="275"/>
      <c r="GBR44" s="275"/>
      <c r="GBS44" s="275"/>
      <c r="GBT44" s="275"/>
      <c r="GBU44" s="275"/>
      <c r="GBV44" s="275"/>
      <c r="GBW44" s="275"/>
      <c r="GBX44" s="275"/>
      <c r="GBY44" s="275"/>
      <c r="GBZ44" s="275"/>
      <c r="GCA44" s="275"/>
      <c r="GCB44" s="275"/>
      <c r="GCC44" s="275"/>
      <c r="GCD44" s="275"/>
      <c r="GCE44" s="275"/>
      <c r="GCF44" s="275"/>
      <c r="GCG44" s="275"/>
      <c r="GCH44" s="275"/>
      <c r="GCI44" s="275"/>
      <c r="GCJ44" s="275"/>
      <c r="GCK44" s="275"/>
      <c r="GCL44" s="275"/>
      <c r="GCM44" s="275"/>
      <c r="GCN44" s="275"/>
      <c r="GCO44" s="275"/>
      <c r="GCP44" s="275"/>
      <c r="GCQ44" s="275"/>
      <c r="GCR44" s="275"/>
      <c r="GCS44" s="275"/>
      <c r="GCT44" s="275"/>
      <c r="GCU44" s="275"/>
      <c r="GCV44" s="275"/>
      <c r="GCW44" s="275"/>
      <c r="GCX44" s="275"/>
      <c r="GCY44" s="275"/>
      <c r="GCZ44" s="275"/>
      <c r="GDA44" s="275"/>
      <c r="GDB44" s="275"/>
      <c r="GDC44" s="275"/>
      <c r="GDD44" s="275"/>
      <c r="GDE44" s="275"/>
      <c r="GDF44" s="275"/>
      <c r="GDG44" s="275"/>
      <c r="GDH44" s="275"/>
      <c r="GDI44" s="275"/>
      <c r="GDJ44" s="275"/>
      <c r="GDK44" s="275"/>
      <c r="GDL44" s="275"/>
      <c r="GDM44" s="275"/>
      <c r="GDN44" s="275"/>
      <c r="GDO44" s="275"/>
      <c r="GDP44" s="275"/>
      <c r="GDQ44" s="275"/>
      <c r="GDR44" s="275"/>
      <c r="GDS44" s="275"/>
      <c r="GDT44" s="275"/>
      <c r="GDU44" s="275"/>
      <c r="GDV44" s="275"/>
      <c r="GDW44" s="275"/>
      <c r="GDX44" s="275"/>
      <c r="GDY44" s="275"/>
      <c r="GDZ44" s="275"/>
      <c r="GEA44" s="275"/>
      <c r="GEB44" s="275"/>
      <c r="GEC44" s="275"/>
      <c r="GED44" s="275"/>
      <c r="GEE44" s="275"/>
      <c r="GEF44" s="275"/>
      <c r="GEG44" s="275"/>
      <c r="GEH44" s="275"/>
      <c r="GEI44" s="275"/>
      <c r="GEJ44" s="275"/>
      <c r="GEK44" s="275"/>
      <c r="GEL44" s="275"/>
      <c r="GEM44" s="275"/>
      <c r="GEN44" s="275"/>
      <c r="GEO44" s="275"/>
      <c r="GEP44" s="275"/>
      <c r="GEQ44" s="275"/>
      <c r="GER44" s="275"/>
      <c r="GES44" s="275"/>
      <c r="GET44" s="275"/>
      <c r="GEU44" s="275"/>
      <c r="GEV44" s="275"/>
      <c r="GEW44" s="275"/>
      <c r="GEX44" s="275"/>
      <c r="GEY44" s="275"/>
      <c r="GEZ44" s="275"/>
      <c r="GFA44" s="275"/>
      <c r="GFB44" s="275"/>
      <c r="GFC44" s="275"/>
      <c r="GFD44" s="275"/>
      <c r="GFE44" s="275"/>
      <c r="GFF44" s="275"/>
      <c r="GFG44" s="275"/>
      <c r="GFH44" s="275"/>
      <c r="GFI44" s="275"/>
      <c r="GFJ44" s="275"/>
      <c r="GFK44" s="275"/>
      <c r="GFL44" s="275"/>
      <c r="GFM44" s="275"/>
      <c r="GFN44" s="275"/>
      <c r="GFO44" s="275"/>
      <c r="GFP44" s="275"/>
      <c r="GFQ44" s="275"/>
      <c r="GFR44" s="275"/>
      <c r="GFS44" s="275"/>
      <c r="GFT44" s="275"/>
      <c r="GFU44" s="275"/>
      <c r="GFV44" s="275"/>
      <c r="GFW44" s="275"/>
      <c r="GFX44" s="275"/>
      <c r="GFY44" s="275"/>
      <c r="GFZ44" s="275"/>
      <c r="GGA44" s="275"/>
      <c r="GGB44" s="275"/>
      <c r="GGC44" s="275"/>
      <c r="GGD44" s="275"/>
      <c r="GGE44" s="275"/>
      <c r="GGF44" s="275"/>
      <c r="GGG44" s="275"/>
      <c r="GGH44" s="275"/>
      <c r="GGI44" s="275"/>
      <c r="GGJ44" s="275"/>
      <c r="GGK44" s="275"/>
      <c r="GGL44" s="275"/>
      <c r="GGM44" s="275"/>
      <c r="GGN44" s="275"/>
      <c r="GGO44" s="275"/>
      <c r="GGP44" s="275"/>
      <c r="GGQ44" s="275"/>
      <c r="GGR44" s="275"/>
      <c r="GGS44" s="275"/>
      <c r="GGT44" s="275"/>
      <c r="GGU44" s="275"/>
      <c r="GGV44" s="275"/>
      <c r="GGW44" s="275"/>
      <c r="GGX44" s="275"/>
      <c r="GGY44" s="275"/>
      <c r="GGZ44" s="275"/>
      <c r="GHA44" s="275"/>
      <c r="GHB44" s="275"/>
      <c r="GHC44" s="275"/>
      <c r="GHD44" s="275"/>
      <c r="GHE44" s="275"/>
      <c r="GHF44" s="275"/>
      <c r="GHG44" s="275"/>
      <c r="GHH44" s="275"/>
      <c r="GHI44" s="275"/>
      <c r="GHJ44" s="275"/>
      <c r="GHK44" s="275"/>
      <c r="GHL44" s="275"/>
      <c r="GHM44" s="275"/>
      <c r="GHN44" s="275"/>
      <c r="GHO44" s="275"/>
      <c r="GHP44" s="275"/>
      <c r="GHQ44" s="275"/>
      <c r="GHR44" s="275"/>
      <c r="GHS44" s="275"/>
      <c r="GHT44" s="275"/>
      <c r="GHU44" s="275"/>
      <c r="GHV44" s="275"/>
      <c r="GHW44" s="275"/>
      <c r="GHX44" s="275"/>
      <c r="GHY44" s="275"/>
      <c r="GHZ44" s="275"/>
      <c r="GIA44" s="275"/>
      <c r="GIB44" s="275"/>
      <c r="GIC44" s="275"/>
      <c r="GID44" s="275"/>
      <c r="GIE44" s="275"/>
      <c r="GIF44" s="275"/>
      <c r="GIG44" s="275"/>
      <c r="GIH44" s="275"/>
      <c r="GII44" s="275"/>
      <c r="GIJ44" s="275"/>
      <c r="GIK44" s="275"/>
      <c r="GIL44" s="275"/>
      <c r="GIM44" s="275"/>
      <c r="GIN44" s="275"/>
      <c r="GIO44" s="275"/>
      <c r="GIP44" s="275"/>
      <c r="GIQ44" s="275"/>
      <c r="GIR44" s="275"/>
      <c r="GIS44" s="275"/>
      <c r="GIT44" s="275"/>
      <c r="GIU44" s="275"/>
      <c r="GIV44" s="275"/>
      <c r="GIW44" s="275"/>
      <c r="GIX44" s="275"/>
      <c r="GIY44" s="275"/>
      <c r="GIZ44" s="275"/>
      <c r="GJA44" s="275"/>
      <c r="GJB44" s="275"/>
      <c r="GJC44" s="275"/>
      <c r="GJD44" s="275"/>
      <c r="GJE44" s="275"/>
      <c r="GJF44" s="275"/>
      <c r="GJG44" s="275"/>
      <c r="GJH44" s="275"/>
      <c r="GJI44" s="275"/>
      <c r="GJJ44" s="275"/>
      <c r="GJK44" s="275"/>
      <c r="GJL44" s="275"/>
      <c r="GJM44" s="275"/>
      <c r="GJN44" s="275"/>
      <c r="GJO44" s="275"/>
      <c r="GJP44" s="275"/>
      <c r="GJQ44" s="275"/>
      <c r="GJR44" s="275"/>
      <c r="GJS44" s="275"/>
      <c r="GJT44" s="275"/>
      <c r="GJU44" s="275"/>
      <c r="GJV44" s="275"/>
      <c r="GJW44" s="275"/>
      <c r="GJX44" s="275"/>
      <c r="GJY44" s="275"/>
      <c r="GJZ44" s="275"/>
      <c r="GKA44" s="275"/>
      <c r="GKB44" s="275"/>
      <c r="GKC44" s="275"/>
      <c r="GKD44" s="275"/>
      <c r="GKE44" s="275"/>
      <c r="GKF44" s="275"/>
      <c r="GKG44" s="275"/>
      <c r="GKH44" s="275"/>
      <c r="GKI44" s="275"/>
      <c r="GKJ44" s="275"/>
      <c r="GKK44" s="275"/>
      <c r="GKL44" s="275"/>
      <c r="GKM44" s="275"/>
      <c r="GKN44" s="275"/>
      <c r="GKO44" s="275"/>
      <c r="GKP44" s="275"/>
      <c r="GKQ44" s="275"/>
      <c r="GKR44" s="275"/>
      <c r="GKS44" s="275"/>
      <c r="GKT44" s="275"/>
      <c r="GKU44" s="275"/>
      <c r="GKV44" s="275"/>
      <c r="GKW44" s="275"/>
      <c r="GKX44" s="275"/>
      <c r="GKY44" s="275"/>
      <c r="GKZ44" s="275"/>
      <c r="GLA44" s="275"/>
      <c r="GLB44" s="275"/>
      <c r="GLC44" s="275"/>
      <c r="GLD44" s="275"/>
      <c r="GLE44" s="275"/>
      <c r="GLF44" s="275"/>
      <c r="GLG44" s="275"/>
      <c r="GLH44" s="275"/>
      <c r="GLI44" s="275"/>
      <c r="GLJ44" s="275"/>
      <c r="GLK44" s="275"/>
      <c r="GLL44" s="275"/>
      <c r="GLM44" s="275"/>
      <c r="GLN44" s="275"/>
      <c r="GLO44" s="275"/>
      <c r="GLP44" s="275"/>
      <c r="GLQ44" s="275"/>
      <c r="GLR44" s="275"/>
      <c r="GLS44" s="275"/>
      <c r="GLT44" s="275"/>
      <c r="GLU44" s="275"/>
      <c r="GLV44" s="275"/>
      <c r="GLW44" s="275"/>
      <c r="GLX44" s="275"/>
      <c r="GLY44" s="275"/>
      <c r="GLZ44" s="275"/>
      <c r="GMA44" s="275"/>
      <c r="GMB44" s="275"/>
      <c r="GMC44" s="275"/>
      <c r="GMD44" s="275"/>
      <c r="GME44" s="275"/>
      <c r="GMF44" s="275"/>
      <c r="GMG44" s="275"/>
      <c r="GMH44" s="275"/>
      <c r="GMI44" s="275"/>
      <c r="GMJ44" s="275"/>
      <c r="GMK44" s="275"/>
      <c r="GML44" s="275"/>
      <c r="GMM44" s="275"/>
      <c r="GMN44" s="275"/>
      <c r="GMO44" s="275"/>
      <c r="GMP44" s="275"/>
      <c r="GMQ44" s="275"/>
      <c r="GMR44" s="275"/>
      <c r="GMS44" s="275"/>
      <c r="GMT44" s="275"/>
      <c r="GMU44" s="275"/>
      <c r="GMV44" s="275"/>
      <c r="GMW44" s="275"/>
      <c r="GMX44" s="275"/>
      <c r="GMY44" s="275"/>
      <c r="GMZ44" s="275"/>
      <c r="GNA44" s="275"/>
      <c r="GNB44" s="275"/>
      <c r="GNC44" s="275"/>
      <c r="GND44" s="275"/>
      <c r="GNE44" s="275"/>
      <c r="GNF44" s="275"/>
      <c r="GNG44" s="275"/>
      <c r="GNH44" s="275"/>
      <c r="GNI44" s="275"/>
      <c r="GNJ44" s="275"/>
      <c r="GNK44" s="275"/>
      <c r="GNL44" s="275"/>
      <c r="GNM44" s="275"/>
      <c r="GNN44" s="275"/>
      <c r="GNO44" s="275"/>
      <c r="GNP44" s="275"/>
      <c r="GNQ44" s="275"/>
      <c r="GNR44" s="275"/>
      <c r="GNS44" s="275"/>
      <c r="GNT44" s="275"/>
      <c r="GNU44" s="275"/>
      <c r="GNV44" s="275"/>
      <c r="GNW44" s="275"/>
      <c r="GNX44" s="275"/>
      <c r="GNY44" s="275"/>
      <c r="GNZ44" s="275"/>
      <c r="GOA44" s="275"/>
      <c r="GOB44" s="275"/>
      <c r="GOC44" s="275"/>
      <c r="GOD44" s="275"/>
      <c r="GOE44" s="275"/>
      <c r="GOF44" s="275"/>
      <c r="GOG44" s="275"/>
      <c r="GOH44" s="275"/>
      <c r="GOI44" s="275"/>
      <c r="GOJ44" s="275"/>
      <c r="GOK44" s="275"/>
      <c r="GOL44" s="275"/>
      <c r="GOM44" s="275"/>
      <c r="GON44" s="275"/>
      <c r="GOO44" s="275"/>
      <c r="GOP44" s="275"/>
      <c r="GOQ44" s="275"/>
      <c r="GOR44" s="275"/>
      <c r="GOS44" s="275"/>
      <c r="GOT44" s="275"/>
      <c r="GOU44" s="275"/>
      <c r="GOV44" s="275"/>
      <c r="GOW44" s="275"/>
      <c r="GOX44" s="275"/>
      <c r="GOY44" s="275"/>
      <c r="GOZ44" s="275"/>
      <c r="GPA44" s="275"/>
      <c r="GPB44" s="275"/>
      <c r="GPC44" s="275"/>
      <c r="GPD44" s="275"/>
      <c r="GPE44" s="275"/>
      <c r="GPF44" s="275"/>
      <c r="GPG44" s="275"/>
      <c r="GPH44" s="275"/>
      <c r="GPI44" s="275"/>
      <c r="GPJ44" s="275"/>
      <c r="GPK44" s="275"/>
      <c r="GPL44" s="275"/>
      <c r="GPM44" s="275"/>
      <c r="GPN44" s="275"/>
      <c r="GPO44" s="275"/>
      <c r="GPP44" s="275"/>
      <c r="GPQ44" s="275"/>
      <c r="GPR44" s="275"/>
      <c r="GPS44" s="275"/>
      <c r="GPT44" s="275"/>
      <c r="GPU44" s="275"/>
      <c r="GPV44" s="275"/>
      <c r="GPW44" s="275"/>
      <c r="GPX44" s="275"/>
      <c r="GPY44" s="275"/>
      <c r="GPZ44" s="275"/>
      <c r="GQA44" s="275"/>
      <c r="GQB44" s="275"/>
      <c r="GQC44" s="275"/>
      <c r="GQD44" s="275"/>
      <c r="GQE44" s="275"/>
      <c r="GQF44" s="275"/>
      <c r="GQG44" s="275"/>
      <c r="GQH44" s="275"/>
      <c r="GQI44" s="275"/>
      <c r="GQJ44" s="275"/>
      <c r="GQK44" s="275"/>
      <c r="GQL44" s="275"/>
      <c r="GQM44" s="275"/>
      <c r="GQN44" s="275"/>
      <c r="GQO44" s="275"/>
      <c r="GQP44" s="275"/>
      <c r="GQQ44" s="275"/>
      <c r="GQR44" s="275"/>
      <c r="GQS44" s="275"/>
      <c r="GQT44" s="275"/>
      <c r="GQU44" s="275"/>
      <c r="GQV44" s="275"/>
      <c r="GQW44" s="275"/>
      <c r="GQX44" s="275"/>
      <c r="GQY44" s="275"/>
      <c r="GQZ44" s="275"/>
      <c r="GRA44" s="275"/>
      <c r="GRB44" s="275"/>
      <c r="GRC44" s="275"/>
      <c r="GRD44" s="275"/>
      <c r="GRE44" s="275"/>
      <c r="GRF44" s="275"/>
      <c r="GRG44" s="275"/>
      <c r="GRH44" s="275"/>
      <c r="GRI44" s="275"/>
      <c r="GRJ44" s="275"/>
      <c r="GRK44" s="275"/>
      <c r="GRL44" s="275"/>
      <c r="GRM44" s="275"/>
      <c r="GRN44" s="275"/>
      <c r="GRO44" s="275"/>
      <c r="GRP44" s="275"/>
      <c r="GRQ44" s="275"/>
      <c r="GRR44" s="275"/>
      <c r="GRS44" s="275"/>
      <c r="GRT44" s="275"/>
      <c r="GRU44" s="275"/>
      <c r="GRV44" s="275"/>
      <c r="GRW44" s="275"/>
      <c r="GRX44" s="275"/>
      <c r="GRY44" s="275"/>
      <c r="GRZ44" s="275"/>
      <c r="GSA44" s="275"/>
      <c r="GSB44" s="275"/>
      <c r="GSC44" s="275"/>
      <c r="GSD44" s="275"/>
      <c r="GSE44" s="275"/>
      <c r="GSF44" s="275"/>
      <c r="GSG44" s="275"/>
      <c r="GSH44" s="275"/>
      <c r="GSI44" s="275"/>
      <c r="GSJ44" s="275"/>
      <c r="GSK44" s="275"/>
      <c r="GSL44" s="275"/>
      <c r="GSM44" s="275"/>
      <c r="GSN44" s="275"/>
      <c r="GSO44" s="275"/>
      <c r="GSP44" s="275"/>
      <c r="GSQ44" s="275"/>
      <c r="GSR44" s="275"/>
      <c r="GSS44" s="275"/>
      <c r="GST44" s="275"/>
      <c r="GSU44" s="275"/>
      <c r="GSV44" s="275"/>
      <c r="GSW44" s="275"/>
      <c r="GSX44" s="275"/>
      <c r="GSY44" s="275"/>
      <c r="GSZ44" s="275"/>
      <c r="GTA44" s="275"/>
      <c r="GTB44" s="275"/>
      <c r="GTC44" s="275"/>
      <c r="GTD44" s="275"/>
      <c r="GTE44" s="275"/>
      <c r="GTF44" s="275"/>
      <c r="GTG44" s="275"/>
      <c r="GTH44" s="275"/>
      <c r="GTI44" s="275"/>
      <c r="GTJ44" s="275"/>
      <c r="GTK44" s="275"/>
      <c r="GTL44" s="275"/>
      <c r="GTM44" s="275"/>
      <c r="GTN44" s="275"/>
      <c r="GTO44" s="275"/>
      <c r="GTP44" s="275"/>
      <c r="GTQ44" s="275"/>
      <c r="GTR44" s="275"/>
      <c r="GTS44" s="275"/>
      <c r="GTT44" s="275"/>
      <c r="GTU44" s="275"/>
      <c r="GTV44" s="275"/>
      <c r="GTW44" s="275"/>
      <c r="GTX44" s="275"/>
      <c r="GTY44" s="275"/>
      <c r="GTZ44" s="275"/>
      <c r="GUA44" s="275"/>
      <c r="GUB44" s="275"/>
      <c r="GUC44" s="275"/>
      <c r="GUD44" s="275"/>
      <c r="GUE44" s="275"/>
      <c r="GUF44" s="275"/>
      <c r="GUG44" s="275"/>
      <c r="GUH44" s="275"/>
      <c r="GUI44" s="275"/>
      <c r="GUJ44" s="275"/>
      <c r="GUK44" s="275"/>
      <c r="GUL44" s="275"/>
      <c r="GUM44" s="275"/>
      <c r="GUN44" s="275"/>
      <c r="GUO44" s="275"/>
      <c r="GUP44" s="275"/>
      <c r="GUQ44" s="275"/>
      <c r="GUR44" s="275"/>
      <c r="GUS44" s="275"/>
      <c r="GUT44" s="275"/>
      <c r="GUU44" s="275"/>
      <c r="GUV44" s="275"/>
      <c r="GUW44" s="275"/>
      <c r="GUX44" s="275"/>
      <c r="GUY44" s="275"/>
      <c r="GUZ44" s="275"/>
      <c r="GVA44" s="275"/>
      <c r="GVB44" s="275"/>
      <c r="GVC44" s="275"/>
      <c r="GVD44" s="275"/>
      <c r="GVE44" s="275"/>
      <c r="GVF44" s="275"/>
      <c r="GVG44" s="275"/>
      <c r="GVH44" s="275"/>
      <c r="GVI44" s="275"/>
      <c r="GVJ44" s="275"/>
      <c r="GVK44" s="275"/>
      <c r="GVL44" s="275"/>
      <c r="GVM44" s="275"/>
      <c r="GVN44" s="275"/>
      <c r="GVO44" s="275"/>
      <c r="GVP44" s="275"/>
      <c r="GVQ44" s="275"/>
      <c r="GVR44" s="275"/>
      <c r="GVS44" s="275"/>
      <c r="GVT44" s="275"/>
      <c r="GVU44" s="275"/>
      <c r="GVV44" s="275"/>
      <c r="GVW44" s="275"/>
      <c r="GVX44" s="275"/>
      <c r="GVY44" s="275"/>
      <c r="GVZ44" s="275"/>
      <c r="GWA44" s="275"/>
      <c r="GWB44" s="275"/>
      <c r="GWC44" s="275"/>
      <c r="GWD44" s="275"/>
      <c r="GWE44" s="275"/>
      <c r="GWF44" s="275"/>
      <c r="GWG44" s="275"/>
      <c r="GWH44" s="275"/>
      <c r="GWI44" s="275"/>
      <c r="GWJ44" s="275"/>
      <c r="GWK44" s="275"/>
      <c r="GWL44" s="275"/>
      <c r="GWM44" s="275"/>
      <c r="GWN44" s="275"/>
      <c r="GWO44" s="275"/>
      <c r="GWP44" s="275"/>
      <c r="GWQ44" s="275"/>
      <c r="GWR44" s="275"/>
      <c r="GWS44" s="275"/>
      <c r="GWT44" s="275"/>
      <c r="GWU44" s="275"/>
      <c r="GWV44" s="275"/>
      <c r="GWW44" s="275"/>
      <c r="GWX44" s="275"/>
      <c r="GWY44" s="275"/>
      <c r="GWZ44" s="275"/>
      <c r="GXA44" s="275"/>
      <c r="GXB44" s="275"/>
      <c r="GXC44" s="275"/>
      <c r="GXD44" s="275"/>
      <c r="GXE44" s="275"/>
      <c r="GXF44" s="275"/>
      <c r="GXG44" s="275"/>
      <c r="GXH44" s="275"/>
      <c r="GXI44" s="275"/>
      <c r="GXJ44" s="275"/>
      <c r="GXK44" s="275"/>
      <c r="GXL44" s="275"/>
      <c r="GXM44" s="275"/>
      <c r="GXN44" s="275"/>
      <c r="GXO44" s="275"/>
      <c r="GXP44" s="275"/>
      <c r="GXQ44" s="275"/>
      <c r="GXR44" s="275"/>
      <c r="GXS44" s="275"/>
      <c r="GXT44" s="275"/>
      <c r="GXU44" s="275"/>
      <c r="GXV44" s="275"/>
      <c r="GXW44" s="275"/>
      <c r="GXX44" s="275"/>
      <c r="GXY44" s="275"/>
      <c r="GXZ44" s="275"/>
      <c r="GYA44" s="275"/>
      <c r="GYB44" s="275"/>
      <c r="GYC44" s="275"/>
      <c r="GYD44" s="275"/>
      <c r="GYE44" s="275"/>
      <c r="GYF44" s="275"/>
      <c r="GYG44" s="275"/>
      <c r="GYH44" s="275"/>
      <c r="GYI44" s="275"/>
      <c r="GYJ44" s="275"/>
      <c r="GYK44" s="275"/>
      <c r="GYL44" s="275"/>
      <c r="GYM44" s="275"/>
      <c r="GYN44" s="275"/>
      <c r="GYO44" s="275"/>
      <c r="GYP44" s="275"/>
      <c r="GYQ44" s="275"/>
      <c r="GYR44" s="275"/>
      <c r="GYS44" s="275"/>
      <c r="GYT44" s="275"/>
      <c r="GYU44" s="275"/>
      <c r="GYV44" s="275"/>
      <c r="GYW44" s="275"/>
      <c r="GYX44" s="275"/>
      <c r="GYY44" s="275"/>
      <c r="GYZ44" s="275"/>
      <c r="GZA44" s="275"/>
      <c r="GZB44" s="275"/>
      <c r="GZC44" s="275"/>
      <c r="GZD44" s="275"/>
      <c r="GZE44" s="275"/>
      <c r="GZF44" s="275"/>
      <c r="GZG44" s="275"/>
      <c r="GZH44" s="275"/>
      <c r="GZI44" s="275"/>
      <c r="GZJ44" s="275"/>
      <c r="GZK44" s="275"/>
      <c r="GZL44" s="275"/>
      <c r="GZM44" s="275"/>
      <c r="GZN44" s="275"/>
      <c r="GZO44" s="275"/>
      <c r="GZP44" s="275"/>
      <c r="GZQ44" s="275"/>
      <c r="GZR44" s="275"/>
      <c r="GZS44" s="275"/>
      <c r="GZT44" s="275"/>
      <c r="GZU44" s="275"/>
      <c r="GZV44" s="275"/>
      <c r="GZW44" s="275"/>
      <c r="GZX44" s="275"/>
      <c r="GZY44" s="275"/>
      <c r="GZZ44" s="275"/>
      <c r="HAA44" s="275"/>
      <c r="HAB44" s="275"/>
      <c r="HAC44" s="275"/>
      <c r="HAD44" s="275"/>
      <c r="HAE44" s="275"/>
      <c r="HAF44" s="275"/>
      <c r="HAG44" s="275"/>
      <c r="HAH44" s="275"/>
      <c r="HAI44" s="275"/>
      <c r="HAJ44" s="275"/>
      <c r="HAK44" s="275"/>
      <c r="HAL44" s="275"/>
      <c r="HAM44" s="275"/>
      <c r="HAN44" s="275"/>
      <c r="HAO44" s="275"/>
      <c r="HAP44" s="275"/>
      <c r="HAQ44" s="275"/>
      <c r="HAR44" s="275"/>
      <c r="HAS44" s="275"/>
      <c r="HAT44" s="275"/>
      <c r="HAU44" s="275"/>
      <c r="HAV44" s="275"/>
      <c r="HAW44" s="275"/>
      <c r="HAX44" s="275"/>
      <c r="HAY44" s="275"/>
      <c r="HAZ44" s="275"/>
      <c r="HBA44" s="275"/>
      <c r="HBB44" s="275"/>
      <c r="HBC44" s="275"/>
      <c r="HBD44" s="275"/>
      <c r="HBE44" s="275"/>
      <c r="HBF44" s="275"/>
      <c r="HBG44" s="275"/>
      <c r="HBH44" s="275"/>
      <c r="HBI44" s="275"/>
      <c r="HBJ44" s="275"/>
      <c r="HBK44" s="275"/>
      <c r="HBL44" s="275"/>
      <c r="HBM44" s="275"/>
      <c r="HBN44" s="275"/>
      <c r="HBO44" s="275"/>
      <c r="HBP44" s="275"/>
      <c r="HBQ44" s="275"/>
      <c r="HBR44" s="275"/>
      <c r="HBS44" s="275"/>
      <c r="HBT44" s="275"/>
      <c r="HBU44" s="275"/>
      <c r="HBV44" s="275"/>
      <c r="HBW44" s="275"/>
      <c r="HBX44" s="275"/>
      <c r="HBY44" s="275"/>
      <c r="HBZ44" s="275"/>
      <c r="HCA44" s="275"/>
      <c r="HCB44" s="275"/>
      <c r="HCC44" s="275"/>
      <c r="HCD44" s="275"/>
      <c r="HCE44" s="275"/>
      <c r="HCF44" s="275"/>
      <c r="HCG44" s="275"/>
      <c r="HCH44" s="275"/>
      <c r="HCI44" s="275"/>
      <c r="HCJ44" s="275"/>
      <c r="HCK44" s="275"/>
      <c r="HCL44" s="275"/>
      <c r="HCM44" s="275"/>
      <c r="HCN44" s="275"/>
      <c r="HCO44" s="275"/>
      <c r="HCP44" s="275"/>
      <c r="HCQ44" s="275"/>
      <c r="HCR44" s="275"/>
      <c r="HCS44" s="275"/>
      <c r="HCT44" s="275"/>
      <c r="HCU44" s="275"/>
      <c r="HCV44" s="275"/>
      <c r="HCW44" s="275"/>
      <c r="HCX44" s="275"/>
      <c r="HCY44" s="275"/>
      <c r="HCZ44" s="275"/>
      <c r="HDA44" s="275"/>
      <c r="HDB44" s="275"/>
      <c r="HDC44" s="275"/>
      <c r="HDD44" s="275"/>
      <c r="HDE44" s="275"/>
      <c r="HDF44" s="275"/>
      <c r="HDG44" s="275"/>
      <c r="HDH44" s="275"/>
      <c r="HDI44" s="275"/>
      <c r="HDJ44" s="275"/>
      <c r="HDK44" s="275"/>
      <c r="HDL44" s="275"/>
      <c r="HDM44" s="275"/>
      <c r="HDN44" s="275"/>
      <c r="HDO44" s="275"/>
      <c r="HDP44" s="275"/>
      <c r="HDQ44" s="275"/>
      <c r="HDR44" s="275"/>
      <c r="HDS44" s="275"/>
      <c r="HDT44" s="275"/>
      <c r="HDU44" s="275"/>
      <c r="HDV44" s="275"/>
      <c r="HDW44" s="275"/>
      <c r="HDX44" s="275"/>
      <c r="HDY44" s="275"/>
      <c r="HDZ44" s="275"/>
      <c r="HEA44" s="275"/>
      <c r="HEB44" s="275"/>
      <c r="HEC44" s="275"/>
      <c r="HED44" s="275"/>
      <c r="HEE44" s="275"/>
      <c r="HEF44" s="275"/>
      <c r="HEG44" s="275"/>
      <c r="HEH44" s="275"/>
      <c r="HEI44" s="275"/>
      <c r="HEJ44" s="275"/>
      <c r="HEK44" s="275"/>
      <c r="HEL44" s="275"/>
      <c r="HEM44" s="275"/>
      <c r="HEN44" s="275"/>
      <c r="HEO44" s="275"/>
      <c r="HEP44" s="275"/>
      <c r="HEQ44" s="275"/>
      <c r="HER44" s="275"/>
      <c r="HES44" s="275"/>
      <c r="HET44" s="275"/>
      <c r="HEU44" s="275"/>
      <c r="HEV44" s="275"/>
      <c r="HEW44" s="275"/>
      <c r="HEX44" s="275"/>
      <c r="HEY44" s="275"/>
      <c r="HEZ44" s="275"/>
      <c r="HFA44" s="275"/>
      <c r="HFB44" s="275"/>
      <c r="HFC44" s="275"/>
      <c r="HFD44" s="275"/>
      <c r="HFE44" s="275"/>
      <c r="HFF44" s="275"/>
      <c r="HFG44" s="275"/>
      <c r="HFH44" s="275"/>
      <c r="HFI44" s="275"/>
      <c r="HFJ44" s="275"/>
      <c r="HFK44" s="275"/>
      <c r="HFL44" s="275"/>
      <c r="HFM44" s="275"/>
      <c r="HFN44" s="275"/>
      <c r="HFO44" s="275"/>
      <c r="HFP44" s="275"/>
      <c r="HFQ44" s="275"/>
      <c r="HFR44" s="275"/>
      <c r="HFS44" s="275"/>
      <c r="HFT44" s="275"/>
      <c r="HFU44" s="275"/>
      <c r="HFV44" s="275"/>
      <c r="HFW44" s="275"/>
      <c r="HFX44" s="275"/>
      <c r="HFY44" s="275"/>
      <c r="HFZ44" s="275"/>
      <c r="HGA44" s="275"/>
      <c r="HGB44" s="275"/>
      <c r="HGC44" s="275"/>
      <c r="HGD44" s="275"/>
      <c r="HGE44" s="275"/>
      <c r="HGF44" s="275"/>
      <c r="HGG44" s="275"/>
      <c r="HGH44" s="275"/>
      <c r="HGI44" s="275"/>
      <c r="HGJ44" s="275"/>
      <c r="HGK44" s="275"/>
      <c r="HGL44" s="275"/>
      <c r="HGM44" s="275"/>
      <c r="HGN44" s="275"/>
      <c r="HGO44" s="275"/>
      <c r="HGP44" s="275"/>
      <c r="HGQ44" s="275"/>
      <c r="HGR44" s="275"/>
      <c r="HGS44" s="275"/>
      <c r="HGT44" s="275"/>
      <c r="HGU44" s="275"/>
      <c r="HGV44" s="275"/>
      <c r="HGW44" s="275"/>
      <c r="HGX44" s="275"/>
      <c r="HGY44" s="275"/>
      <c r="HGZ44" s="275"/>
      <c r="HHA44" s="275"/>
      <c r="HHB44" s="275"/>
      <c r="HHC44" s="275"/>
      <c r="HHD44" s="275"/>
      <c r="HHE44" s="275"/>
      <c r="HHF44" s="275"/>
      <c r="HHG44" s="275"/>
      <c r="HHH44" s="275"/>
      <c r="HHI44" s="275"/>
      <c r="HHJ44" s="275"/>
      <c r="HHK44" s="275"/>
      <c r="HHL44" s="275"/>
      <c r="HHM44" s="275"/>
      <c r="HHN44" s="275"/>
      <c r="HHO44" s="275"/>
      <c r="HHP44" s="275"/>
      <c r="HHQ44" s="275"/>
      <c r="HHR44" s="275"/>
      <c r="HHS44" s="275"/>
      <c r="HHT44" s="275"/>
      <c r="HHU44" s="275"/>
      <c r="HHV44" s="275"/>
      <c r="HHW44" s="275"/>
      <c r="HHX44" s="275"/>
      <c r="HHY44" s="275"/>
      <c r="HHZ44" s="275"/>
      <c r="HIA44" s="275"/>
      <c r="HIB44" s="275"/>
      <c r="HIC44" s="275"/>
      <c r="HID44" s="275"/>
      <c r="HIE44" s="275"/>
      <c r="HIF44" s="275"/>
      <c r="HIG44" s="275"/>
      <c r="HIH44" s="275"/>
      <c r="HII44" s="275"/>
      <c r="HIJ44" s="275"/>
      <c r="HIK44" s="275"/>
      <c r="HIL44" s="275"/>
      <c r="HIM44" s="275"/>
      <c r="HIN44" s="275"/>
      <c r="HIO44" s="275"/>
      <c r="HIP44" s="275"/>
      <c r="HIQ44" s="275"/>
      <c r="HIR44" s="275"/>
      <c r="HIS44" s="275"/>
      <c r="HIT44" s="275"/>
      <c r="HIU44" s="275"/>
      <c r="HIV44" s="275"/>
      <c r="HIW44" s="275"/>
      <c r="HIX44" s="275"/>
      <c r="HIY44" s="275"/>
      <c r="HIZ44" s="275"/>
      <c r="HJA44" s="275"/>
      <c r="HJB44" s="275"/>
      <c r="HJC44" s="275"/>
      <c r="HJD44" s="275"/>
      <c r="HJE44" s="275"/>
      <c r="HJF44" s="275"/>
      <c r="HJG44" s="275"/>
      <c r="HJH44" s="275"/>
      <c r="HJI44" s="275"/>
      <c r="HJJ44" s="275"/>
      <c r="HJK44" s="275"/>
      <c r="HJL44" s="275"/>
      <c r="HJM44" s="275"/>
      <c r="HJN44" s="275"/>
      <c r="HJO44" s="275"/>
      <c r="HJP44" s="275"/>
      <c r="HJQ44" s="275"/>
      <c r="HJR44" s="275"/>
      <c r="HJS44" s="275"/>
      <c r="HJT44" s="275"/>
      <c r="HJU44" s="275"/>
      <c r="HJV44" s="275"/>
      <c r="HJW44" s="275"/>
      <c r="HJX44" s="275"/>
      <c r="HJY44" s="275"/>
      <c r="HJZ44" s="275"/>
      <c r="HKA44" s="275"/>
      <c r="HKB44" s="275"/>
      <c r="HKC44" s="275"/>
      <c r="HKD44" s="275"/>
      <c r="HKE44" s="275"/>
      <c r="HKF44" s="275"/>
      <c r="HKG44" s="275"/>
      <c r="HKH44" s="275"/>
      <c r="HKI44" s="275"/>
      <c r="HKJ44" s="275"/>
      <c r="HKK44" s="275"/>
      <c r="HKL44" s="275"/>
      <c r="HKM44" s="275"/>
      <c r="HKN44" s="275"/>
      <c r="HKO44" s="275"/>
      <c r="HKP44" s="275"/>
      <c r="HKQ44" s="275"/>
      <c r="HKR44" s="275"/>
      <c r="HKS44" s="275"/>
      <c r="HKT44" s="275"/>
      <c r="HKU44" s="275"/>
      <c r="HKV44" s="275"/>
      <c r="HKW44" s="275"/>
      <c r="HKX44" s="275"/>
      <c r="HKY44" s="275"/>
      <c r="HKZ44" s="275"/>
      <c r="HLA44" s="275"/>
      <c r="HLB44" s="275"/>
      <c r="HLC44" s="275"/>
      <c r="HLD44" s="275"/>
      <c r="HLE44" s="275"/>
      <c r="HLF44" s="275"/>
      <c r="HLG44" s="275"/>
      <c r="HLH44" s="275"/>
      <c r="HLI44" s="275"/>
      <c r="HLJ44" s="275"/>
      <c r="HLK44" s="275"/>
      <c r="HLL44" s="275"/>
      <c r="HLM44" s="275"/>
      <c r="HLN44" s="275"/>
      <c r="HLO44" s="275"/>
      <c r="HLP44" s="275"/>
      <c r="HLQ44" s="275"/>
      <c r="HLR44" s="275"/>
      <c r="HLS44" s="275"/>
      <c r="HLT44" s="275"/>
      <c r="HLU44" s="275"/>
      <c r="HLV44" s="275"/>
      <c r="HLW44" s="275"/>
      <c r="HLX44" s="275"/>
      <c r="HLY44" s="275"/>
      <c r="HLZ44" s="275"/>
      <c r="HMA44" s="275"/>
      <c r="HMB44" s="275"/>
      <c r="HMC44" s="275"/>
      <c r="HMD44" s="275"/>
      <c r="HME44" s="275"/>
      <c r="HMF44" s="275"/>
      <c r="HMG44" s="275"/>
      <c r="HMH44" s="275"/>
      <c r="HMI44" s="275"/>
      <c r="HMJ44" s="275"/>
      <c r="HMK44" s="275"/>
      <c r="HML44" s="275"/>
      <c r="HMM44" s="275"/>
      <c r="HMN44" s="275"/>
      <c r="HMO44" s="275"/>
      <c r="HMP44" s="275"/>
      <c r="HMQ44" s="275"/>
      <c r="HMR44" s="275"/>
      <c r="HMS44" s="275"/>
      <c r="HMT44" s="275"/>
      <c r="HMU44" s="275"/>
      <c r="HMV44" s="275"/>
      <c r="HMW44" s="275"/>
      <c r="HMX44" s="275"/>
      <c r="HMY44" s="275"/>
      <c r="HMZ44" s="275"/>
      <c r="HNA44" s="275"/>
      <c r="HNB44" s="275"/>
      <c r="HNC44" s="275"/>
      <c r="HND44" s="275"/>
      <c r="HNE44" s="275"/>
      <c r="HNF44" s="275"/>
      <c r="HNG44" s="275"/>
      <c r="HNH44" s="275"/>
      <c r="HNI44" s="275"/>
      <c r="HNJ44" s="275"/>
      <c r="HNK44" s="275"/>
      <c r="HNL44" s="275"/>
      <c r="HNM44" s="275"/>
      <c r="HNN44" s="275"/>
      <c r="HNO44" s="275"/>
      <c r="HNP44" s="275"/>
      <c r="HNQ44" s="275"/>
      <c r="HNR44" s="275"/>
      <c r="HNS44" s="275"/>
      <c r="HNT44" s="275"/>
      <c r="HNU44" s="275"/>
      <c r="HNV44" s="275"/>
      <c r="HNW44" s="275"/>
      <c r="HNX44" s="275"/>
      <c r="HNY44" s="275"/>
      <c r="HNZ44" s="275"/>
      <c r="HOA44" s="275"/>
      <c r="HOB44" s="275"/>
      <c r="HOC44" s="275"/>
      <c r="HOD44" s="275"/>
      <c r="HOE44" s="275"/>
      <c r="HOF44" s="275"/>
      <c r="HOG44" s="275"/>
      <c r="HOH44" s="275"/>
      <c r="HOI44" s="275"/>
      <c r="HOJ44" s="275"/>
      <c r="HOK44" s="275"/>
      <c r="HOL44" s="275"/>
      <c r="HOM44" s="275"/>
      <c r="HON44" s="275"/>
      <c r="HOO44" s="275"/>
      <c r="HOP44" s="275"/>
      <c r="HOQ44" s="275"/>
      <c r="HOR44" s="275"/>
      <c r="HOS44" s="275"/>
      <c r="HOT44" s="275"/>
      <c r="HOU44" s="275"/>
      <c r="HOV44" s="275"/>
      <c r="HOW44" s="275"/>
      <c r="HOX44" s="275"/>
      <c r="HOY44" s="275"/>
      <c r="HOZ44" s="275"/>
      <c r="HPA44" s="275"/>
      <c r="HPB44" s="275"/>
      <c r="HPC44" s="275"/>
      <c r="HPD44" s="275"/>
      <c r="HPE44" s="275"/>
      <c r="HPF44" s="275"/>
      <c r="HPG44" s="275"/>
      <c r="HPH44" s="275"/>
      <c r="HPI44" s="275"/>
      <c r="HPJ44" s="275"/>
      <c r="HPK44" s="275"/>
      <c r="HPL44" s="275"/>
      <c r="HPM44" s="275"/>
      <c r="HPN44" s="275"/>
      <c r="HPO44" s="275"/>
      <c r="HPP44" s="275"/>
      <c r="HPQ44" s="275"/>
      <c r="HPR44" s="275"/>
      <c r="HPS44" s="275"/>
      <c r="HPT44" s="275"/>
      <c r="HPU44" s="275"/>
      <c r="HPV44" s="275"/>
      <c r="HPW44" s="275"/>
      <c r="HPX44" s="275"/>
      <c r="HPY44" s="275"/>
      <c r="HPZ44" s="275"/>
      <c r="HQA44" s="275"/>
      <c r="HQB44" s="275"/>
      <c r="HQC44" s="275"/>
      <c r="HQD44" s="275"/>
      <c r="HQE44" s="275"/>
      <c r="HQF44" s="275"/>
      <c r="HQG44" s="275"/>
      <c r="HQH44" s="275"/>
      <c r="HQI44" s="275"/>
      <c r="HQJ44" s="275"/>
      <c r="HQK44" s="275"/>
      <c r="HQL44" s="275"/>
      <c r="HQM44" s="275"/>
      <c r="HQN44" s="275"/>
      <c r="HQO44" s="275"/>
      <c r="HQP44" s="275"/>
      <c r="HQQ44" s="275"/>
      <c r="HQR44" s="275"/>
      <c r="HQS44" s="275"/>
      <c r="HQT44" s="275"/>
      <c r="HQU44" s="275"/>
      <c r="HQV44" s="275"/>
      <c r="HQW44" s="275"/>
      <c r="HQX44" s="275"/>
      <c r="HQY44" s="275"/>
      <c r="HQZ44" s="275"/>
      <c r="HRA44" s="275"/>
      <c r="HRB44" s="275"/>
      <c r="HRC44" s="275"/>
      <c r="HRD44" s="275"/>
      <c r="HRE44" s="275"/>
      <c r="HRF44" s="275"/>
      <c r="HRG44" s="275"/>
      <c r="HRH44" s="275"/>
      <c r="HRI44" s="275"/>
      <c r="HRJ44" s="275"/>
      <c r="HRK44" s="275"/>
      <c r="HRL44" s="275"/>
      <c r="HRM44" s="275"/>
      <c r="HRN44" s="275"/>
      <c r="HRO44" s="275"/>
      <c r="HRP44" s="275"/>
      <c r="HRQ44" s="275"/>
      <c r="HRR44" s="275"/>
      <c r="HRS44" s="275"/>
      <c r="HRT44" s="275"/>
      <c r="HRU44" s="275"/>
      <c r="HRV44" s="275"/>
      <c r="HRW44" s="275"/>
      <c r="HRX44" s="275"/>
      <c r="HRY44" s="275"/>
      <c r="HRZ44" s="275"/>
      <c r="HSA44" s="275"/>
      <c r="HSB44" s="275"/>
      <c r="HSC44" s="275"/>
      <c r="HSD44" s="275"/>
      <c r="HSE44" s="275"/>
      <c r="HSF44" s="275"/>
      <c r="HSG44" s="275"/>
      <c r="HSH44" s="275"/>
      <c r="HSI44" s="275"/>
      <c r="HSJ44" s="275"/>
      <c r="HSK44" s="275"/>
      <c r="HSL44" s="275"/>
      <c r="HSM44" s="275"/>
      <c r="HSN44" s="275"/>
      <c r="HSO44" s="275"/>
      <c r="HSP44" s="275"/>
      <c r="HSQ44" s="275"/>
      <c r="HSR44" s="275"/>
      <c r="HSS44" s="275"/>
      <c r="HST44" s="275"/>
      <c r="HSU44" s="275"/>
      <c r="HSV44" s="275"/>
      <c r="HSW44" s="275"/>
      <c r="HSX44" s="275"/>
      <c r="HSY44" s="275"/>
      <c r="HSZ44" s="275"/>
      <c r="HTA44" s="275"/>
      <c r="HTB44" s="275"/>
      <c r="HTC44" s="275"/>
      <c r="HTD44" s="275"/>
      <c r="HTE44" s="275"/>
      <c r="HTF44" s="275"/>
      <c r="HTG44" s="275"/>
      <c r="HTH44" s="275"/>
      <c r="HTI44" s="275"/>
      <c r="HTJ44" s="275"/>
      <c r="HTK44" s="275"/>
      <c r="HTL44" s="275"/>
      <c r="HTM44" s="275"/>
      <c r="HTN44" s="275"/>
      <c r="HTO44" s="275"/>
      <c r="HTP44" s="275"/>
      <c r="HTQ44" s="275"/>
      <c r="HTR44" s="275"/>
      <c r="HTS44" s="275"/>
      <c r="HTT44" s="275"/>
      <c r="HTU44" s="275"/>
      <c r="HTV44" s="275"/>
      <c r="HTW44" s="275"/>
      <c r="HTX44" s="275"/>
      <c r="HTY44" s="275"/>
      <c r="HTZ44" s="275"/>
      <c r="HUA44" s="275"/>
      <c r="HUB44" s="275"/>
      <c r="HUC44" s="275"/>
      <c r="HUD44" s="275"/>
      <c r="HUE44" s="275"/>
      <c r="HUF44" s="275"/>
      <c r="HUG44" s="275"/>
      <c r="HUH44" s="275"/>
      <c r="HUI44" s="275"/>
      <c r="HUJ44" s="275"/>
      <c r="HUK44" s="275"/>
      <c r="HUL44" s="275"/>
      <c r="HUM44" s="275"/>
      <c r="HUN44" s="275"/>
      <c r="HUO44" s="275"/>
      <c r="HUP44" s="275"/>
      <c r="HUQ44" s="275"/>
      <c r="HUR44" s="275"/>
      <c r="HUS44" s="275"/>
      <c r="HUT44" s="275"/>
      <c r="HUU44" s="275"/>
      <c r="HUV44" s="275"/>
      <c r="HUW44" s="275"/>
      <c r="HUX44" s="275"/>
      <c r="HUY44" s="275"/>
      <c r="HUZ44" s="275"/>
      <c r="HVA44" s="275"/>
      <c r="HVB44" s="275"/>
      <c r="HVC44" s="275"/>
      <c r="HVD44" s="275"/>
      <c r="HVE44" s="275"/>
      <c r="HVF44" s="275"/>
      <c r="HVG44" s="275"/>
      <c r="HVH44" s="275"/>
      <c r="HVI44" s="275"/>
      <c r="HVJ44" s="275"/>
      <c r="HVK44" s="275"/>
      <c r="HVL44" s="275"/>
      <c r="HVM44" s="275"/>
      <c r="HVN44" s="275"/>
      <c r="HVO44" s="275"/>
      <c r="HVP44" s="275"/>
      <c r="HVQ44" s="275"/>
      <c r="HVR44" s="275"/>
      <c r="HVS44" s="275"/>
      <c r="HVT44" s="275"/>
      <c r="HVU44" s="275"/>
      <c r="HVV44" s="275"/>
      <c r="HVW44" s="275"/>
      <c r="HVX44" s="275"/>
      <c r="HVY44" s="275"/>
      <c r="HVZ44" s="275"/>
      <c r="HWA44" s="275"/>
      <c r="HWB44" s="275"/>
      <c r="HWC44" s="275"/>
      <c r="HWD44" s="275"/>
      <c r="HWE44" s="275"/>
      <c r="HWF44" s="275"/>
      <c r="HWG44" s="275"/>
      <c r="HWH44" s="275"/>
      <c r="HWI44" s="275"/>
      <c r="HWJ44" s="275"/>
      <c r="HWK44" s="275"/>
      <c r="HWL44" s="275"/>
      <c r="HWM44" s="275"/>
      <c r="HWN44" s="275"/>
      <c r="HWO44" s="275"/>
      <c r="HWP44" s="275"/>
      <c r="HWQ44" s="275"/>
      <c r="HWR44" s="275"/>
      <c r="HWS44" s="275"/>
      <c r="HWT44" s="275"/>
      <c r="HWU44" s="275"/>
      <c r="HWV44" s="275"/>
      <c r="HWW44" s="275"/>
      <c r="HWX44" s="275"/>
      <c r="HWY44" s="275"/>
      <c r="HWZ44" s="275"/>
      <c r="HXA44" s="275"/>
      <c r="HXB44" s="275"/>
      <c r="HXC44" s="275"/>
      <c r="HXD44" s="275"/>
      <c r="HXE44" s="275"/>
      <c r="HXF44" s="275"/>
      <c r="HXG44" s="275"/>
      <c r="HXH44" s="275"/>
      <c r="HXI44" s="275"/>
      <c r="HXJ44" s="275"/>
      <c r="HXK44" s="275"/>
      <c r="HXL44" s="275"/>
      <c r="HXM44" s="275"/>
      <c r="HXN44" s="275"/>
      <c r="HXO44" s="275"/>
      <c r="HXP44" s="275"/>
      <c r="HXQ44" s="275"/>
      <c r="HXR44" s="275"/>
      <c r="HXS44" s="275"/>
      <c r="HXT44" s="275"/>
      <c r="HXU44" s="275"/>
      <c r="HXV44" s="275"/>
      <c r="HXW44" s="275"/>
      <c r="HXX44" s="275"/>
      <c r="HXY44" s="275"/>
      <c r="HXZ44" s="275"/>
      <c r="HYA44" s="275"/>
      <c r="HYB44" s="275"/>
      <c r="HYC44" s="275"/>
      <c r="HYD44" s="275"/>
      <c r="HYE44" s="275"/>
      <c r="HYF44" s="275"/>
      <c r="HYG44" s="275"/>
      <c r="HYH44" s="275"/>
      <c r="HYI44" s="275"/>
      <c r="HYJ44" s="275"/>
      <c r="HYK44" s="275"/>
      <c r="HYL44" s="275"/>
      <c r="HYM44" s="275"/>
      <c r="HYN44" s="275"/>
      <c r="HYO44" s="275"/>
      <c r="HYP44" s="275"/>
      <c r="HYQ44" s="275"/>
      <c r="HYR44" s="275"/>
      <c r="HYS44" s="275"/>
      <c r="HYT44" s="275"/>
      <c r="HYU44" s="275"/>
      <c r="HYV44" s="275"/>
      <c r="HYW44" s="275"/>
      <c r="HYX44" s="275"/>
      <c r="HYY44" s="275"/>
      <c r="HYZ44" s="275"/>
      <c r="HZA44" s="275"/>
      <c r="HZB44" s="275"/>
      <c r="HZC44" s="275"/>
      <c r="HZD44" s="275"/>
      <c r="HZE44" s="275"/>
      <c r="HZF44" s="275"/>
      <c r="HZG44" s="275"/>
      <c r="HZH44" s="275"/>
      <c r="HZI44" s="275"/>
      <c r="HZJ44" s="275"/>
      <c r="HZK44" s="275"/>
      <c r="HZL44" s="275"/>
      <c r="HZM44" s="275"/>
      <c r="HZN44" s="275"/>
      <c r="HZO44" s="275"/>
      <c r="HZP44" s="275"/>
      <c r="HZQ44" s="275"/>
      <c r="HZR44" s="275"/>
      <c r="HZS44" s="275"/>
      <c r="HZT44" s="275"/>
      <c r="HZU44" s="275"/>
      <c r="HZV44" s="275"/>
      <c r="HZW44" s="275"/>
      <c r="HZX44" s="275"/>
      <c r="HZY44" s="275"/>
      <c r="HZZ44" s="275"/>
      <c r="IAA44" s="275"/>
      <c r="IAB44" s="275"/>
      <c r="IAC44" s="275"/>
      <c r="IAD44" s="275"/>
      <c r="IAE44" s="275"/>
      <c r="IAF44" s="275"/>
      <c r="IAG44" s="275"/>
      <c r="IAH44" s="275"/>
      <c r="IAI44" s="275"/>
      <c r="IAJ44" s="275"/>
      <c r="IAK44" s="275"/>
      <c r="IAL44" s="275"/>
      <c r="IAM44" s="275"/>
      <c r="IAN44" s="275"/>
      <c r="IAO44" s="275"/>
      <c r="IAP44" s="275"/>
      <c r="IAQ44" s="275"/>
      <c r="IAR44" s="275"/>
      <c r="IAS44" s="275"/>
      <c r="IAT44" s="275"/>
      <c r="IAU44" s="275"/>
      <c r="IAV44" s="275"/>
      <c r="IAW44" s="275"/>
      <c r="IAX44" s="275"/>
      <c r="IAY44" s="275"/>
      <c r="IAZ44" s="275"/>
      <c r="IBA44" s="275"/>
      <c r="IBB44" s="275"/>
      <c r="IBC44" s="275"/>
      <c r="IBD44" s="275"/>
      <c r="IBE44" s="275"/>
      <c r="IBF44" s="275"/>
      <c r="IBG44" s="275"/>
      <c r="IBH44" s="275"/>
      <c r="IBI44" s="275"/>
      <c r="IBJ44" s="275"/>
      <c r="IBK44" s="275"/>
      <c r="IBL44" s="275"/>
      <c r="IBM44" s="275"/>
      <c r="IBN44" s="275"/>
      <c r="IBO44" s="275"/>
      <c r="IBP44" s="275"/>
      <c r="IBQ44" s="275"/>
      <c r="IBR44" s="275"/>
      <c r="IBS44" s="275"/>
      <c r="IBT44" s="275"/>
      <c r="IBU44" s="275"/>
      <c r="IBV44" s="275"/>
      <c r="IBW44" s="275"/>
      <c r="IBX44" s="275"/>
      <c r="IBY44" s="275"/>
      <c r="IBZ44" s="275"/>
      <c r="ICA44" s="275"/>
      <c r="ICB44" s="275"/>
      <c r="ICC44" s="275"/>
      <c r="ICD44" s="275"/>
      <c r="ICE44" s="275"/>
      <c r="ICF44" s="275"/>
      <c r="ICG44" s="275"/>
      <c r="ICH44" s="275"/>
      <c r="ICI44" s="275"/>
      <c r="ICJ44" s="275"/>
      <c r="ICK44" s="275"/>
      <c r="ICL44" s="275"/>
      <c r="ICM44" s="275"/>
      <c r="ICN44" s="275"/>
      <c r="ICO44" s="275"/>
      <c r="ICP44" s="275"/>
      <c r="ICQ44" s="275"/>
      <c r="ICR44" s="275"/>
      <c r="ICS44" s="275"/>
      <c r="ICT44" s="275"/>
      <c r="ICU44" s="275"/>
      <c r="ICV44" s="275"/>
      <c r="ICW44" s="275"/>
      <c r="ICX44" s="275"/>
      <c r="ICY44" s="275"/>
      <c r="ICZ44" s="275"/>
      <c r="IDA44" s="275"/>
      <c r="IDB44" s="275"/>
      <c r="IDC44" s="275"/>
      <c r="IDD44" s="275"/>
      <c r="IDE44" s="275"/>
      <c r="IDF44" s="275"/>
      <c r="IDG44" s="275"/>
      <c r="IDH44" s="275"/>
      <c r="IDI44" s="275"/>
      <c r="IDJ44" s="275"/>
      <c r="IDK44" s="275"/>
      <c r="IDL44" s="275"/>
      <c r="IDM44" s="275"/>
      <c r="IDN44" s="275"/>
      <c r="IDO44" s="275"/>
      <c r="IDP44" s="275"/>
      <c r="IDQ44" s="275"/>
      <c r="IDR44" s="275"/>
      <c r="IDS44" s="275"/>
      <c r="IDT44" s="275"/>
      <c r="IDU44" s="275"/>
      <c r="IDV44" s="275"/>
      <c r="IDW44" s="275"/>
      <c r="IDX44" s="275"/>
      <c r="IDY44" s="275"/>
      <c r="IDZ44" s="275"/>
      <c r="IEA44" s="275"/>
      <c r="IEB44" s="275"/>
      <c r="IEC44" s="275"/>
      <c r="IED44" s="275"/>
      <c r="IEE44" s="275"/>
      <c r="IEF44" s="275"/>
      <c r="IEG44" s="275"/>
      <c r="IEH44" s="275"/>
      <c r="IEI44" s="275"/>
      <c r="IEJ44" s="275"/>
      <c r="IEK44" s="275"/>
      <c r="IEL44" s="275"/>
      <c r="IEM44" s="275"/>
      <c r="IEN44" s="275"/>
      <c r="IEO44" s="275"/>
      <c r="IEP44" s="275"/>
      <c r="IEQ44" s="275"/>
      <c r="IER44" s="275"/>
      <c r="IES44" s="275"/>
      <c r="IET44" s="275"/>
      <c r="IEU44" s="275"/>
      <c r="IEV44" s="275"/>
      <c r="IEW44" s="275"/>
      <c r="IEX44" s="275"/>
      <c r="IEY44" s="275"/>
      <c r="IEZ44" s="275"/>
      <c r="IFA44" s="275"/>
      <c r="IFB44" s="275"/>
      <c r="IFC44" s="275"/>
      <c r="IFD44" s="275"/>
      <c r="IFE44" s="275"/>
      <c r="IFF44" s="275"/>
      <c r="IFG44" s="275"/>
      <c r="IFH44" s="275"/>
      <c r="IFI44" s="275"/>
      <c r="IFJ44" s="275"/>
      <c r="IFK44" s="275"/>
      <c r="IFL44" s="275"/>
      <c r="IFM44" s="275"/>
      <c r="IFN44" s="275"/>
      <c r="IFO44" s="275"/>
      <c r="IFP44" s="275"/>
      <c r="IFQ44" s="275"/>
      <c r="IFR44" s="275"/>
      <c r="IFS44" s="275"/>
      <c r="IFT44" s="275"/>
      <c r="IFU44" s="275"/>
      <c r="IFV44" s="275"/>
      <c r="IFW44" s="275"/>
      <c r="IFX44" s="275"/>
      <c r="IFY44" s="275"/>
      <c r="IFZ44" s="275"/>
      <c r="IGA44" s="275"/>
      <c r="IGB44" s="275"/>
      <c r="IGC44" s="275"/>
      <c r="IGD44" s="275"/>
      <c r="IGE44" s="275"/>
      <c r="IGF44" s="275"/>
      <c r="IGG44" s="275"/>
      <c r="IGH44" s="275"/>
      <c r="IGI44" s="275"/>
      <c r="IGJ44" s="275"/>
      <c r="IGK44" s="275"/>
      <c r="IGL44" s="275"/>
      <c r="IGM44" s="275"/>
      <c r="IGN44" s="275"/>
      <c r="IGO44" s="275"/>
      <c r="IGP44" s="275"/>
      <c r="IGQ44" s="275"/>
      <c r="IGR44" s="275"/>
      <c r="IGS44" s="275"/>
      <c r="IGT44" s="275"/>
      <c r="IGU44" s="275"/>
      <c r="IGV44" s="275"/>
      <c r="IGW44" s="275"/>
      <c r="IGX44" s="275"/>
      <c r="IGY44" s="275"/>
      <c r="IGZ44" s="275"/>
      <c r="IHA44" s="275"/>
      <c r="IHB44" s="275"/>
      <c r="IHC44" s="275"/>
      <c r="IHD44" s="275"/>
      <c r="IHE44" s="275"/>
      <c r="IHF44" s="275"/>
      <c r="IHG44" s="275"/>
      <c r="IHH44" s="275"/>
      <c r="IHI44" s="275"/>
      <c r="IHJ44" s="275"/>
      <c r="IHK44" s="275"/>
      <c r="IHL44" s="275"/>
      <c r="IHM44" s="275"/>
      <c r="IHN44" s="275"/>
      <c r="IHO44" s="275"/>
      <c r="IHP44" s="275"/>
      <c r="IHQ44" s="275"/>
      <c r="IHR44" s="275"/>
      <c r="IHS44" s="275"/>
      <c r="IHT44" s="275"/>
      <c r="IHU44" s="275"/>
      <c r="IHV44" s="275"/>
      <c r="IHW44" s="275"/>
      <c r="IHX44" s="275"/>
      <c r="IHY44" s="275"/>
      <c r="IHZ44" s="275"/>
      <c r="IIA44" s="275"/>
      <c r="IIB44" s="275"/>
      <c r="IIC44" s="275"/>
      <c r="IID44" s="275"/>
      <c r="IIE44" s="275"/>
      <c r="IIF44" s="275"/>
      <c r="IIG44" s="275"/>
      <c r="IIH44" s="275"/>
      <c r="III44" s="275"/>
      <c r="IIJ44" s="275"/>
      <c r="IIK44" s="275"/>
      <c r="IIL44" s="275"/>
      <c r="IIM44" s="275"/>
      <c r="IIN44" s="275"/>
      <c r="IIO44" s="275"/>
      <c r="IIP44" s="275"/>
      <c r="IIQ44" s="275"/>
      <c r="IIR44" s="275"/>
      <c r="IIS44" s="275"/>
      <c r="IIT44" s="275"/>
      <c r="IIU44" s="275"/>
      <c r="IIV44" s="275"/>
      <c r="IIW44" s="275"/>
      <c r="IIX44" s="275"/>
      <c r="IIY44" s="275"/>
      <c r="IIZ44" s="275"/>
      <c r="IJA44" s="275"/>
      <c r="IJB44" s="275"/>
      <c r="IJC44" s="275"/>
      <c r="IJD44" s="275"/>
      <c r="IJE44" s="275"/>
      <c r="IJF44" s="275"/>
      <c r="IJG44" s="275"/>
      <c r="IJH44" s="275"/>
      <c r="IJI44" s="275"/>
      <c r="IJJ44" s="275"/>
      <c r="IJK44" s="275"/>
      <c r="IJL44" s="275"/>
      <c r="IJM44" s="275"/>
      <c r="IJN44" s="275"/>
      <c r="IJO44" s="275"/>
      <c r="IJP44" s="275"/>
      <c r="IJQ44" s="275"/>
      <c r="IJR44" s="275"/>
      <c r="IJS44" s="275"/>
      <c r="IJT44" s="275"/>
      <c r="IJU44" s="275"/>
      <c r="IJV44" s="275"/>
      <c r="IJW44" s="275"/>
      <c r="IJX44" s="275"/>
      <c r="IJY44" s="275"/>
      <c r="IJZ44" s="275"/>
      <c r="IKA44" s="275"/>
      <c r="IKB44" s="275"/>
      <c r="IKC44" s="275"/>
      <c r="IKD44" s="275"/>
      <c r="IKE44" s="275"/>
      <c r="IKF44" s="275"/>
      <c r="IKG44" s="275"/>
      <c r="IKH44" s="275"/>
      <c r="IKI44" s="275"/>
      <c r="IKJ44" s="275"/>
      <c r="IKK44" s="275"/>
      <c r="IKL44" s="275"/>
      <c r="IKM44" s="275"/>
      <c r="IKN44" s="275"/>
      <c r="IKO44" s="275"/>
      <c r="IKP44" s="275"/>
      <c r="IKQ44" s="275"/>
      <c r="IKR44" s="275"/>
      <c r="IKS44" s="275"/>
      <c r="IKT44" s="275"/>
      <c r="IKU44" s="275"/>
      <c r="IKV44" s="275"/>
      <c r="IKW44" s="275"/>
      <c r="IKX44" s="275"/>
      <c r="IKY44" s="275"/>
      <c r="IKZ44" s="275"/>
      <c r="ILA44" s="275"/>
      <c r="ILB44" s="275"/>
      <c r="ILC44" s="275"/>
      <c r="ILD44" s="275"/>
      <c r="ILE44" s="275"/>
      <c r="ILF44" s="275"/>
      <c r="ILG44" s="275"/>
      <c r="ILH44" s="275"/>
      <c r="ILI44" s="275"/>
      <c r="ILJ44" s="275"/>
      <c r="ILK44" s="275"/>
      <c r="ILL44" s="275"/>
      <c r="ILM44" s="275"/>
      <c r="ILN44" s="275"/>
      <c r="ILO44" s="275"/>
      <c r="ILP44" s="275"/>
      <c r="ILQ44" s="275"/>
      <c r="ILR44" s="275"/>
      <c r="ILS44" s="275"/>
      <c r="ILT44" s="275"/>
      <c r="ILU44" s="275"/>
      <c r="ILV44" s="275"/>
      <c r="ILW44" s="275"/>
      <c r="ILX44" s="275"/>
      <c r="ILY44" s="275"/>
      <c r="ILZ44" s="275"/>
      <c r="IMA44" s="275"/>
      <c r="IMB44" s="275"/>
      <c r="IMC44" s="275"/>
      <c r="IMD44" s="275"/>
      <c r="IME44" s="275"/>
      <c r="IMF44" s="275"/>
      <c r="IMG44" s="275"/>
      <c r="IMH44" s="275"/>
      <c r="IMI44" s="275"/>
      <c r="IMJ44" s="275"/>
      <c r="IMK44" s="275"/>
      <c r="IML44" s="275"/>
      <c r="IMM44" s="275"/>
      <c r="IMN44" s="275"/>
      <c r="IMO44" s="275"/>
      <c r="IMP44" s="275"/>
      <c r="IMQ44" s="275"/>
      <c r="IMR44" s="275"/>
      <c r="IMS44" s="275"/>
      <c r="IMT44" s="275"/>
      <c r="IMU44" s="275"/>
      <c r="IMV44" s="275"/>
      <c r="IMW44" s="275"/>
      <c r="IMX44" s="275"/>
      <c r="IMY44" s="275"/>
      <c r="IMZ44" s="275"/>
      <c r="INA44" s="275"/>
      <c r="INB44" s="275"/>
      <c r="INC44" s="275"/>
      <c r="IND44" s="275"/>
      <c r="INE44" s="275"/>
      <c r="INF44" s="275"/>
      <c r="ING44" s="275"/>
      <c r="INH44" s="275"/>
      <c r="INI44" s="275"/>
      <c r="INJ44" s="275"/>
      <c r="INK44" s="275"/>
      <c r="INL44" s="275"/>
      <c r="INM44" s="275"/>
      <c r="INN44" s="275"/>
      <c r="INO44" s="275"/>
      <c r="INP44" s="275"/>
      <c r="INQ44" s="275"/>
      <c r="INR44" s="275"/>
      <c r="INS44" s="275"/>
      <c r="INT44" s="275"/>
      <c r="INU44" s="275"/>
      <c r="INV44" s="275"/>
      <c r="INW44" s="275"/>
      <c r="INX44" s="275"/>
      <c r="INY44" s="275"/>
      <c r="INZ44" s="275"/>
      <c r="IOA44" s="275"/>
      <c r="IOB44" s="275"/>
      <c r="IOC44" s="275"/>
      <c r="IOD44" s="275"/>
      <c r="IOE44" s="275"/>
      <c r="IOF44" s="275"/>
      <c r="IOG44" s="275"/>
      <c r="IOH44" s="275"/>
      <c r="IOI44" s="275"/>
      <c r="IOJ44" s="275"/>
      <c r="IOK44" s="275"/>
      <c r="IOL44" s="275"/>
      <c r="IOM44" s="275"/>
      <c r="ION44" s="275"/>
      <c r="IOO44" s="275"/>
      <c r="IOP44" s="275"/>
      <c r="IOQ44" s="275"/>
      <c r="IOR44" s="275"/>
      <c r="IOS44" s="275"/>
      <c r="IOT44" s="275"/>
      <c r="IOU44" s="275"/>
      <c r="IOV44" s="275"/>
      <c r="IOW44" s="275"/>
      <c r="IOX44" s="275"/>
      <c r="IOY44" s="275"/>
      <c r="IOZ44" s="275"/>
      <c r="IPA44" s="275"/>
      <c r="IPB44" s="275"/>
      <c r="IPC44" s="275"/>
      <c r="IPD44" s="275"/>
      <c r="IPE44" s="275"/>
      <c r="IPF44" s="275"/>
      <c r="IPG44" s="275"/>
      <c r="IPH44" s="275"/>
      <c r="IPI44" s="275"/>
      <c r="IPJ44" s="275"/>
      <c r="IPK44" s="275"/>
      <c r="IPL44" s="275"/>
      <c r="IPM44" s="275"/>
      <c r="IPN44" s="275"/>
      <c r="IPO44" s="275"/>
      <c r="IPP44" s="275"/>
      <c r="IPQ44" s="275"/>
      <c r="IPR44" s="275"/>
      <c r="IPS44" s="275"/>
      <c r="IPT44" s="275"/>
      <c r="IPU44" s="275"/>
      <c r="IPV44" s="275"/>
      <c r="IPW44" s="275"/>
      <c r="IPX44" s="275"/>
      <c r="IPY44" s="275"/>
      <c r="IPZ44" s="275"/>
      <c r="IQA44" s="275"/>
      <c r="IQB44" s="275"/>
      <c r="IQC44" s="275"/>
      <c r="IQD44" s="275"/>
      <c r="IQE44" s="275"/>
      <c r="IQF44" s="275"/>
      <c r="IQG44" s="275"/>
      <c r="IQH44" s="275"/>
      <c r="IQI44" s="275"/>
      <c r="IQJ44" s="275"/>
      <c r="IQK44" s="275"/>
      <c r="IQL44" s="275"/>
      <c r="IQM44" s="275"/>
      <c r="IQN44" s="275"/>
      <c r="IQO44" s="275"/>
      <c r="IQP44" s="275"/>
      <c r="IQQ44" s="275"/>
      <c r="IQR44" s="275"/>
      <c r="IQS44" s="275"/>
      <c r="IQT44" s="275"/>
      <c r="IQU44" s="275"/>
      <c r="IQV44" s="275"/>
      <c r="IQW44" s="275"/>
      <c r="IQX44" s="275"/>
      <c r="IQY44" s="275"/>
      <c r="IQZ44" s="275"/>
      <c r="IRA44" s="275"/>
      <c r="IRB44" s="275"/>
      <c r="IRC44" s="275"/>
      <c r="IRD44" s="275"/>
      <c r="IRE44" s="275"/>
      <c r="IRF44" s="275"/>
      <c r="IRG44" s="275"/>
      <c r="IRH44" s="275"/>
      <c r="IRI44" s="275"/>
      <c r="IRJ44" s="275"/>
      <c r="IRK44" s="275"/>
      <c r="IRL44" s="275"/>
      <c r="IRM44" s="275"/>
      <c r="IRN44" s="275"/>
      <c r="IRO44" s="275"/>
      <c r="IRP44" s="275"/>
      <c r="IRQ44" s="275"/>
      <c r="IRR44" s="275"/>
      <c r="IRS44" s="275"/>
      <c r="IRT44" s="275"/>
      <c r="IRU44" s="275"/>
      <c r="IRV44" s="275"/>
      <c r="IRW44" s="275"/>
      <c r="IRX44" s="275"/>
      <c r="IRY44" s="275"/>
      <c r="IRZ44" s="275"/>
      <c r="ISA44" s="275"/>
      <c r="ISB44" s="275"/>
      <c r="ISC44" s="275"/>
      <c r="ISD44" s="275"/>
      <c r="ISE44" s="275"/>
      <c r="ISF44" s="275"/>
      <c r="ISG44" s="275"/>
      <c r="ISH44" s="275"/>
      <c r="ISI44" s="275"/>
      <c r="ISJ44" s="275"/>
      <c r="ISK44" s="275"/>
      <c r="ISL44" s="275"/>
      <c r="ISM44" s="275"/>
      <c r="ISN44" s="275"/>
      <c r="ISO44" s="275"/>
      <c r="ISP44" s="275"/>
      <c r="ISQ44" s="275"/>
      <c r="ISR44" s="275"/>
      <c r="ISS44" s="275"/>
      <c r="IST44" s="275"/>
      <c r="ISU44" s="275"/>
      <c r="ISV44" s="275"/>
      <c r="ISW44" s="275"/>
      <c r="ISX44" s="275"/>
      <c r="ISY44" s="275"/>
      <c r="ISZ44" s="275"/>
      <c r="ITA44" s="275"/>
      <c r="ITB44" s="275"/>
      <c r="ITC44" s="275"/>
      <c r="ITD44" s="275"/>
      <c r="ITE44" s="275"/>
      <c r="ITF44" s="275"/>
      <c r="ITG44" s="275"/>
      <c r="ITH44" s="275"/>
      <c r="ITI44" s="275"/>
      <c r="ITJ44" s="275"/>
      <c r="ITK44" s="275"/>
      <c r="ITL44" s="275"/>
      <c r="ITM44" s="275"/>
      <c r="ITN44" s="275"/>
      <c r="ITO44" s="275"/>
      <c r="ITP44" s="275"/>
      <c r="ITQ44" s="275"/>
      <c r="ITR44" s="275"/>
      <c r="ITS44" s="275"/>
      <c r="ITT44" s="275"/>
      <c r="ITU44" s="275"/>
      <c r="ITV44" s="275"/>
      <c r="ITW44" s="275"/>
      <c r="ITX44" s="275"/>
      <c r="ITY44" s="275"/>
      <c r="ITZ44" s="275"/>
      <c r="IUA44" s="275"/>
      <c r="IUB44" s="275"/>
      <c r="IUC44" s="275"/>
      <c r="IUD44" s="275"/>
      <c r="IUE44" s="275"/>
      <c r="IUF44" s="275"/>
      <c r="IUG44" s="275"/>
      <c r="IUH44" s="275"/>
      <c r="IUI44" s="275"/>
      <c r="IUJ44" s="275"/>
      <c r="IUK44" s="275"/>
      <c r="IUL44" s="275"/>
      <c r="IUM44" s="275"/>
      <c r="IUN44" s="275"/>
      <c r="IUO44" s="275"/>
      <c r="IUP44" s="275"/>
      <c r="IUQ44" s="275"/>
      <c r="IUR44" s="275"/>
      <c r="IUS44" s="275"/>
      <c r="IUT44" s="275"/>
      <c r="IUU44" s="275"/>
      <c r="IUV44" s="275"/>
      <c r="IUW44" s="275"/>
      <c r="IUX44" s="275"/>
      <c r="IUY44" s="275"/>
      <c r="IUZ44" s="275"/>
      <c r="IVA44" s="275"/>
      <c r="IVB44" s="275"/>
      <c r="IVC44" s="275"/>
      <c r="IVD44" s="275"/>
      <c r="IVE44" s="275"/>
      <c r="IVF44" s="275"/>
      <c r="IVG44" s="275"/>
      <c r="IVH44" s="275"/>
      <c r="IVI44" s="275"/>
      <c r="IVJ44" s="275"/>
      <c r="IVK44" s="275"/>
      <c r="IVL44" s="275"/>
      <c r="IVM44" s="275"/>
      <c r="IVN44" s="275"/>
      <c r="IVO44" s="275"/>
      <c r="IVP44" s="275"/>
      <c r="IVQ44" s="275"/>
      <c r="IVR44" s="275"/>
      <c r="IVS44" s="275"/>
      <c r="IVT44" s="275"/>
      <c r="IVU44" s="275"/>
      <c r="IVV44" s="275"/>
      <c r="IVW44" s="275"/>
      <c r="IVX44" s="275"/>
      <c r="IVY44" s="275"/>
      <c r="IVZ44" s="275"/>
      <c r="IWA44" s="275"/>
      <c r="IWB44" s="275"/>
      <c r="IWC44" s="275"/>
      <c r="IWD44" s="275"/>
      <c r="IWE44" s="275"/>
      <c r="IWF44" s="275"/>
      <c r="IWG44" s="275"/>
      <c r="IWH44" s="275"/>
      <c r="IWI44" s="275"/>
      <c r="IWJ44" s="275"/>
      <c r="IWK44" s="275"/>
      <c r="IWL44" s="275"/>
      <c r="IWM44" s="275"/>
      <c r="IWN44" s="275"/>
      <c r="IWO44" s="275"/>
      <c r="IWP44" s="275"/>
      <c r="IWQ44" s="275"/>
      <c r="IWR44" s="275"/>
      <c r="IWS44" s="275"/>
      <c r="IWT44" s="275"/>
      <c r="IWU44" s="275"/>
      <c r="IWV44" s="275"/>
      <c r="IWW44" s="275"/>
      <c r="IWX44" s="275"/>
      <c r="IWY44" s="275"/>
      <c r="IWZ44" s="275"/>
      <c r="IXA44" s="275"/>
      <c r="IXB44" s="275"/>
      <c r="IXC44" s="275"/>
      <c r="IXD44" s="275"/>
      <c r="IXE44" s="275"/>
      <c r="IXF44" s="275"/>
      <c r="IXG44" s="275"/>
      <c r="IXH44" s="275"/>
      <c r="IXI44" s="275"/>
      <c r="IXJ44" s="275"/>
      <c r="IXK44" s="275"/>
      <c r="IXL44" s="275"/>
      <c r="IXM44" s="275"/>
      <c r="IXN44" s="275"/>
      <c r="IXO44" s="275"/>
      <c r="IXP44" s="275"/>
      <c r="IXQ44" s="275"/>
      <c r="IXR44" s="275"/>
      <c r="IXS44" s="275"/>
      <c r="IXT44" s="275"/>
      <c r="IXU44" s="275"/>
      <c r="IXV44" s="275"/>
      <c r="IXW44" s="275"/>
      <c r="IXX44" s="275"/>
      <c r="IXY44" s="275"/>
      <c r="IXZ44" s="275"/>
      <c r="IYA44" s="275"/>
      <c r="IYB44" s="275"/>
      <c r="IYC44" s="275"/>
      <c r="IYD44" s="275"/>
      <c r="IYE44" s="275"/>
      <c r="IYF44" s="275"/>
      <c r="IYG44" s="275"/>
      <c r="IYH44" s="275"/>
      <c r="IYI44" s="275"/>
      <c r="IYJ44" s="275"/>
      <c r="IYK44" s="275"/>
      <c r="IYL44" s="275"/>
      <c r="IYM44" s="275"/>
      <c r="IYN44" s="275"/>
      <c r="IYO44" s="275"/>
      <c r="IYP44" s="275"/>
      <c r="IYQ44" s="275"/>
      <c r="IYR44" s="275"/>
      <c r="IYS44" s="275"/>
      <c r="IYT44" s="275"/>
      <c r="IYU44" s="275"/>
      <c r="IYV44" s="275"/>
      <c r="IYW44" s="275"/>
      <c r="IYX44" s="275"/>
      <c r="IYY44" s="275"/>
      <c r="IYZ44" s="275"/>
      <c r="IZA44" s="275"/>
      <c r="IZB44" s="275"/>
      <c r="IZC44" s="275"/>
      <c r="IZD44" s="275"/>
      <c r="IZE44" s="275"/>
      <c r="IZF44" s="275"/>
      <c r="IZG44" s="275"/>
      <c r="IZH44" s="275"/>
      <c r="IZI44" s="275"/>
      <c r="IZJ44" s="275"/>
      <c r="IZK44" s="275"/>
      <c r="IZL44" s="275"/>
      <c r="IZM44" s="275"/>
      <c r="IZN44" s="275"/>
      <c r="IZO44" s="275"/>
      <c r="IZP44" s="275"/>
      <c r="IZQ44" s="275"/>
      <c r="IZR44" s="275"/>
      <c r="IZS44" s="275"/>
      <c r="IZT44" s="275"/>
      <c r="IZU44" s="275"/>
      <c r="IZV44" s="275"/>
      <c r="IZW44" s="275"/>
      <c r="IZX44" s="275"/>
      <c r="IZY44" s="275"/>
      <c r="IZZ44" s="275"/>
      <c r="JAA44" s="275"/>
      <c r="JAB44" s="275"/>
      <c r="JAC44" s="275"/>
      <c r="JAD44" s="275"/>
      <c r="JAE44" s="275"/>
      <c r="JAF44" s="275"/>
      <c r="JAG44" s="275"/>
      <c r="JAH44" s="275"/>
      <c r="JAI44" s="275"/>
      <c r="JAJ44" s="275"/>
      <c r="JAK44" s="275"/>
      <c r="JAL44" s="275"/>
      <c r="JAM44" s="275"/>
      <c r="JAN44" s="275"/>
      <c r="JAO44" s="275"/>
      <c r="JAP44" s="275"/>
      <c r="JAQ44" s="275"/>
      <c r="JAR44" s="275"/>
      <c r="JAS44" s="275"/>
      <c r="JAT44" s="275"/>
      <c r="JAU44" s="275"/>
      <c r="JAV44" s="275"/>
      <c r="JAW44" s="275"/>
      <c r="JAX44" s="275"/>
      <c r="JAY44" s="275"/>
      <c r="JAZ44" s="275"/>
      <c r="JBA44" s="275"/>
      <c r="JBB44" s="275"/>
      <c r="JBC44" s="275"/>
      <c r="JBD44" s="275"/>
      <c r="JBE44" s="275"/>
      <c r="JBF44" s="275"/>
      <c r="JBG44" s="275"/>
      <c r="JBH44" s="275"/>
      <c r="JBI44" s="275"/>
      <c r="JBJ44" s="275"/>
      <c r="JBK44" s="275"/>
      <c r="JBL44" s="275"/>
      <c r="JBM44" s="275"/>
      <c r="JBN44" s="275"/>
      <c r="JBO44" s="275"/>
      <c r="JBP44" s="275"/>
      <c r="JBQ44" s="275"/>
      <c r="JBR44" s="275"/>
      <c r="JBS44" s="275"/>
      <c r="JBT44" s="275"/>
      <c r="JBU44" s="275"/>
      <c r="JBV44" s="275"/>
      <c r="JBW44" s="275"/>
      <c r="JBX44" s="275"/>
      <c r="JBY44" s="275"/>
      <c r="JBZ44" s="275"/>
      <c r="JCA44" s="275"/>
      <c r="JCB44" s="275"/>
      <c r="JCC44" s="275"/>
      <c r="JCD44" s="275"/>
      <c r="JCE44" s="275"/>
      <c r="JCF44" s="275"/>
      <c r="JCG44" s="275"/>
      <c r="JCH44" s="275"/>
      <c r="JCI44" s="275"/>
      <c r="JCJ44" s="275"/>
      <c r="JCK44" s="275"/>
      <c r="JCL44" s="275"/>
      <c r="JCM44" s="275"/>
      <c r="JCN44" s="275"/>
      <c r="JCO44" s="275"/>
      <c r="JCP44" s="275"/>
      <c r="JCQ44" s="275"/>
      <c r="JCR44" s="275"/>
      <c r="JCS44" s="275"/>
      <c r="JCT44" s="275"/>
      <c r="JCU44" s="275"/>
      <c r="JCV44" s="275"/>
      <c r="JCW44" s="275"/>
      <c r="JCX44" s="275"/>
      <c r="JCY44" s="275"/>
      <c r="JCZ44" s="275"/>
      <c r="JDA44" s="275"/>
      <c r="JDB44" s="275"/>
      <c r="JDC44" s="275"/>
      <c r="JDD44" s="275"/>
      <c r="JDE44" s="275"/>
      <c r="JDF44" s="275"/>
      <c r="JDG44" s="275"/>
      <c r="JDH44" s="275"/>
      <c r="JDI44" s="275"/>
      <c r="JDJ44" s="275"/>
      <c r="JDK44" s="275"/>
      <c r="JDL44" s="275"/>
      <c r="JDM44" s="275"/>
      <c r="JDN44" s="275"/>
      <c r="JDO44" s="275"/>
      <c r="JDP44" s="275"/>
      <c r="JDQ44" s="275"/>
      <c r="JDR44" s="275"/>
      <c r="JDS44" s="275"/>
      <c r="JDT44" s="275"/>
      <c r="JDU44" s="275"/>
      <c r="JDV44" s="275"/>
      <c r="JDW44" s="275"/>
      <c r="JDX44" s="275"/>
      <c r="JDY44" s="275"/>
      <c r="JDZ44" s="275"/>
      <c r="JEA44" s="275"/>
      <c r="JEB44" s="275"/>
      <c r="JEC44" s="275"/>
      <c r="JED44" s="275"/>
      <c r="JEE44" s="275"/>
      <c r="JEF44" s="275"/>
      <c r="JEG44" s="275"/>
      <c r="JEH44" s="275"/>
      <c r="JEI44" s="275"/>
      <c r="JEJ44" s="275"/>
      <c r="JEK44" s="275"/>
      <c r="JEL44" s="275"/>
      <c r="JEM44" s="275"/>
      <c r="JEN44" s="275"/>
      <c r="JEO44" s="275"/>
      <c r="JEP44" s="275"/>
      <c r="JEQ44" s="275"/>
      <c r="JER44" s="275"/>
      <c r="JES44" s="275"/>
      <c r="JET44" s="275"/>
      <c r="JEU44" s="275"/>
      <c r="JEV44" s="275"/>
      <c r="JEW44" s="275"/>
      <c r="JEX44" s="275"/>
      <c r="JEY44" s="275"/>
      <c r="JEZ44" s="275"/>
      <c r="JFA44" s="275"/>
      <c r="JFB44" s="275"/>
      <c r="JFC44" s="275"/>
      <c r="JFD44" s="275"/>
      <c r="JFE44" s="275"/>
      <c r="JFF44" s="275"/>
      <c r="JFG44" s="275"/>
      <c r="JFH44" s="275"/>
      <c r="JFI44" s="275"/>
      <c r="JFJ44" s="275"/>
      <c r="JFK44" s="275"/>
      <c r="JFL44" s="275"/>
      <c r="JFM44" s="275"/>
      <c r="JFN44" s="275"/>
      <c r="JFO44" s="275"/>
      <c r="JFP44" s="275"/>
      <c r="JFQ44" s="275"/>
      <c r="JFR44" s="275"/>
      <c r="JFS44" s="275"/>
      <c r="JFT44" s="275"/>
      <c r="JFU44" s="275"/>
      <c r="JFV44" s="275"/>
      <c r="JFW44" s="275"/>
      <c r="JFX44" s="275"/>
      <c r="JFY44" s="275"/>
      <c r="JFZ44" s="275"/>
      <c r="JGA44" s="275"/>
      <c r="JGB44" s="275"/>
      <c r="JGC44" s="275"/>
      <c r="JGD44" s="275"/>
      <c r="JGE44" s="275"/>
      <c r="JGF44" s="275"/>
      <c r="JGG44" s="275"/>
      <c r="JGH44" s="275"/>
      <c r="JGI44" s="275"/>
      <c r="JGJ44" s="275"/>
      <c r="JGK44" s="275"/>
      <c r="JGL44" s="275"/>
      <c r="JGM44" s="275"/>
      <c r="JGN44" s="275"/>
      <c r="JGO44" s="275"/>
      <c r="JGP44" s="275"/>
      <c r="JGQ44" s="275"/>
      <c r="JGR44" s="275"/>
      <c r="JGS44" s="275"/>
      <c r="JGT44" s="275"/>
      <c r="JGU44" s="275"/>
      <c r="JGV44" s="275"/>
      <c r="JGW44" s="275"/>
      <c r="JGX44" s="275"/>
      <c r="JGY44" s="275"/>
      <c r="JGZ44" s="275"/>
      <c r="JHA44" s="275"/>
      <c r="JHB44" s="275"/>
      <c r="JHC44" s="275"/>
      <c r="JHD44" s="275"/>
      <c r="JHE44" s="275"/>
      <c r="JHF44" s="275"/>
      <c r="JHG44" s="275"/>
      <c r="JHH44" s="275"/>
      <c r="JHI44" s="275"/>
      <c r="JHJ44" s="275"/>
      <c r="JHK44" s="275"/>
      <c r="JHL44" s="275"/>
      <c r="JHM44" s="275"/>
      <c r="JHN44" s="275"/>
      <c r="JHO44" s="275"/>
      <c r="JHP44" s="275"/>
      <c r="JHQ44" s="275"/>
      <c r="JHR44" s="275"/>
      <c r="JHS44" s="275"/>
      <c r="JHT44" s="275"/>
      <c r="JHU44" s="275"/>
      <c r="JHV44" s="275"/>
      <c r="JHW44" s="275"/>
      <c r="JHX44" s="275"/>
      <c r="JHY44" s="275"/>
      <c r="JHZ44" s="275"/>
      <c r="JIA44" s="275"/>
      <c r="JIB44" s="275"/>
      <c r="JIC44" s="275"/>
      <c r="JID44" s="275"/>
      <c r="JIE44" s="275"/>
      <c r="JIF44" s="275"/>
      <c r="JIG44" s="275"/>
      <c r="JIH44" s="275"/>
      <c r="JII44" s="275"/>
      <c r="JIJ44" s="275"/>
      <c r="JIK44" s="275"/>
      <c r="JIL44" s="275"/>
      <c r="JIM44" s="275"/>
      <c r="JIN44" s="275"/>
      <c r="JIO44" s="275"/>
      <c r="JIP44" s="275"/>
      <c r="JIQ44" s="275"/>
      <c r="JIR44" s="275"/>
      <c r="JIS44" s="275"/>
      <c r="JIT44" s="275"/>
      <c r="JIU44" s="275"/>
      <c r="JIV44" s="275"/>
      <c r="JIW44" s="275"/>
      <c r="JIX44" s="275"/>
      <c r="JIY44" s="275"/>
      <c r="JIZ44" s="275"/>
      <c r="JJA44" s="275"/>
      <c r="JJB44" s="275"/>
      <c r="JJC44" s="275"/>
      <c r="JJD44" s="275"/>
      <c r="JJE44" s="275"/>
      <c r="JJF44" s="275"/>
      <c r="JJG44" s="275"/>
      <c r="JJH44" s="275"/>
      <c r="JJI44" s="275"/>
      <c r="JJJ44" s="275"/>
      <c r="JJK44" s="275"/>
      <c r="JJL44" s="275"/>
      <c r="JJM44" s="275"/>
      <c r="JJN44" s="275"/>
      <c r="JJO44" s="275"/>
      <c r="JJP44" s="275"/>
      <c r="JJQ44" s="275"/>
      <c r="JJR44" s="275"/>
      <c r="JJS44" s="275"/>
      <c r="JJT44" s="275"/>
      <c r="JJU44" s="275"/>
      <c r="JJV44" s="275"/>
      <c r="JJW44" s="275"/>
      <c r="JJX44" s="275"/>
      <c r="JJY44" s="275"/>
      <c r="JJZ44" s="275"/>
      <c r="JKA44" s="275"/>
      <c r="JKB44" s="275"/>
      <c r="JKC44" s="275"/>
      <c r="JKD44" s="275"/>
      <c r="JKE44" s="275"/>
      <c r="JKF44" s="275"/>
      <c r="JKG44" s="275"/>
      <c r="JKH44" s="275"/>
      <c r="JKI44" s="275"/>
      <c r="JKJ44" s="275"/>
      <c r="JKK44" s="275"/>
      <c r="JKL44" s="275"/>
      <c r="JKM44" s="275"/>
      <c r="JKN44" s="275"/>
      <c r="JKO44" s="275"/>
      <c r="JKP44" s="275"/>
      <c r="JKQ44" s="275"/>
      <c r="JKR44" s="275"/>
      <c r="JKS44" s="275"/>
      <c r="JKT44" s="275"/>
      <c r="JKU44" s="275"/>
      <c r="JKV44" s="275"/>
      <c r="JKW44" s="275"/>
      <c r="JKX44" s="275"/>
      <c r="JKY44" s="275"/>
      <c r="JKZ44" s="275"/>
      <c r="JLA44" s="275"/>
      <c r="JLB44" s="275"/>
      <c r="JLC44" s="275"/>
      <c r="JLD44" s="275"/>
      <c r="JLE44" s="275"/>
      <c r="JLF44" s="275"/>
      <c r="JLG44" s="275"/>
      <c r="JLH44" s="275"/>
      <c r="JLI44" s="275"/>
      <c r="JLJ44" s="275"/>
      <c r="JLK44" s="275"/>
      <c r="JLL44" s="275"/>
      <c r="JLM44" s="275"/>
      <c r="JLN44" s="275"/>
      <c r="JLO44" s="275"/>
      <c r="JLP44" s="275"/>
      <c r="JLQ44" s="275"/>
      <c r="JLR44" s="275"/>
      <c r="JLS44" s="275"/>
      <c r="JLT44" s="275"/>
      <c r="JLU44" s="275"/>
      <c r="JLV44" s="275"/>
      <c r="JLW44" s="275"/>
      <c r="JLX44" s="275"/>
      <c r="JLY44" s="275"/>
      <c r="JLZ44" s="275"/>
      <c r="JMA44" s="275"/>
      <c r="JMB44" s="275"/>
      <c r="JMC44" s="275"/>
      <c r="JMD44" s="275"/>
      <c r="JME44" s="275"/>
      <c r="JMF44" s="275"/>
      <c r="JMG44" s="275"/>
      <c r="JMH44" s="275"/>
      <c r="JMI44" s="275"/>
      <c r="JMJ44" s="275"/>
      <c r="JMK44" s="275"/>
      <c r="JML44" s="275"/>
      <c r="JMM44" s="275"/>
      <c r="JMN44" s="275"/>
      <c r="JMO44" s="275"/>
      <c r="JMP44" s="275"/>
      <c r="JMQ44" s="275"/>
      <c r="JMR44" s="275"/>
      <c r="JMS44" s="275"/>
      <c r="JMT44" s="275"/>
      <c r="JMU44" s="275"/>
      <c r="JMV44" s="275"/>
      <c r="JMW44" s="275"/>
      <c r="JMX44" s="275"/>
      <c r="JMY44" s="275"/>
      <c r="JMZ44" s="275"/>
      <c r="JNA44" s="275"/>
      <c r="JNB44" s="275"/>
      <c r="JNC44" s="275"/>
      <c r="JND44" s="275"/>
      <c r="JNE44" s="275"/>
      <c r="JNF44" s="275"/>
      <c r="JNG44" s="275"/>
      <c r="JNH44" s="275"/>
      <c r="JNI44" s="275"/>
      <c r="JNJ44" s="275"/>
      <c r="JNK44" s="275"/>
      <c r="JNL44" s="275"/>
      <c r="JNM44" s="275"/>
      <c r="JNN44" s="275"/>
      <c r="JNO44" s="275"/>
      <c r="JNP44" s="275"/>
      <c r="JNQ44" s="275"/>
      <c r="JNR44" s="275"/>
      <c r="JNS44" s="275"/>
      <c r="JNT44" s="275"/>
      <c r="JNU44" s="275"/>
      <c r="JNV44" s="275"/>
      <c r="JNW44" s="275"/>
      <c r="JNX44" s="275"/>
      <c r="JNY44" s="275"/>
      <c r="JNZ44" s="275"/>
      <c r="JOA44" s="275"/>
      <c r="JOB44" s="275"/>
      <c r="JOC44" s="275"/>
      <c r="JOD44" s="275"/>
      <c r="JOE44" s="275"/>
      <c r="JOF44" s="275"/>
      <c r="JOG44" s="275"/>
      <c r="JOH44" s="275"/>
      <c r="JOI44" s="275"/>
      <c r="JOJ44" s="275"/>
      <c r="JOK44" s="275"/>
      <c r="JOL44" s="275"/>
      <c r="JOM44" s="275"/>
      <c r="JON44" s="275"/>
      <c r="JOO44" s="275"/>
      <c r="JOP44" s="275"/>
      <c r="JOQ44" s="275"/>
      <c r="JOR44" s="275"/>
      <c r="JOS44" s="275"/>
      <c r="JOT44" s="275"/>
      <c r="JOU44" s="275"/>
      <c r="JOV44" s="275"/>
      <c r="JOW44" s="275"/>
      <c r="JOX44" s="275"/>
      <c r="JOY44" s="275"/>
      <c r="JOZ44" s="275"/>
      <c r="JPA44" s="275"/>
      <c r="JPB44" s="275"/>
      <c r="JPC44" s="275"/>
      <c r="JPD44" s="275"/>
      <c r="JPE44" s="275"/>
      <c r="JPF44" s="275"/>
      <c r="JPG44" s="275"/>
      <c r="JPH44" s="275"/>
      <c r="JPI44" s="275"/>
      <c r="JPJ44" s="275"/>
      <c r="JPK44" s="275"/>
      <c r="JPL44" s="275"/>
      <c r="JPM44" s="275"/>
      <c r="JPN44" s="275"/>
      <c r="JPO44" s="275"/>
      <c r="JPP44" s="275"/>
      <c r="JPQ44" s="275"/>
      <c r="JPR44" s="275"/>
      <c r="JPS44" s="275"/>
      <c r="JPT44" s="275"/>
      <c r="JPU44" s="275"/>
      <c r="JPV44" s="275"/>
      <c r="JPW44" s="275"/>
      <c r="JPX44" s="275"/>
      <c r="JPY44" s="275"/>
      <c r="JPZ44" s="275"/>
      <c r="JQA44" s="275"/>
      <c r="JQB44" s="275"/>
      <c r="JQC44" s="275"/>
      <c r="JQD44" s="275"/>
      <c r="JQE44" s="275"/>
      <c r="JQF44" s="275"/>
      <c r="JQG44" s="275"/>
      <c r="JQH44" s="275"/>
      <c r="JQI44" s="275"/>
      <c r="JQJ44" s="275"/>
      <c r="JQK44" s="275"/>
      <c r="JQL44" s="275"/>
      <c r="JQM44" s="275"/>
      <c r="JQN44" s="275"/>
      <c r="JQO44" s="275"/>
      <c r="JQP44" s="275"/>
      <c r="JQQ44" s="275"/>
      <c r="JQR44" s="275"/>
      <c r="JQS44" s="275"/>
      <c r="JQT44" s="275"/>
      <c r="JQU44" s="275"/>
      <c r="JQV44" s="275"/>
      <c r="JQW44" s="275"/>
      <c r="JQX44" s="275"/>
      <c r="JQY44" s="275"/>
      <c r="JQZ44" s="275"/>
      <c r="JRA44" s="275"/>
      <c r="JRB44" s="275"/>
      <c r="JRC44" s="275"/>
      <c r="JRD44" s="275"/>
      <c r="JRE44" s="275"/>
      <c r="JRF44" s="275"/>
      <c r="JRG44" s="275"/>
      <c r="JRH44" s="275"/>
      <c r="JRI44" s="275"/>
      <c r="JRJ44" s="275"/>
      <c r="JRK44" s="275"/>
      <c r="JRL44" s="275"/>
      <c r="JRM44" s="275"/>
      <c r="JRN44" s="275"/>
      <c r="JRO44" s="275"/>
      <c r="JRP44" s="275"/>
      <c r="JRQ44" s="275"/>
      <c r="JRR44" s="275"/>
      <c r="JRS44" s="275"/>
      <c r="JRT44" s="275"/>
      <c r="JRU44" s="275"/>
      <c r="JRV44" s="275"/>
      <c r="JRW44" s="275"/>
      <c r="JRX44" s="275"/>
      <c r="JRY44" s="275"/>
      <c r="JRZ44" s="275"/>
      <c r="JSA44" s="275"/>
      <c r="JSB44" s="275"/>
      <c r="JSC44" s="275"/>
      <c r="JSD44" s="275"/>
      <c r="JSE44" s="275"/>
      <c r="JSF44" s="275"/>
      <c r="JSG44" s="275"/>
      <c r="JSH44" s="275"/>
      <c r="JSI44" s="275"/>
      <c r="JSJ44" s="275"/>
      <c r="JSK44" s="275"/>
      <c r="JSL44" s="275"/>
      <c r="JSM44" s="275"/>
      <c r="JSN44" s="275"/>
      <c r="JSO44" s="275"/>
      <c r="JSP44" s="275"/>
      <c r="JSQ44" s="275"/>
      <c r="JSR44" s="275"/>
      <c r="JSS44" s="275"/>
      <c r="JST44" s="275"/>
      <c r="JSU44" s="275"/>
      <c r="JSV44" s="275"/>
      <c r="JSW44" s="275"/>
      <c r="JSX44" s="275"/>
      <c r="JSY44" s="275"/>
      <c r="JSZ44" s="275"/>
      <c r="JTA44" s="275"/>
      <c r="JTB44" s="275"/>
      <c r="JTC44" s="275"/>
      <c r="JTD44" s="275"/>
      <c r="JTE44" s="275"/>
      <c r="JTF44" s="275"/>
      <c r="JTG44" s="275"/>
      <c r="JTH44" s="275"/>
      <c r="JTI44" s="275"/>
      <c r="JTJ44" s="275"/>
      <c r="JTK44" s="275"/>
      <c r="JTL44" s="275"/>
      <c r="JTM44" s="275"/>
      <c r="JTN44" s="275"/>
      <c r="JTO44" s="275"/>
      <c r="JTP44" s="275"/>
      <c r="JTQ44" s="275"/>
      <c r="JTR44" s="275"/>
      <c r="JTS44" s="275"/>
      <c r="JTT44" s="275"/>
      <c r="JTU44" s="275"/>
      <c r="JTV44" s="275"/>
      <c r="JTW44" s="275"/>
      <c r="JTX44" s="275"/>
      <c r="JTY44" s="275"/>
      <c r="JTZ44" s="275"/>
      <c r="JUA44" s="275"/>
      <c r="JUB44" s="275"/>
      <c r="JUC44" s="275"/>
      <c r="JUD44" s="275"/>
      <c r="JUE44" s="275"/>
      <c r="JUF44" s="275"/>
      <c r="JUG44" s="275"/>
      <c r="JUH44" s="275"/>
      <c r="JUI44" s="275"/>
      <c r="JUJ44" s="275"/>
      <c r="JUK44" s="275"/>
      <c r="JUL44" s="275"/>
      <c r="JUM44" s="275"/>
      <c r="JUN44" s="275"/>
      <c r="JUO44" s="275"/>
      <c r="JUP44" s="275"/>
      <c r="JUQ44" s="275"/>
      <c r="JUR44" s="275"/>
      <c r="JUS44" s="275"/>
      <c r="JUT44" s="275"/>
      <c r="JUU44" s="275"/>
      <c r="JUV44" s="275"/>
      <c r="JUW44" s="275"/>
      <c r="JUX44" s="275"/>
      <c r="JUY44" s="275"/>
      <c r="JUZ44" s="275"/>
      <c r="JVA44" s="275"/>
      <c r="JVB44" s="275"/>
      <c r="JVC44" s="275"/>
      <c r="JVD44" s="275"/>
      <c r="JVE44" s="275"/>
      <c r="JVF44" s="275"/>
      <c r="JVG44" s="275"/>
      <c r="JVH44" s="275"/>
      <c r="JVI44" s="275"/>
      <c r="JVJ44" s="275"/>
      <c r="JVK44" s="275"/>
      <c r="JVL44" s="275"/>
      <c r="JVM44" s="275"/>
      <c r="JVN44" s="275"/>
      <c r="JVO44" s="275"/>
      <c r="JVP44" s="275"/>
      <c r="JVQ44" s="275"/>
      <c r="JVR44" s="275"/>
      <c r="JVS44" s="275"/>
      <c r="JVT44" s="275"/>
      <c r="JVU44" s="275"/>
      <c r="JVV44" s="275"/>
      <c r="JVW44" s="275"/>
      <c r="JVX44" s="275"/>
      <c r="JVY44" s="275"/>
      <c r="JVZ44" s="275"/>
      <c r="JWA44" s="275"/>
      <c r="JWB44" s="275"/>
      <c r="JWC44" s="275"/>
      <c r="JWD44" s="275"/>
      <c r="JWE44" s="275"/>
      <c r="JWF44" s="275"/>
      <c r="JWG44" s="275"/>
      <c r="JWH44" s="275"/>
      <c r="JWI44" s="275"/>
      <c r="JWJ44" s="275"/>
      <c r="JWK44" s="275"/>
      <c r="JWL44" s="275"/>
      <c r="JWM44" s="275"/>
      <c r="JWN44" s="275"/>
      <c r="JWO44" s="275"/>
      <c r="JWP44" s="275"/>
      <c r="JWQ44" s="275"/>
      <c r="JWR44" s="275"/>
      <c r="JWS44" s="275"/>
      <c r="JWT44" s="275"/>
      <c r="JWU44" s="275"/>
      <c r="JWV44" s="275"/>
      <c r="JWW44" s="275"/>
      <c r="JWX44" s="275"/>
      <c r="JWY44" s="275"/>
      <c r="JWZ44" s="275"/>
      <c r="JXA44" s="275"/>
      <c r="JXB44" s="275"/>
      <c r="JXC44" s="275"/>
      <c r="JXD44" s="275"/>
      <c r="JXE44" s="275"/>
      <c r="JXF44" s="275"/>
      <c r="JXG44" s="275"/>
      <c r="JXH44" s="275"/>
      <c r="JXI44" s="275"/>
      <c r="JXJ44" s="275"/>
      <c r="JXK44" s="275"/>
      <c r="JXL44" s="275"/>
      <c r="JXM44" s="275"/>
      <c r="JXN44" s="275"/>
      <c r="JXO44" s="275"/>
      <c r="JXP44" s="275"/>
      <c r="JXQ44" s="275"/>
      <c r="JXR44" s="275"/>
      <c r="JXS44" s="275"/>
      <c r="JXT44" s="275"/>
      <c r="JXU44" s="275"/>
      <c r="JXV44" s="275"/>
      <c r="JXW44" s="275"/>
      <c r="JXX44" s="275"/>
      <c r="JXY44" s="275"/>
      <c r="JXZ44" s="275"/>
      <c r="JYA44" s="275"/>
      <c r="JYB44" s="275"/>
      <c r="JYC44" s="275"/>
      <c r="JYD44" s="275"/>
      <c r="JYE44" s="275"/>
      <c r="JYF44" s="275"/>
      <c r="JYG44" s="275"/>
      <c r="JYH44" s="275"/>
      <c r="JYI44" s="275"/>
      <c r="JYJ44" s="275"/>
      <c r="JYK44" s="275"/>
      <c r="JYL44" s="275"/>
      <c r="JYM44" s="275"/>
      <c r="JYN44" s="275"/>
      <c r="JYO44" s="275"/>
      <c r="JYP44" s="275"/>
      <c r="JYQ44" s="275"/>
      <c r="JYR44" s="275"/>
      <c r="JYS44" s="275"/>
      <c r="JYT44" s="275"/>
      <c r="JYU44" s="275"/>
      <c r="JYV44" s="275"/>
      <c r="JYW44" s="275"/>
      <c r="JYX44" s="275"/>
      <c r="JYY44" s="275"/>
      <c r="JYZ44" s="275"/>
      <c r="JZA44" s="275"/>
      <c r="JZB44" s="275"/>
      <c r="JZC44" s="275"/>
      <c r="JZD44" s="275"/>
      <c r="JZE44" s="275"/>
      <c r="JZF44" s="275"/>
      <c r="JZG44" s="275"/>
      <c r="JZH44" s="275"/>
      <c r="JZI44" s="275"/>
      <c r="JZJ44" s="275"/>
      <c r="JZK44" s="275"/>
      <c r="JZL44" s="275"/>
      <c r="JZM44" s="275"/>
      <c r="JZN44" s="275"/>
      <c r="JZO44" s="275"/>
      <c r="JZP44" s="275"/>
      <c r="JZQ44" s="275"/>
      <c r="JZR44" s="275"/>
      <c r="JZS44" s="275"/>
      <c r="JZT44" s="275"/>
      <c r="JZU44" s="275"/>
      <c r="JZV44" s="275"/>
      <c r="JZW44" s="275"/>
      <c r="JZX44" s="275"/>
      <c r="JZY44" s="275"/>
      <c r="JZZ44" s="275"/>
      <c r="KAA44" s="275"/>
      <c r="KAB44" s="275"/>
      <c r="KAC44" s="275"/>
      <c r="KAD44" s="275"/>
      <c r="KAE44" s="275"/>
      <c r="KAF44" s="275"/>
      <c r="KAG44" s="275"/>
      <c r="KAH44" s="275"/>
      <c r="KAI44" s="275"/>
      <c r="KAJ44" s="275"/>
      <c r="KAK44" s="275"/>
      <c r="KAL44" s="275"/>
      <c r="KAM44" s="275"/>
      <c r="KAN44" s="275"/>
      <c r="KAO44" s="275"/>
      <c r="KAP44" s="275"/>
      <c r="KAQ44" s="275"/>
      <c r="KAR44" s="275"/>
      <c r="KAS44" s="275"/>
      <c r="KAT44" s="275"/>
      <c r="KAU44" s="275"/>
      <c r="KAV44" s="275"/>
      <c r="KAW44" s="275"/>
      <c r="KAX44" s="275"/>
      <c r="KAY44" s="275"/>
      <c r="KAZ44" s="275"/>
      <c r="KBA44" s="275"/>
      <c r="KBB44" s="275"/>
      <c r="KBC44" s="275"/>
      <c r="KBD44" s="275"/>
      <c r="KBE44" s="275"/>
      <c r="KBF44" s="275"/>
      <c r="KBG44" s="275"/>
      <c r="KBH44" s="275"/>
      <c r="KBI44" s="275"/>
      <c r="KBJ44" s="275"/>
      <c r="KBK44" s="275"/>
      <c r="KBL44" s="275"/>
      <c r="KBM44" s="275"/>
      <c r="KBN44" s="275"/>
      <c r="KBO44" s="275"/>
      <c r="KBP44" s="275"/>
      <c r="KBQ44" s="275"/>
      <c r="KBR44" s="275"/>
      <c r="KBS44" s="275"/>
      <c r="KBT44" s="275"/>
      <c r="KBU44" s="275"/>
      <c r="KBV44" s="275"/>
      <c r="KBW44" s="275"/>
      <c r="KBX44" s="275"/>
      <c r="KBY44" s="275"/>
      <c r="KBZ44" s="275"/>
      <c r="KCA44" s="275"/>
      <c r="KCB44" s="275"/>
      <c r="KCC44" s="275"/>
      <c r="KCD44" s="275"/>
      <c r="KCE44" s="275"/>
      <c r="KCF44" s="275"/>
      <c r="KCG44" s="275"/>
      <c r="KCH44" s="275"/>
      <c r="KCI44" s="275"/>
      <c r="KCJ44" s="275"/>
      <c r="KCK44" s="275"/>
      <c r="KCL44" s="275"/>
      <c r="KCM44" s="275"/>
      <c r="KCN44" s="275"/>
      <c r="KCO44" s="275"/>
      <c r="KCP44" s="275"/>
      <c r="KCQ44" s="275"/>
      <c r="KCR44" s="275"/>
      <c r="KCS44" s="275"/>
      <c r="KCT44" s="275"/>
      <c r="KCU44" s="275"/>
      <c r="KCV44" s="275"/>
      <c r="KCW44" s="275"/>
      <c r="KCX44" s="275"/>
      <c r="KCY44" s="275"/>
      <c r="KCZ44" s="275"/>
      <c r="KDA44" s="275"/>
      <c r="KDB44" s="275"/>
      <c r="KDC44" s="275"/>
      <c r="KDD44" s="275"/>
      <c r="KDE44" s="275"/>
      <c r="KDF44" s="275"/>
      <c r="KDG44" s="275"/>
      <c r="KDH44" s="275"/>
      <c r="KDI44" s="275"/>
      <c r="KDJ44" s="275"/>
      <c r="KDK44" s="275"/>
      <c r="KDL44" s="275"/>
      <c r="KDM44" s="275"/>
      <c r="KDN44" s="275"/>
      <c r="KDO44" s="275"/>
      <c r="KDP44" s="275"/>
      <c r="KDQ44" s="275"/>
      <c r="KDR44" s="275"/>
      <c r="KDS44" s="275"/>
      <c r="KDT44" s="275"/>
      <c r="KDU44" s="275"/>
      <c r="KDV44" s="275"/>
      <c r="KDW44" s="275"/>
      <c r="KDX44" s="275"/>
      <c r="KDY44" s="275"/>
      <c r="KDZ44" s="275"/>
      <c r="KEA44" s="275"/>
      <c r="KEB44" s="275"/>
      <c r="KEC44" s="275"/>
      <c r="KED44" s="275"/>
      <c r="KEE44" s="275"/>
      <c r="KEF44" s="275"/>
      <c r="KEG44" s="275"/>
      <c r="KEH44" s="275"/>
      <c r="KEI44" s="275"/>
      <c r="KEJ44" s="275"/>
      <c r="KEK44" s="275"/>
      <c r="KEL44" s="275"/>
      <c r="KEM44" s="275"/>
      <c r="KEN44" s="275"/>
      <c r="KEO44" s="275"/>
      <c r="KEP44" s="275"/>
      <c r="KEQ44" s="275"/>
      <c r="KER44" s="275"/>
      <c r="KES44" s="275"/>
      <c r="KET44" s="275"/>
      <c r="KEU44" s="275"/>
      <c r="KEV44" s="275"/>
      <c r="KEW44" s="275"/>
      <c r="KEX44" s="275"/>
      <c r="KEY44" s="275"/>
      <c r="KEZ44" s="275"/>
      <c r="KFA44" s="275"/>
      <c r="KFB44" s="275"/>
      <c r="KFC44" s="275"/>
      <c r="KFD44" s="275"/>
      <c r="KFE44" s="275"/>
      <c r="KFF44" s="275"/>
      <c r="KFG44" s="275"/>
      <c r="KFH44" s="275"/>
      <c r="KFI44" s="275"/>
      <c r="KFJ44" s="275"/>
      <c r="KFK44" s="275"/>
      <c r="KFL44" s="275"/>
      <c r="KFM44" s="275"/>
      <c r="KFN44" s="275"/>
      <c r="KFO44" s="275"/>
      <c r="KFP44" s="275"/>
      <c r="KFQ44" s="275"/>
      <c r="KFR44" s="275"/>
      <c r="KFS44" s="275"/>
      <c r="KFT44" s="275"/>
      <c r="KFU44" s="275"/>
      <c r="KFV44" s="275"/>
      <c r="KFW44" s="275"/>
      <c r="KFX44" s="275"/>
      <c r="KFY44" s="275"/>
      <c r="KFZ44" s="275"/>
      <c r="KGA44" s="275"/>
      <c r="KGB44" s="275"/>
      <c r="KGC44" s="275"/>
      <c r="KGD44" s="275"/>
      <c r="KGE44" s="275"/>
      <c r="KGF44" s="275"/>
      <c r="KGG44" s="275"/>
      <c r="KGH44" s="275"/>
      <c r="KGI44" s="275"/>
      <c r="KGJ44" s="275"/>
      <c r="KGK44" s="275"/>
      <c r="KGL44" s="275"/>
      <c r="KGM44" s="275"/>
      <c r="KGN44" s="275"/>
      <c r="KGO44" s="275"/>
      <c r="KGP44" s="275"/>
      <c r="KGQ44" s="275"/>
      <c r="KGR44" s="275"/>
      <c r="KGS44" s="275"/>
      <c r="KGT44" s="275"/>
      <c r="KGU44" s="275"/>
      <c r="KGV44" s="275"/>
      <c r="KGW44" s="275"/>
      <c r="KGX44" s="275"/>
      <c r="KGY44" s="275"/>
      <c r="KGZ44" s="275"/>
      <c r="KHA44" s="275"/>
      <c r="KHB44" s="275"/>
      <c r="KHC44" s="275"/>
      <c r="KHD44" s="275"/>
      <c r="KHE44" s="275"/>
      <c r="KHF44" s="275"/>
      <c r="KHG44" s="275"/>
      <c r="KHH44" s="275"/>
      <c r="KHI44" s="275"/>
      <c r="KHJ44" s="275"/>
      <c r="KHK44" s="275"/>
      <c r="KHL44" s="275"/>
      <c r="KHM44" s="275"/>
      <c r="KHN44" s="275"/>
      <c r="KHO44" s="275"/>
      <c r="KHP44" s="275"/>
      <c r="KHQ44" s="275"/>
      <c r="KHR44" s="275"/>
      <c r="KHS44" s="275"/>
      <c r="KHT44" s="275"/>
      <c r="KHU44" s="275"/>
      <c r="KHV44" s="275"/>
      <c r="KHW44" s="275"/>
      <c r="KHX44" s="275"/>
      <c r="KHY44" s="275"/>
      <c r="KHZ44" s="275"/>
      <c r="KIA44" s="275"/>
      <c r="KIB44" s="275"/>
      <c r="KIC44" s="275"/>
      <c r="KID44" s="275"/>
      <c r="KIE44" s="275"/>
      <c r="KIF44" s="275"/>
      <c r="KIG44" s="275"/>
      <c r="KIH44" s="275"/>
      <c r="KII44" s="275"/>
      <c r="KIJ44" s="275"/>
      <c r="KIK44" s="275"/>
      <c r="KIL44" s="275"/>
      <c r="KIM44" s="275"/>
      <c r="KIN44" s="275"/>
      <c r="KIO44" s="275"/>
      <c r="KIP44" s="275"/>
      <c r="KIQ44" s="275"/>
      <c r="KIR44" s="275"/>
      <c r="KIS44" s="275"/>
      <c r="KIT44" s="275"/>
      <c r="KIU44" s="275"/>
      <c r="KIV44" s="275"/>
      <c r="KIW44" s="275"/>
      <c r="KIX44" s="275"/>
      <c r="KIY44" s="275"/>
      <c r="KIZ44" s="275"/>
      <c r="KJA44" s="275"/>
      <c r="KJB44" s="275"/>
      <c r="KJC44" s="275"/>
      <c r="KJD44" s="275"/>
      <c r="KJE44" s="275"/>
      <c r="KJF44" s="275"/>
      <c r="KJG44" s="275"/>
      <c r="KJH44" s="275"/>
      <c r="KJI44" s="275"/>
      <c r="KJJ44" s="275"/>
      <c r="KJK44" s="275"/>
      <c r="KJL44" s="275"/>
      <c r="KJM44" s="275"/>
      <c r="KJN44" s="275"/>
      <c r="KJO44" s="275"/>
      <c r="KJP44" s="275"/>
      <c r="KJQ44" s="275"/>
      <c r="KJR44" s="275"/>
      <c r="KJS44" s="275"/>
      <c r="KJT44" s="275"/>
      <c r="KJU44" s="275"/>
      <c r="KJV44" s="275"/>
      <c r="KJW44" s="275"/>
      <c r="KJX44" s="275"/>
      <c r="KJY44" s="275"/>
      <c r="KJZ44" s="275"/>
      <c r="KKA44" s="275"/>
      <c r="KKB44" s="275"/>
      <c r="KKC44" s="275"/>
      <c r="KKD44" s="275"/>
      <c r="KKE44" s="275"/>
      <c r="KKF44" s="275"/>
      <c r="KKG44" s="275"/>
      <c r="KKH44" s="275"/>
      <c r="KKI44" s="275"/>
      <c r="KKJ44" s="275"/>
      <c r="KKK44" s="275"/>
      <c r="KKL44" s="275"/>
      <c r="KKM44" s="275"/>
      <c r="KKN44" s="275"/>
      <c r="KKO44" s="275"/>
      <c r="KKP44" s="275"/>
      <c r="KKQ44" s="275"/>
      <c r="KKR44" s="275"/>
      <c r="KKS44" s="275"/>
      <c r="KKT44" s="275"/>
      <c r="KKU44" s="275"/>
      <c r="KKV44" s="275"/>
      <c r="KKW44" s="275"/>
      <c r="KKX44" s="275"/>
      <c r="KKY44" s="275"/>
      <c r="KKZ44" s="275"/>
      <c r="KLA44" s="275"/>
      <c r="KLB44" s="275"/>
      <c r="KLC44" s="275"/>
      <c r="KLD44" s="275"/>
      <c r="KLE44" s="275"/>
      <c r="KLF44" s="275"/>
      <c r="KLG44" s="275"/>
      <c r="KLH44" s="275"/>
      <c r="KLI44" s="275"/>
      <c r="KLJ44" s="275"/>
      <c r="KLK44" s="275"/>
      <c r="KLL44" s="275"/>
      <c r="KLM44" s="275"/>
      <c r="KLN44" s="275"/>
      <c r="KLO44" s="275"/>
      <c r="KLP44" s="275"/>
      <c r="KLQ44" s="275"/>
      <c r="KLR44" s="275"/>
      <c r="KLS44" s="275"/>
      <c r="KLT44" s="275"/>
      <c r="KLU44" s="275"/>
      <c r="KLV44" s="275"/>
      <c r="KLW44" s="275"/>
      <c r="KLX44" s="275"/>
      <c r="KLY44" s="275"/>
      <c r="KLZ44" s="275"/>
      <c r="KMA44" s="275"/>
      <c r="KMB44" s="275"/>
      <c r="KMC44" s="275"/>
      <c r="KMD44" s="275"/>
      <c r="KME44" s="275"/>
      <c r="KMF44" s="275"/>
      <c r="KMG44" s="275"/>
      <c r="KMH44" s="275"/>
      <c r="KMI44" s="275"/>
      <c r="KMJ44" s="275"/>
      <c r="KMK44" s="275"/>
      <c r="KML44" s="275"/>
      <c r="KMM44" s="275"/>
      <c r="KMN44" s="275"/>
      <c r="KMO44" s="275"/>
      <c r="KMP44" s="275"/>
      <c r="KMQ44" s="275"/>
      <c r="KMR44" s="275"/>
      <c r="KMS44" s="275"/>
      <c r="KMT44" s="275"/>
      <c r="KMU44" s="275"/>
      <c r="KMV44" s="275"/>
      <c r="KMW44" s="275"/>
      <c r="KMX44" s="275"/>
      <c r="KMY44" s="275"/>
      <c r="KMZ44" s="275"/>
      <c r="KNA44" s="275"/>
      <c r="KNB44" s="275"/>
      <c r="KNC44" s="275"/>
      <c r="KND44" s="275"/>
      <c r="KNE44" s="275"/>
      <c r="KNF44" s="275"/>
      <c r="KNG44" s="275"/>
      <c r="KNH44" s="275"/>
      <c r="KNI44" s="275"/>
      <c r="KNJ44" s="275"/>
      <c r="KNK44" s="275"/>
      <c r="KNL44" s="275"/>
      <c r="KNM44" s="275"/>
      <c r="KNN44" s="275"/>
      <c r="KNO44" s="275"/>
      <c r="KNP44" s="275"/>
      <c r="KNQ44" s="275"/>
      <c r="KNR44" s="275"/>
      <c r="KNS44" s="275"/>
      <c r="KNT44" s="275"/>
      <c r="KNU44" s="275"/>
      <c r="KNV44" s="275"/>
      <c r="KNW44" s="275"/>
      <c r="KNX44" s="275"/>
      <c r="KNY44" s="275"/>
      <c r="KNZ44" s="275"/>
      <c r="KOA44" s="275"/>
      <c r="KOB44" s="275"/>
      <c r="KOC44" s="275"/>
      <c r="KOD44" s="275"/>
      <c r="KOE44" s="275"/>
      <c r="KOF44" s="275"/>
      <c r="KOG44" s="275"/>
      <c r="KOH44" s="275"/>
      <c r="KOI44" s="275"/>
      <c r="KOJ44" s="275"/>
      <c r="KOK44" s="275"/>
      <c r="KOL44" s="275"/>
      <c r="KOM44" s="275"/>
      <c r="KON44" s="275"/>
      <c r="KOO44" s="275"/>
      <c r="KOP44" s="275"/>
      <c r="KOQ44" s="275"/>
      <c r="KOR44" s="275"/>
      <c r="KOS44" s="275"/>
      <c r="KOT44" s="275"/>
      <c r="KOU44" s="275"/>
      <c r="KOV44" s="275"/>
      <c r="KOW44" s="275"/>
      <c r="KOX44" s="275"/>
      <c r="KOY44" s="275"/>
      <c r="KOZ44" s="275"/>
      <c r="KPA44" s="275"/>
      <c r="KPB44" s="275"/>
      <c r="KPC44" s="275"/>
      <c r="KPD44" s="275"/>
      <c r="KPE44" s="275"/>
      <c r="KPF44" s="275"/>
      <c r="KPG44" s="275"/>
      <c r="KPH44" s="275"/>
      <c r="KPI44" s="275"/>
      <c r="KPJ44" s="275"/>
      <c r="KPK44" s="275"/>
      <c r="KPL44" s="275"/>
      <c r="KPM44" s="275"/>
      <c r="KPN44" s="275"/>
      <c r="KPO44" s="275"/>
      <c r="KPP44" s="275"/>
      <c r="KPQ44" s="275"/>
      <c r="KPR44" s="275"/>
      <c r="KPS44" s="275"/>
      <c r="KPT44" s="275"/>
      <c r="KPU44" s="275"/>
      <c r="KPV44" s="275"/>
      <c r="KPW44" s="275"/>
      <c r="KPX44" s="275"/>
      <c r="KPY44" s="275"/>
      <c r="KPZ44" s="275"/>
      <c r="KQA44" s="275"/>
      <c r="KQB44" s="275"/>
      <c r="KQC44" s="275"/>
      <c r="KQD44" s="275"/>
      <c r="KQE44" s="275"/>
      <c r="KQF44" s="275"/>
      <c r="KQG44" s="275"/>
      <c r="KQH44" s="275"/>
      <c r="KQI44" s="275"/>
      <c r="KQJ44" s="275"/>
      <c r="KQK44" s="275"/>
      <c r="KQL44" s="275"/>
      <c r="KQM44" s="275"/>
      <c r="KQN44" s="275"/>
      <c r="KQO44" s="275"/>
      <c r="KQP44" s="275"/>
      <c r="KQQ44" s="275"/>
      <c r="KQR44" s="275"/>
      <c r="KQS44" s="275"/>
      <c r="KQT44" s="275"/>
      <c r="KQU44" s="275"/>
      <c r="KQV44" s="275"/>
      <c r="KQW44" s="275"/>
      <c r="KQX44" s="275"/>
      <c r="KQY44" s="275"/>
      <c r="KQZ44" s="275"/>
      <c r="KRA44" s="275"/>
      <c r="KRB44" s="275"/>
      <c r="KRC44" s="275"/>
      <c r="KRD44" s="275"/>
      <c r="KRE44" s="275"/>
      <c r="KRF44" s="275"/>
      <c r="KRG44" s="275"/>
      <c r="KRH44" s="275"/>
      <c r="KRI44" s="275"/>
      <c r="KRJ44" s="275"/>
      <c r="KRK44" s="275"/>
      <c r="KRL44" s="275"/>
      <c r="KRM44" s="275"/>
      <c r="KRN44" s="275"/>
      <c r="KRO44" s="275"/>
      <c r="KRP44" s="275"/>
      <c r="KRQ44" s="275"/>
      <c r="KRR44" s="275"/>
      <c r="KRS44" s="275"/>
      <c r="KRT44" s="275"/>
      <c r="KRU44" s="275"/>
      <c r="KRV44" s="275"/>
      <c r="KRW44" s="275"/>
      <c r="KRX44" s="275"/>
      <c r="KRY44" s="275"/>
      <c r="KRZ44" s="275"/>
      <c r="KSA44" s="275"/>
      <c r="KSB44" s="275"/>
      <c r="KSC44" s="275"/>
      <c r="KSD44" s="275"/>
      <c r="KSE44" s="275"/>
      <c r="KSF44" s="275"/>
      <c r="KSG44" s="275"/>
      <c r="KSH44" s="275"/>
      <c r="KSI44" s="275"/>
      <c r="KSJ44" s="275"/>
      <c r="KSK44" s="275"/>
      <c r="KSL44" s="275"/>
      <c r="KSM44" s="275"/>
      <c r="KSN44" s="275"/>
      <c r="KSO44" s="275"/>
      <c r="KSP44" s="275"/>
      <c r="KSQ44" s="275"/>
      <c r="KSR44" s="275"/>
      <c r="KSS44" s="275"/>
      <c r="KST44" s="275"/>
      <c r="KSU44" s="275"/>
      <c r="KSV44" s="275"/>
      <c r="KSW44" s="275"/>
      <c r="KSX44" s="275"/>
      <c r="KSY44" s="275"/>
      <c r="KSZ44" s="275"/>
      <c r="KTA44" s="275"/>
      <c r="KTB44" s="275"/>
      <c r="KTC44" s="275"/>
      <c r="KTD44" s="275"/>
      <c r="KTE44" s="275"/>
      <c r="KTF44" s="275"/>
      <c r="KTG44" s="275"/>
      <c r="KTH44" s="275"/>
      <c r="KTI44" s="275"/>
      <c r="KTJ44" s="275"/>
      <c r="KTK44" s="275"/>
      <c r="KTL44" s="275"/>
      <c r="KTM44" s="275"/>
      <c r="KTN44" s="275"/>
      <c r="KTO44" s="275"/>
      <c r="KTP44" s="275"/>
      <c r="KTQ44" s="275"/>
      <c r="KTR44" s="275"/>
      <c r="KTS44" s="275"/>
      <c r="KTT44" s="275"/>
      <c r="KTU44" s="275"/>
      <c r="KTV44" s="275"/>
      <c r="KTW44" s="275"/>
      <c r="KTX44" s="275"/>
      <c r="KTY44" s="275"/>
      <c r="KTZ44" s="275"/>
      <c r="KUA44" s="275"/>
      <c r="KUB44" s="275"/>
      <c r="KUC44" s="275"/>
      <c r="KUD44" s="275"/>
      <c r="KUE44" s="275"/>
      <c r="KUF44" s="275"/>
      <c r="KUG44" s="275"/>
      <c r="KUH44" s="275"/>
      <c r="KUI44" s="275"/>
      <c r="KUJ44" s="275"/>
      <c r="KUK44" s="275"/>
      <c r="KUL44" s="275"/>
      <c r="KUM44" s="275"/>
      <c r="KUN44" s="275"/>
      <c r="KUO44" s="275"/>
      <c r="KUP44" s="275"/>
      <c r="KUQ44" s="275"/>
      <c r="KUR44" s="275"/>
      <c r="KUS44" s="275"/>
      <c r="KUT44" s="275"/>
      <c r="KUU44" s="275"/>
      <c r="KUV44" s="275"/>
      <c r="KUW44" s="275"/>
      <c r="KUX44" s="275"/>
      <c r="KUY44" s="275"/>
      <c r="KUZ44" s="275"/>
      <c r="KVA44" s="275"/>
      <c r="KVB44" s="275"/>
      <c r="KVC44" s="275"/>
      <c r="KVD44" s="275"/>
      <c r="KVE44" s="275"/>
      <c r="KVF44" s="275"/>
      <c r="KVG44" s="275"/>
      <c r="KVH44" s="275"/>
      <c r="KVI44" s="275"/>
      <c r="KVJ44" s="275"/>
      <c r="KVK44" s="275"/>
      <c r="KVL44" s="275"/>
      <c r="KVM44" s="275"/>
      <c r="KVN44" s="275"/>
      <c r="KVO44" s="275"/>
      <c r="KVP44" s="275"/>
      <c r="KVQ44" s="275"/>
      <c r="KVR44" s="275"/>
      <c r="KVS44" s="275"/>
      <c r="KVT44" s="275"/>
      <c r="KVU44" s="275"/>
      <c r="KVV44" s="275"/>
      <c r="KVW44" s="275"/>
      <c r="KVX44" s="275"/>
      <c r="KVY44" s="275"/>
      <c r="KVZ44" s="275"/>
      <c r="KWA44" s="275"/>
      <c r="KWB44" s="275"/>
      <c r="KWC44" s="275"/>
      <c r="KWD44" s="275"/>
      <c r="KWE44" s="275"/>
      <c r="KWF44" s="275"/>
      <c r="KWG44" s="275"/>
      <c r="KWH44" s="275"/>
      <c r="KWI44" s="275"/>
      <c r="KWJ44" s="275"/>
      <c r="KWK44" s="275"/>
      <c r="KWL44" s="275"/>
      <c r="KWM44" s="275"/>
      <c r="KWN44" s="275"/>
      <c r="KWO44" s="275"/>
      <c r="KWP44" s="275"/>
      <c r="KWQ44" s="275"/>
      <c r="KWR44" s="275"/>
      <c r="KWS44" s="275"/>
      <c r="KWT44" s="275"/>
      <c r="KWU44" s="275"/>
      <c r="KWV44" s="275"/>
      <c r="KWW44" s="275"/>
      <c r="KWX44" s="275"/>
      <c r="KWY44" s="275"/>
      <c r="KWZ44" s="275"/>
      <c r="KXA44" s="275"/>
      <c r="KXB44" s="275"/>
      <c r="KXC44" s="275"/>
      <c r="KXD44" s="275"/>
      <c r="KXE44" s="275"/>
      <c r="KXF44" s="275"/>
      <c r="KXG44" s="275"/>
      <c r="KXH44" s="275"/>
      <c r="KXI44" s="275"/>
      <c r="KXJ44" s="275"/>
      <c r="KXK44" s="275"/>
      <c r="KXL44" s="275"/>
      <c r="KXM44" s="275"/>
      <c r="KXN44" s="275"/>
      <c r="KXO44" s="275"/>
      <c r="KXP44" s="275"/>
      <c r="KXQ44" s="275"/>
      <c r="KXR44" s="275"/>
      <c r="KXS44" s="275"/>
      <c r="KXT44" s="275"/>
      <c r="KXU44" s="275"/>
      <c r="KXV44" s="275"/>
      <c r="KXW44" s="275"/>
      <c r="KXX44" s="275"/>
      <c r="KXY44" s="275"/>
      <c r="KXZ44" s="275"/>
      <c r="KYA44" s="275"/>
      <c r="KYB44" s="275"/>
      <c r="KYC44" s="275"/>
      <c r="KYD44" s="275"/>
      <c r="KYE44" s="275"/>
      <c r="KYF44" s="275"/>
      <c r="KYG44" s="275"/>
      <c r="KYH44" s="275"/>
      <c r="KYI44" s="275"/>
      <c r="KYJ44" s="275"/>
      <c r="KYK44" s="275"/>
      <c r="KYL44" s="275"/>
      <c r="KYM44" s="275"/>
      <c r="KYN44" s="275"/>
      <c r="KYO44" s="275"/>
      <c r="KYP44" s="275"/>
      <c r="KYQ44" s="275"/>
      <c r="KYR44" s="275"/>
      <c r="KYS44" s="275"/>
      <c r="KYT44" s="275"/>
      <c r="KYU44" s="275"/>
      <c r="KYV44" s="275"/>
      <c r="KYW44" s="275"/>
      <c r="KYX44" s="275"/>
      <c r="KYY44" s="275"/>
      <c r="KYZ44" s="275"/>
      <c r="KZA44" s="275"/>
      <c r="KZB44" s="275"/>
      <c r="KZC44" s="275"/>
      <c r="KZD44" s="275"/>
      <c r="KZE44" s="275"/>
      <c r="KZF44" s="275"/>
      <c r="KZG44" s="275"/>
      <c r="KZH44" s="275"/>
      <c r="KZI44" s="275"/>
      <c r="KZJ44" s="275"/>
      <c r="KZK44" s="275"/>
      <c r="KZL44" s="275"/>
      <c r="KZM44" s="275"/>
      <c r="KZN44" s="275"/>
      <c r="KZO44" s="275"/>
      <c r="KZP44" s="275"/>
      <c r="KZQ44" s="275"/>
      <c r="KZR44" s="275"/>
      <c r="KZS44" s="275"/>
      <c r="KZT44" s="275"/>
      <c r="KZU44" s="275"/>
      <c r="KZV44" s="275"/>
      <c r="KZW44" s="275"/>
      <c r="KZX44" s="275"/>
      <c r="KZY44" s="275"/>
      <c r="KZZ44" s="275"/>
      <c r="LAA44" s="275"/>
      <c r="LAB44" s="275"/>
      <c r="LAC44" s="275"/>
      <c r="LAD44" s="275"/>
      <c r="LAE44" s="275"/>
      <c r="LAF44" s="275"/>
      <c r="LAG44" s="275"/>
      <c r="LAH44" s="275"/>
      <c r="LAI44" s="275"/>
      <c r="LAJ44" s="275"/>
      <c r="LAK44" s="275"/>
      <c r="LAL44" s="275"/>
      <c r="LAM44" s="275"/>
      <c r="LAN44" s="275"/>
      <c r="LAO44" s="275"/>
      <c r="LAP44" s="275"/>
      <c r="LAQ44" s="275"/>
      <c r="LAR44" s="275"/>
      <c r="LAS44" s="275"/>
      <c r="LAT44" s="275"/>
      <c r="LAU44" s="275"/>
      <c r="LAV44" s="275"/>
      <c r="LAW44" s="275"/>
      <c r="LAX44" s="275"/>
      <c r="LAY44" s="275"/>
      <c r="LAZ44" s="275"/>
      <c r="LBA44" s="275"/>
      <c r="LBB44" s="275"/>
      <c r="LBC44" s="275"/>
      <c r="LBD44" s="275"/>
      <c r="LBE44" s="275"/>
      <c r="LBF44" s="275"/>
      <c r="LBG44" s="275"/>
      <c r="LBH44" s="275"/>
      <c r="LBI44" s="275"/>
      <c r="LBJ44" s="275"/>
      <c r="LBK44" s="275"/>
      <c r="LBL44" s="275"/>
      <c r="LBM44" s="275"/>
      <c r="LBN44" s="275"/>
      <c r="LBO44" s="275"/>
      <c r="LBP44" s="275"/>
      <c r="LBQ44" s="275"/>
      <c r="LBR44" s="275"/>
      <c r="LBS44" s="275"/>
      <c r="LBT44" s="275"/>
      <c r="LBU44" s="275"/>
      <c r="LBV44" s="275"/>
      <c r="LBW44" s="275"/>
      <c r="LBX44" s="275"/>
      <c r="LBY44" s="275"/>
      <c r="LBZ44" s="275"/>
      <c r="LCA44" s="275"/>
      <c r="LCB44" s="275"/>
      <c r="LCC44" s="275"/>
      <c r="LCD44" s="275"/>
      <c r="LCE44" s="275"/>
      <c r="LCF44" s="275"/>
      <c r="LCG44" s="275"/>
      <c r="LCH44" s="275"/>
      <c r="LCI44" s="275"/>
      <c r="LCJ44" s="275"/>
      <c r="LCK44" s="275"/>
      <c r="LCL44" s="275"/>
      <c r="LCM44" s="275"/>
      <c r="LCN44" s="275"/>
      <c r="LCO44" s="275"/>
      <c r="LCP44" s="275"/>
      <c r="LCQ44" s="275"/>
      <c r="LCR44" s="275"/>
      <c r="LCS44" s="275"/>
      <c r="LCT44" s="275"/>
      <c r="LCU44" s="275"/>
      <c r="LCV44" s="275"/>
      <c r="LCW44" s="275"/>
      <c r="LCX44" s="275"/>
      <c r="LCY44" s="275"/>
      <c r="LCZ44" s="275"/>
      <c r="LDA44" s="275"/>
      <c r="LDB44" s="275"/>
      <c r="LDC44" s="275"/>
      <c r="LDD44" s="275"/>
      <c r="LDE44" s="275"/>
      <c r="LDF44" s="275"/>
      <c r="LDG44" s="275"/>
      <c r="LDH44" s="275"/>
      <c r="LDI44" s="275"/>
      <c r="LDJ44" s="275"/>
      <c r="LDK44" s="275"/>
      <c r="LDL44" s="275"/>
      <c r="LDM44" s="275"/>
      <c r="LDN44" s="275"/>
      <c r="LDO44" s="275"/>
      <c r="LDP44" s="275"/>
      <c r="LDQ44" s="275"/>
      <c r="LDR44" s="275"/>
      <c r="LDS44" s="275"/>
      <c r="LDT44" s="275"/>
      <c r="LDU44" s="275"/>
      <c r="LDV44" s="275"/>
      <c r="LDW44" s="275"/>
      <c r="LDX44" s="275"/>
      <c r="LDY44" s="275"/>
      <c r="LDZ44" s="275"/>
      <c r="LEA44" s="275"/>
      <c r="LEB44" s="275"/>
      <c r="LEC44" s="275"/>
      <c r="LED44" s="275"/>
      <c r="LEE44" s="275"/>
      <c r="LEF44" s="275"/>
      <c r="LEG44" s="275"/>
      <c r="LEH44" s="275"/>
      <c r="LEI44" s="275"/>
      <c r="LEJ44" s="275"/>
      <c r="LEK44" s="275"/>
      <c r="LEL44" s="275"/>
      <c r="LEM44" s="275"/>
      <c r="LEN44" s="275"/>
      <c r="LEO44" s="275"/>
      <c r="LEP44" s="275"/>
      <c r="LEQ44" s="275"/>
      <c r="LER44" s="275"/>
      <c r="LES44" s="275"/>
      <c r="LET44" s="275"/>
      <c r="LEU44" s="275"/>
      <c r="LEV44" s="275"/>
      <c r="LEW44" s="275"/>
      <c r="LEX44" s="275"/>
      <c r="LEY44" s="275"/>
      <c r="LEZ44" s="275"/>
      <c r="LFA44" s="275"/>
      <c r="LFB44" s="275"/>
      <c r="LFC44" s="275"/>
      <c r="LFD44" s="275"/>
      <c r="LFE44" s="275"/>
      <c r="LFF44" s="275"/>
      <c r="LFG44" s="275"/>
      <c r="LFH44" s="275"/>
      <c r="LFI44" s="275"/>
      <c r="LFJ44" s="275"/>
      <c r="LFK44" s="275"/>
      <c r="LFL44" s="275"/>
      <c r="LFM44" s="275"/>
      <c r="LFN44" s="275"/>
      <c r="LFO44" s="275"/>
      <c r="LFP44" s="275"/>
      <c r="LFQ44" s="275"/>
      <c r="LFR44" s="275"/>
      <c r="LFS44" s="275"/>
      <c r="LFT44" s="275"/>
      <c r="LFU44" s="275"/>
      <c r="LFV44" s="275"/>
      <c r="LFW44" s="275"/>
      <c r="LFX44" s="275"/>
      <c r="LFY44" s="275"/>
      <c r="LFZ44" s="275"/>
      <c r="LGA44" s="275"/>
      <c r="LGB44" s="275"/>
      <c r="LGC44" s="275"/>
      <c r="LGD44" s="275"/>
      <c r="LGE44" s="275"/>
      <c r="LGF44" s="275"/>
      <c r="LGG44" s="275"/>
      <c r="LGH44" s="275"/>
      <c r="LGI44" s="275"/>
      <c r="LGJ44" s="275"/>
      <c r="LGK44" s="275"/>
      <c r="LGL44" s="275"/>
      <c r="LGM44" s="275"/>
      <c r="LGN44" s="275"/>
      <c r="LGO44" s="275"/>
      <c r="LGP44" s="275"/>
      <c r="LGQ44" s="275"/>
      <c r="LGR44" s="275"/>
      <c r="LGS44" s="275"/>
      <c r="LGT44" s="275"/>
      <c r="LGU44" s="275"/>
      <c r="LGV44" s="275"/>
      <c r="LGW44" s="275"/>
      <c r="LGX44" s="275"/>
      <c r="LGY44" s="275"/>
      <c r="LGZ44" s="275"/>
      <c r="LHA44" s="275"/>
      <c r="LHB44" s="275"/>
      <c r="LHC44" s="275"/>
      <c r="LHD44" s="275"/>
      <c r="LHE44" s="275"/>
      <c r="LHF44" s="275"/>
      <c r="LHG44" s="275"/>
      <c r="LHH44" s="275"/>
      <c r="LHI44" s="275"/>
      <c r="LHJ44" s="275"/>
      <c r="LHK44" s="275"/>
      <c r="LHL44" s="275"/>
      <c r="LHM44" s="275"/>
      <c r="LHN44" s="275"/>
      <c r="LHO44" s="275"/>
      <c r="LHP44" s="275"/>
      <c r="LHQ44" s="275"/>
      <c r="LHR44" s="275"/>
      <c r="LHS44" s="275"/>
      <c r="LHT44" s="275"/>
      <c r="LHU44" s="275"/>
      <c r="LHV44" s="275"/>
      <c r="LHW44" s="275"/>
      <c r="LHX44" s="275"/>
      <c r="LHY44" s="275"/>
      <c r="LHZ44" s="275"/>
      <c r="LIA44" s="275"/>
      <c r="LIB44" s="275"/>
      <c r="LIC44" s="275"/>
      <c r="LID44" s="275"/>
      <c r="LIE44" s="275"/>
      <c r="LIF44" s="275"/>
      <c r="LIG44" s="275"/>
      <c r="LIH44" s="275"/>
      <c r="LII44" s="275"/>
      <c r="LIJ44" s="275"/>
      <c r="LIK44" s="275"/>
      <c r="LIL44" s="275"/>
      <c r="LIM44" s="275"/>
      <c r="LIN44" s="275"/>
      <c r="LIO44" s="275"/>
      <c r="LIP44" s="275"/>
      <c r="LIQ44" s="275"/>
      <c r="LIR44" s="275"/>
      <c r="LIS44" s="275"/>
      <c r="LIT44" s="275"/>
      <c r="LIU44" s="275"/>
      <c r="LIV44" s="275"/>
      <c r="LIW44" s="275"/>
      <c r="LIX44" s="275"/>
      <c r="LIY44" s="275"/>
      <c r="LIZ44" s="275"/>
      <c r="LJA44" s="275"/>
      <c r="LJB44" s="275"/>
      <c r="LJC44" s="275"/>
      <c r="LJD44" s="275"/>
      <c r="LJE44" s="275"/>
      <c r="LJF44" s="275"/>
      <c r="LJG44" s="275"/>
      <c r="LJH44" s="275"/>
      <c r="LJI44" s="275"/>
      <c r="LJJ44" s="275"/>
      <c r="LJK44" s="275"/>
      <c r="LJL44" s="275"/>
      <c r="LJM44" s="275"/>
      <c r="LJN44" s="275"/>
      <c r="LJO44" s="275"/>
      <c r="LJP44" s="275"/>
      <c r="LJQ44" s="275"/>
      <c r="LJR44" s="275"/>
      <c r="LJS44" s="275"/>
      <c r="LJT44" s="275"/>
      <c r="LJU44" s="275"/>
      <c r="LJV44" s="275"/>
      <c r="LJW44" s="275"/>
      <c r="LJX44" s="275"/>
      <c r="LJY44" s="275"/>
      <c r="LJZ44" s="275"/>
      <c r="LKA44" s="275"/>
      <c r="LKB44" s="275"/>
      <c r="LKC44" s="275"/>
      <c r="LKD44" s="275"/>
      <c r="LKE44" s="275"/>
      <c r="LKF44" s="275"/>
      <c r="LKG44" s="275"/>
      <c r="LKH44" s="275"/>
      <c r="LKI44" s="275"/>
      <c r="LKJ44" s="275"/>
      <c r="LKK44" s="275"/>
      <c r="LKL44" s="275"/>
      <c r="LKM44" s="275"/>
      <c r="LKN44" s="275"/>
      <c r="LKO44" s="275"/>
      <c r="LKP44" s="275"/>
      <c r="LKQ44" s="275"/>
      <c r="LKR44" s="275"/>
      <c r="LKS44" s="275"/>
      <c r="LKT44" s="275"/>
      <c r="LKU44" s="275"/>
      <c r="LKV44" s="275"/>
      <c r="LKW44" s="275"/>
      <c r="LKX44" s="275"/>
      <c r="LKY44" s="275"/>
      <c r="LKZ44" s="275"/>
      <c r="LLA44" s="275"/>
      <c r="LLB44" s="275"/>
      <c r="LLC44" s="275"/>
      <c r="LLD44" s="275"/>
      <c r="LLE44" s="275"/>
      <c r="LLF44" s="275"/>
      <c r="LLG44" s="275"/>
      <c r="LLH44" s="275"/>
      <c r="LLI44" s="275"/>
      <c r="LLJ44" s="275"/>
      <c r="LLK44" s="275"/>
      <c r="LLL44" s="275"/>
      <c r="LLM44" s="275"/>
      <c r="LLN44" s="275"/>
      <c r="LLO44" s="275"/>
      <c r="LLP44" s="275"/>
      <c r="LLQ44" s="275"/>
      <c r="LLR44" s="275"/>
      <c r="LLS44" s="275"/>
      <c r="LLT44" s="275"/>
      <c r="LLU44" s="275"/>
      <c r="LLV44" s="275"/>
      <c r="LLW44" s="275"/>
      <c r="LLX44" s="275"/>
      <c r="LLY44" s="275"/>
      <c r="LLZ44" s="275"/>
      <c r="LMA44" s="275"/>
      <c r="LMB44" s="275"/>
      <c r="LMC44" s="275"/>
      <c r="LMD44" s="275"/>
      <c r="LME44" s="275"/>
      <c r="LMF44" s="275"/>
      <c r="LMG44" s="275"/>
      <c r="LMH44" s="275"/>
      <c r="LMI44" s="275"/>
      <c r="LMJ44" s="275"/>
      <c r="LMK44" s="275"/>
      <c r="LML44" s="275"/>
      <c r="LMM44" s="275"/>
      <c r="LMN44" s="275"/>
      <c r="LMO44" s="275"/>
      <c r="LMP44" s="275"/>
      <c r="LMQ44" s="275"/>
      <c r="LMR44" s="275"/>
      <c r="LMS44" s="275"/>
      <c r="LMT44" s="275"/>
      <c r="LMU44" s="275"/>
      <c r="LMV44" s="275"/>
      <c r="LMW44" s="275"/>
      <c r="LMX44" s="275"/>
      <c r="LMY44" s="275"/>
      <c r="LMZ44" s="275"/>
      <c r="LNA44" s="275"/>
      <c r="LNB44" s="275"/>
      <c r="LNC44" s="275"/>
      <c r="LND44" s="275"/>
      <c r="LNE44" s="275"/>
      <c r="LNF44" s="275"/>
      <c r="LNG44" s="275"/>
      <c r="LNH44" s="275"/>
      <c r="LNI44" s="275"/>
      <c r="LNJ44" s="275"/>
      <c r="LNK44" s="275"/>
      <c r="LNL44" s="275"/>
      <c r="LNM44" s="275"/>
      <c r="LNN44" s="275"/>
      <c r="LNO44" s="275"/>
      <c r="LNP44" s="275"/>
      <c r="LNQ44" s="275"/>
      <c r="LNR44" s="275"/>
      <c r="LNS44" s="275"/>
      <c r="LNT44" s="275"/>
      <c r="LNU44" s="275"/>
      <c r="LNV44" s="275"/>
      <c r="LNW44" s="275"/>
      <c r="LNX44" s="275"/>
      <c r="LNY44" s="275"/>
      <c r="LNZ44" s="275"/>
      <c r="LOA44" s="275"/>
      <c r="LOB44" s="275"/>
      <c r="LOC44" s="275"/>
      <c r="LOD44" s="275"/>
      <c r="LOE44" s="275"/>
      <c r="LOF44" s="275"/>
      <c r="LOG44" s="275"/>
      <c r="LOH44" s="275"/>
      <c r="LOI44" s="275"/>
      <c r="LOJ44" s="275"/>
      <c r="LOK44" s="275"/>
      <c r="LOL44" s="275"/>
      <c r="LOM44" s="275"/>
      <c r="LON44" s="275"/>
      <c r="LOO44" s="275"/>
      <c r="LOP44" s="275"/>
      <c r="LOQ44" s="275"/>
      <c r="LOR44" s="275"/>
      <c r="LOS44" s="275"/>
      <c r="LOT44" s="275"/>
      <c r="LOU44" s="275"/>
      <c r="LOV44" s="275"/>
      <c r="LOW44" s="275"/>
      <c r="LOX44" s="275"/>
      <c r="LOY44" s="275"/>
      <c r="LOZ44" s="275"/>
      <c r="LPA44" s="275"/>
      <c r="LPB44" s="275"/>
      <c r="LPC44" s="275"/>
      <c r="LPD44" s="275"/>
      <c r="LPE44" s="275"/>
      <c r="LPF44" s="275"/>
      <c r="LPG44" s="275"/>
      <c r="LPH44" s="275"/>
      <c r="LPI44" s="275"/>
      <c r="LPJ44" s="275"/>
      <c r="LPK44" s="275"/>
      <c r="LPL44" s="275"/>
      <c r="LPM44" s="275"/>
      <c r="LPN44" s="275"/>
      <c r="LPO44" s="275"/>
      <c r="LPP44" s="275"/>
      <c r="LPQ44" s="275"/>
      <c r="LPR44" s="275"/>
      <c r="LPS44" s="275"/>
      <c r="LPT44" s="275"/>
      <c r="LPU44" s="275"/>
      <c r="LPV44" s="275"/>
      <c r="LPW44" s="275"/>
      <c r="LPX44" s="275"/>
      <c r="LPY44" s="275"/>
      <c r="LPZ44" s="275"/>
      <c r="LQA44" s="275"/>
      <c r="LQB44" s="275"/>
      <c r="LQC44" s="275"/>
      <c r="LQD44" s="275"/>
      <c r="LQE44" s="275"/>
      <c r="LQF44" s="275"/>
      <c r="LQG44" s="275"/>
      <c r="LQH44" s="275"/>
      <c r="LQI44" s="275"/>
      <c r="LQJ44" s="275"/>
      <c r="LQK44" s="275"/>
      <c r="LQL44" s="275"/>
      <c r="LQM44" s="275"/>
      <c r="LQN44" s="275"/>
      <c r="LQO44" s="275"/>
      <c r="LQP44" s="275"/>
      <c r="LQQ44" s="275"/>
      <c r="LQR44" s="275"/>
      <c r="LQS44" s="275"/>
      <c r="LQT44" s="275"/>
      <c r="LQU44" s="275"/>
      <c r="LQV44" s="275"/>
      <c r="LQW44" s="275"/>
      <c r="LQX44" s="275"/>
      <c r="LQY44" s="275"/>
      <c r="LQZ44" s="275"/>
      <c r="LRA44" s="275"/>
      <c r="LRB44" s="275"/>
      <c r="LRC44" s="275"/>
      <c r="LRD44" s="275"/>
      <c r="LRE44" s="275"/>
      <c r="LRF44" s="275"/>
      <c r="LRG44" s="275"/>
      <c r="LRH44" s="275"/>
      <c r="LRI44" s="275"/>
      <c r="LRJ44" s="275"/>
      <c r="LRK44" s="275"/>
      <c r="LRL44" s="275"/>
      <c r="LRM44" s="275"/>
      <c r="LRN44" s="275"/>
      <c r="LRO44" s="275"/>
      <c r="LRP44" s="275"/>
      <c r="LRQ44" s="275"/>
      <c r="LRR44" s="275"/>
      <c r="LRS44" s="275"/>
      <c r="LRT44" s="275"/>
      <c r="LRU44" s="275"/>
      <c r="LRV44" s="275"/>
      <c r="LRW44" s="275"/>
      <c r="LRX44" s="275"/>
      <c r="LRY44" s="275"/>
      <c r="LRZ44" s="275"/>
      <c r="LSA44" s="275"/>
      <c r="LSB44" s="275"/>
      <c r="LSC44" s="275"/>
      <c r="LSD44" s="275"/>
      <c r="LSE44" s="275"/>
      <c r="LSF44" s="275"/>
      <c r="LSG44" s="275"/>
      <c r="LSH44" s="275"/>
      <c r="LSI44" s="275"/>
      <c r="LSJ44" s="275"/>
      <c r="LSK44" s="275"/>
      <c r="LSL44" s="275"/>
      <c r="LSM44" s="275"/>
      <c r="LSN44" s="275"/>
      <c r="LSO44" s="275"/>
      <c r="LSP44" s="275"/>
      <c r="LSQ44" s="275"/>
      <c r="LSR44" s="275"/>
      <c r="LSS44" s="275"/>
      <c r="LST44" s="275"/>
      <c r="LSU44" s="275"/>
      <c r="LSV44" s="275"/>
      <c r="LSW44" s="275"/>
      <c r="LSX44" s="275"/>
      <c r="LSY44" s="275"/>
      <c r="LSZ44" s="275"/>
      <c r="LTA44" s="275"/>
      <c r="LTB44" s="275"/>
      <c r="LTC44" s="275"/>
      <c r="LTD44" s="275"/>
      <c r="LTE44" s="275"/>
      <c r="LTF44" s="275"/>
      <c r="LTG44" s="275"/>
      <c r="LTH44" s="275"/>
      <c r="LTI44" s="275"/>
      <c r="LTJ44" s="275"/>
      <c r="LTK44" s="275"/>
      <c r="LTL44" s="275"/>
      <c r="LTM44" s="275"/>
      <c r="LTN44" s="275"/>
      <c r="LTO44" s="275"/>
      <c r="LTP44" s="275"/>
      <c r="LTQ44" s="275"/>
      <c r="LTR44" s="275"/>
      <c r="LTS44" s="275"/>
      <c r="LTT44" s="275"/>
      <c r="LTU44" s="275"/>
      <c r="LTV44" s="275"/>
      <c r="LTW44" s="275"/>
      <c r="LTX44" s="275"/>
      <c r="LTY44" s="275"/>
      <c r="LTZ44" s="275"/>
      <c r="LUA44" s="275"/>
      <c r="LUB44" s="275"/>
      <c r="LUC44" s="275"/>
      <c r="LUD44" s="275"/>
      <c r="LUE44" s="275"/>
      <c r="LUF44" s="275"/>
      <c r="LUG44" s="275"/>
      <c r="LUH44" s="275"/>
      <c r="LUI44" s="275"/>
      <c r="LUJ44" s="275"/>
      <c r="LUK44" s="275"/>
      <c r="LUL44" s="275"/>
      <c r="LUM44" s="275"/>
      <c r="LUN44" s="275"/>
      <c r="LUO44" s="275"/>
      <c r="LUP44" s="275"/>
      <c r="LUQ44" s="275"/>
      <c r="LUR44" s="275"/>
      <c r="LUS44" s="275"/>
      <c r="LUT44" s="275"/>
      <c r="LUU44" s="275"/>
      <c r="LUV44" s="275"/>
      <c r="LUW44" s="275"/>
      <c r="LUX44" s="275"/>
      <c r="LUY44" s="275"/>
      <c r="LUZ44" s="275"/>
      <c r="LVA44" s="275"/>
      <c r="LVB44" s="275"/>
      <c r="LVC44" s="275"/>
      <c r="LVD44" s="275"/>
      <c r="LVE44" s="275"/>
      <c r="LVF44" s="275"/>
      <c r="LVG44" s="275"/>
      <c r="LVH44" s="275"/>
      <c r="LVI44" s="275"/>
      <c r="LVJ44" s="275"/>
      <c r="LVK44" s="275"/>
      <c r="LVL44" s="275"/>
      <c r="LVM44" s="275"/>
      <c r="LVN44" s="275"/>
      <c r="LVO44" s="275"/>
      <c r="LVP44" s="275"/>
      <c r="LVQ44" s="275"/>
      <c r="LVR44" s="275"/>
      <c r="LVS44" s="275"/>
      <c r="LVT44" s="275"/>
      <c r="LVU44" s="275"/>
      <c r="LVV44" s="275"/>
      <c r="LVW44" s="275"/>
      <c r="LVX44" s="275"/>
      <c r="LVY44" s="275"/>
      <c r="LVZ44" s="275"/>
      <c r="LWA44" s="275"/>
      <c r="LWB44" s="275"/>
      <c r="LWC44" s="275"/>
      <c r="LWD44" s="275"/>
      <c r="LWE44" s="275"/>
      <c r="LWF44" s="275"/>
      <c r="LWG44" s="275"/>
      <c r="LWH44" s="275"/>
      <c r="LWI44" s="275"/>
      <c r="LWJ44" s="275"/>
      <c r="LWK44" s="275"/>
      <c r="LWL44" s="275"/>
      <c r="LWM44" s="275"/>
      <c r="LWN44" s="275"/>
      <c r="LWO44" s="275"/>
      <c r="LWP44" s="275"/>
      <c r="LWQ44" s="275"/>
      <c r="LWR44" s="275"/>
      <c r="LWS44" s="275"/>
      <c r="LWT44" s="275"/>
      <c r="LWU44" s="275"/>
      <c r="LWV44" s="275"/>
      <c r="LWW44" s="275"/>
      <c r="LWX44" s="275"/>
      <c r="LWY44" s="275"/>
      <c r="LWZ44" s="275"/>
      <c r="LXA44" s="275"/>
      <c r="LXB44" s="275"/>
      <c r="LXC44" s="275"/>
      <c r="LXD44" s="275"/>
      <c r="LXE44" s="275"/>
      <c r="LXF44" s="275"/>
      <c r="LXG44" s="275"/>
      <c r="LXH44" s="275"/>
      <c r="LXI44" s="275"/>
      <c r="LXJ44" s="275"/>
      <c r="LXK44" s="275"/>
      <c r="LXL44" s="275"/>
      <c r="LXM44" s="275"/>
      <c r="LXN44" s="275"/>
      <c r="LXO44" s="275"/>
      <c r="LXP44" s="275"/>
      <c r="LXQ44" s="275"/>
      <c r="LXR44" s="275"/>
      <c r="LXS44" s="275"/>
      <c r="LXT44" s="275"/>
      <c r="LXU44" s="275"/>
      <c r="LXV44" s="275"/>
      <c r="LXW44" s="275"/>
      <c r="LXX44" s="275"/>
      <c r="LXY44" s="275"/>
      <c r="LXZ44" s="275"/>
      <c r="LYA44" s="275"/>
      <c r="LYB44" s="275"/>
      <c r="LYC44" s="275"/>
      <c r="LYD44" s="275"/>
      <c r="LYE44" s="275"/>
      <c r="LYF44" s="275"/>
      <c r="LYG44" s="275"/>
      <c r="LYH44" s="275"/>
      <c r="LYI44" s="275"/>
      <c r="LYJ44" s="275"/>
      <c r="LYK44" s="275"/>
      <c r="LYL44" s="275"/>
      <c r="LYM44" s="275"/>
      <c r="LYN44" s="275"/>
      <c r="LYO44" s="275"/>
      <c r="LYP44" s="275"/>
      <c r="LYQ44" s="275"/>
      <c r="LYR44" s="275"/>
      <c r="LYS44" s="275"/>
      <c r="LYT44" s="275"/>
      <c r="LYU44" s="275"/>
      <c r="LYV44" s="275"/>
      <c r="LYW44" s="275"/>
      <c r="LYX44" s="275"/>
      <c r="LYY44" s="275"/>
      <c r="LYZ44" s="275"/>
      <c r="LZA44" s="275"/>
      <c r="LZB44" s="275"/>
      <c r="LZC44" s="275"/>
      <c r="LZD44" s="275"/>
      <c r="LZE44" s="275"/>
      <c r="LZF44" s="275"/>
      <c r="LZG44" s="275"/>
      <c r="LZH44" s="275"/>
      <c r="LZI44" s="275"/>
      <c r="LZJ44" s="275"/>
      <c r="LZK44" s="275"/>
      <c r="LZL44" s="275"/>
      <c r="LZM44" s="275"/>
      <c r="LZN44" s="275"/>
      <c r="LZO44" s="275"/>
      <c r="LZP44" s="275"/>
      <c r="LZQ44" s="275"/>
      <c r="LZR44" s="275"/>
      <c r="LZS44" s="275"/>
      <c r="LZT44" s="275"/>
      <c r="LZU44" s="275"/>
      <c r="LZV44" s="275"/>
      <c r="LZW44" s="275"/>
      <c r="LZX44" s="275"/>
      <c r="LZY44" s="275"/>
      <c r="LZZ44" s="275"/>
      <c r="MAA44" s="275"/>
      <c r="MAB44" s="275"/>
      <c r="MAC44" s="275"/>
      <c r="MAD44" s="275"/>
      <c r="MAE44" s="275"/>
      <c r="MAF44" s="275"/>
      <c r="MAG44" s="275"/>
      <c r="MAH44" s="275"/>
      <c r="MAI44" s="275"/>
      <c r="MAJ44" s="275"/>
      <c r="MAK44" s="275"/>
      <c r="MAL44" s="275"/>
      <c r="MAM44" s="275"/>
      <c r="MAN44" s="275"/>
      <c r="MAO44" s="275"/>
      <c r="MAP44" s="275"/>
      <c r="MAQ44" s="275"/>
      <c r="MAR44" s="275"/>
      <c r="MAS44" s="275"/>
      <c r="MAT44" s="275"/>
      <c r="MAU44" s="275"/>
      <c r="MAV44" s="275"/>
      <c r="MAW44" s="275"/>
      <c r="MAX44" s="275"/>
      <c r="MAY44" s="275"/>
      <c r="MAZ44" s="275"/>
      <c r="MBA44" s="275"/>
      <c r="MBB44" s="275"/>
      <c r="MBC44" s="275"/>
      <c r="MBD44" s="275"/>
      <c r="MBE44" s="275"/>
      <c r="MBF44" s="275"/>
      <c r="MBG44" s="275"/>
      <c r="MBH44" s="275"/>
      <c r="MBI44" s="275"/>
      <c r="MBJ44" s="275"/>
      <c r="MBK44" s="275"/>
      <c r="MBL44" s="275"/>
      <c r="MBM44" s="275"/>
      <c r="MBN44" s="275"/>
      <c r="MBO44" s="275"/>
      <c r="MBP44" s="275"/>
      <c r="MBQ44" s="275"/>
      <c r="MBR44" s="275"/>
      <c r="MBS44" s="275"/>
      <c r="MBT44" s="275"/>
      <c r="MBU44" s="275"/>
      <c r="MBV44" s="275"/>
      <c r="MBW44" s="275"/>
      <c r="MBX44" s="275"/>
      <c r="MBY44" s="275"/>
      <c r="MBZ44" s="275"/>
      <c r="MCA44" s="275"/>
      <c r="MCB44" s="275"/>
      <c r="MCC44" s="275"/>
      <c r="MCD44" s="275"/>
      <c r="MCE44" s="275"/>
      <c r="MCF44" s="275"/>
      <c r="MCG44" s="275"/>
      <c r="MCH44" s="275"/>
      <c r="MCI44" s="275"/>
      <c r="MCJ44" s="275"/>
      <c r="MCK44" s="275"/>
      <c r="MCL44" s="275"/>
      <c r="MCM44" s="275"/>
      <c r="MCN44" s="275"/>
      <c r="MCO44" s="275"/>
      <c r="MCP44" s="275"/>
      <c r="MCQ44" s="275"/>
      <c r="MCR44" s="275"/>
      <c r="MCS44" s="275"/>
      <c r="MCT44" s="275"/>
      <c r="MCU44" s="275"/>
      <c r="MCV44" s="275"/>
      <c r="MCW44" s="275"/>
      <c r="MCX44" s="275"/>
      <c r="MCY44" s="275"/>
      <c r="MCZ44" s="275"/>
      <c r="MDA44" s="275"/>
      <c r="MDB44" s="275"/>
      <c r="MDC44" s="275"/>
      <c r="MDD44" s="275"/>
      <c r="MDE44" s="275"/>
      <c r="MDF44" s="275"/>
      <c r="MDG44" s="275"/>
      <c r="MDH44" s="275"/>
      <c r="MDI44" s="275"/>
      <c r="MDJ44" s="275"/>
      <c r="MDK44" s="275"/>
      <c r="MDL44" s="275"/>
      <c r="MDM44" s="275"/>
      <c r="MDN44" s="275"/>
      <c r="MDO44" s="275"/>
      <c r="MDP44" s="275"/>
      <c r="MDQ44" s="275"/>
      <c r="MDR44" s="275"/>
      <c r="MDS44" s="275"/>
      <c r="MDT44" s="275"/>
      <c r="MDU44" s="275"/>
      <c r="MDV44" s="275"/>
      <c r="MDW44" s="275"/>
      <c r="MDX44" s="275"/>
      <c r="MDY44" s="275"/>
      <c r="MDZ44" s="275"/>
      <c r="MEA44" s="275"/>
      <c r="MEB44" s="275"/>
      <c r="MEC44" s="275"/>
      <c r="MED44" s="275"/>
      <c r="MEE44" s="275"/>
      <c r="MEF44" s="275"/>
      <c r="MEG44" s="275"/>
      <c r="MEH44" s="275"/>
      <c r="MEI44" s="275"/>
      <c r="MEJ44" s="275"/>
      <c r="MEK44" s="275"/>
      <c r="MEL44" s="275"/>
      <c r="MEM44" s="275"/>
      <c r="MEN44" s="275"/>
      <c r="MEO44" s="275"/>
      <c r="MEP44" s="275"/>
      <c r="MEQ44" s="275"/>
      <c r="MER44" s="275"/>
      <c r="MES44" s="275"/>
      <c r="MET44" s="275"/>
      <c r="MEU44" s="275"/>
      <c r="MEV44" s="275"/>
      <c r="MEW44" s="275"/>
      <c r="MEX44" s="275"/>
      <c r="MEY44" s="275"/>
      <c r="MEZ44" s="275"/>
      <c r="MFA44" s="275"/>
      <c r="MFB44" s="275"/>
      <c r="MFC44" s="275"/>
      <c r="MFD44" s="275"/>
      <c r="MFE44" s="275"/>
      <c r="MFF44" s="275"/>
      <c r="MFG44" s="275"/>
      <c r="MFH44" s="275"/>
      <c r="MFI44" s="275"/>
      <c r="MFJ44" s="275"/>
      <c r="MFK44" s="275"/>
      <c r="MFL44" s="275"/>
      <c r="MFM44" s="275"/>
      <c r="MFN44" s="275"/>
      <c r="MFO44" s="275"/>
      <c r="MFP44" s="275"/>
      <c r="MFQ44" s="275"/>
      <c r="MFR44" s="275"/>
      <c r="MFS44" s="275"/>
      <c r="MFT44" s="275"/>
      <c r="MFU44" s="275"/>
      <c r="MFV44" s="275"/>
      <c r="MFW44" s="275"/>
      <c r="MFX44" s="275"/>
      <c r="MFY44" s="275"/>
      <c r="MFZ44" s="275"/>
      <c r="MGA44" s="275"/>
      <c r="MGB44" s="275"/>
      <c r="MGC44" s="275"/>
      <c r="MGD44" s="275"/>
      <c r="MGE44" s="275"/>
      <c r="MGF44" s="275"/>
      <c r="MGG44" s="275"/>
      <c r="MGH44" s="275"/>
      <c r="MGI44" s="275"/>
      <c r="MGJ44" s="275"/>
      <c r="MGK44" s="275"/>
      <c r="MGL44" s="275"/>
      <c r="MGM44" s="275"/>
      <c r="MGN44" s="275"/>
      <c r="MGO44" s="275"/>
      <c r="MGP44" s="275"/>
      <c r="MGQ44" s="275"/>
      <c r="MGR44" s="275"/>
      <c r="MGS44" s="275"/>
      <c r="MGT44" s="275"/>
      <c r="MGU44" s="275"/>
      <c r="MGV44" s="275"/>
      <c r="MGW44" s="275"/>
      <c r="MGX44" s="275"/>
      <c r="MGY44" s="275"/>
      <c r="MGZ44" s="275"/>
      <c r="MHA44" s="275"/>
      <c r="MHB44" s="275"/>
      <c r="MHC44" s="275"/>
      <c r="MHD44" s="275"/>
      <c r="MHE44" s="275"/>
      <c r="MHF44" s="275"/>
      <c r="MHG44" s="275"/>
      <c r="MHH44" s="275"/>
      <c r="MHI44" s="275"/>
      <c r="MHJ44" s="275"/>
      <c r="MHK44" s="275"/>
      <c r="MHL44" s="275"/>
      <c r="MHM44" s="275"/>
      <c r="MHN44" s="275"/>
      <c r="MHO44" s="275"/>
      <c r="MHP44" s="275"/>
      <c r="MHQ44" s="275"/>
      <c r="MHR44" s="275"/>
      <c r="MHS44" s="275"/>
      <c r="MHT44" s="275"/>
      <c r="MHU44" s="275"/>
      <c r="MHV44" s="275"/>
      <c r="MHW44" s="275"/>
      <c r="MHX44" s="275"/>
      <c r="MHY44" s="275"/>
      <c r="MHZ44" s="275"/>
      <c r="MIA44" s="275"/>
      <c r="MIB44" s="275"/>
      <c r="MIC44" s="275"/>
      <c r="MID44" s="275"/>
      <c r="MIE44" s="275"/>
      <c r="MIF44" s="275"/>
      <c r="MIG44" s="275"/>
      <c r="MIH44" s="275"/>
      <c r="MII44" s="275"/>
      <c r="MIJ44" s="275"/>
      <c r="MIK44" s="275"/>
      <c r="MIL44" s="275"/>
      <c r="MIM44" s="275"/>
      <c r="MIN44" s="275"/>
      <c r="MIO44" s="275"/>
      <c r="MIP44" s="275"/>
      <c r="MIQ44" s="275"/>
      <c r="MIR44" s="275"/>
      <c r="MIS44" s="275"/>
      <c r="MIT44" s="275"/>
      <c r="MIU44" s="275"/>
      <c r="MIV44" s="275"/>
      <c r="MIW44" s="275"/>
      <c r="MIX44" s="275"/>
      <c r="MIY44" s="275"/>
      <c r="MIZ44" s="275"/>
      <c r="MJA44" s="275"/>
      <c r="MJB44" s="275"/>
      <c r="MJC44" s="275"/>
      <c r="MJD44" s="275"/>
      <c r="MJE44" s="275"/>
      <c r="MJF44" s="275"/>
      <c r="MJG44" s="275"/>
      <c r="MJH44" s="275"/>
      <c r="MJI44" s="275"/>
      <c r="MJJ44" s="275"/>
      <c r="MJK44" s="275"/>
      <c r="MJL44" s="275"/>
      <c r="MJM44" s="275"/>
      <c r="MJN44" s="275"/>
      <c r="MJO44" s="275"/>
      <c r="MJP44" s="275"/>
      <c r="MJQ44" s="275"/>
      <c r="MJR44" s="275"/>
      <c r="MJS44" s="275"/>
      <c r="MJT44" s="275"/>
      <c r="MJU44" s="275"/>
      <c r="MJV44" s="275"/>
      <c r="MJW44" s="275"/>
      <c r="MJX44" s="275"/>
      <c r="MJY44" s="275"/>
      <c r="MJZ44" s="275"/>
      <c r="MKA44" s="275"/>
      <c r="MKB44" s="275"/>
      <c r="MKC44" s="275"/>
      <c r="MKD44" s="275"/>
      <c r="MKE44" s="275"/>
      <c r="MKF44" s="275"/>
      <c r="MKG44" s="275"/>
      <c r="MKH44" s="275"/>
      <c r="MKI44" s="275"/>
      <c r="MKJ44" s="275"/>
      <c r="MKK44" s="275"/>
      <c r="MKL44" s="275"/>
      <c r="MKM44" s="275"/>
      <c r="MKN44" s="275"/>
      <c r="MKO44" s="275"/>
      <c r="MKP44" s="275"/>
      <c r="MKQ44" s="275"/>
      <c r="MKR44" s="275"/>
      <c r="MKS44" s="275"/>
      <c r="MKT44" s="275"/>
      <c r="MKU44" s="275"/>
      <c r="MKV44" s="275"/>
      <c r="MKW44" s="275"/>
      <c r="MKX44" s="275"/>
      <c r="MKY44" s="275"/>
      <c r="MKZ44" s="275"/>
      <c r="MLA44" s="275"/>
      <c r="MLB44" s="275"/>
      <c r="MLC44" s="275"/>
      <c r="MLD44" s="275"/>
      <c r="MLE44" s="275"/>
      <c r="MLF44" s="275"/>
      <c r="MLG44" s="275"/>
      <c r="MLH44" s="275"/>
      <c r="MLI44" s="275"/>
      <c r="MLJ44" s="275"/>
      <c r="MLK44" s="275"/>
      <c r="MLL44" s="275"/>
      <c r="MLM44" s="275"/>
      <c r="MLN44" s="275"/>
      <c r="MLO44" s="275"/>
      <c r="MLP44" s="275"/>
      <c r="MLQ44" s="275"/>
      <c r="MLR44" s="275"/>
      <c r="MLS44" s="275"/>
      <c r="MLT44" s="275"/>
      <c r="MLU44" s="275"/>
      <c r="MLV44" s="275"/>
      <c r="MLW44" s="275"/>
      <c r="MLX44" s="275"/>
      <c r="MLY44" s="275"/>
      <c r="MLZ44" s="275"/>
      <c r="MMA44" s="275"/>
      <c r="MMB44" s="275"/>
      <c r="MMC44" s="275"/>
      <c r="MMD44" s="275"/>
      <c r="MME44" s="275"/>
      <c r="MMF44" s="275"/>
      <c r="MMG44" s="275"/>
      <c r="MMH44" s="275"/>
      <c r="MMI44" s="275"/>
      <c r="MMJ44" s="275"/>
      <c r="MMK44" s="275"/>
      <c r="MML44" s="275"/>
      <c r="MMM44" s="275"/>
      <c r="MMN44" s="275"/>
      <c r="MMO44" s="275"/>
      <c r="MMP44" s="275"/>
      <c r="MMQ44" s="275"/>
      <c r="MMR44" s="275"/>
      <c r="MMS44" s="275"/>
      <c r="MMT44" s="275"/>
      <c r="MMU44" s="275"/>
      <c r="MMV44" s="275"/>
      <c r="MMW44" s="275"/>
      <c r="MMX44" s="275"/>
      <c r="MMY44" s="275"/>
      <c r="MMZ44" s="275"/>
      <c r="MNA44" s="275"/>
      <c r="MNB44" s="275"/>
      <c r="MNC44" s="275"/>
      <c r="MND44" s="275"/>
      <c r="MNE44" s="275"/>
      <c r="MNF44" s="275"/>
      <c r="MNG44" s="275"/>
      <c r="MNH44" s="275"/>
      <c r="MNI44" s="275"/>
      <c r="MNJ44" s="275"/>
      <c r="MNK44" s="275"/>
      <c r="MNL44" s="275"/>
      <c r="MNM44" s="275"/>
      <c r="MNN44" s="275"/>
      <c r="MNO44" s="275"/>
      <c r="MNP44" s="275"/>
      <c r="MNQ44" s="275"/>
      <c r="MNR44" s="275"/>
      <c r="MNS44" s="275"/>
      <c r="MNT44" s="275"/>
      <c r="MNU44" s="275"/>
      <c r="MNV44" s="275"/>
      <c r="MNW44" s="275"/>
      <c r="MNX44" s="275"/>
      <c r="MNY44" s="275"/>
      <c r="MNZ44" s="275"/>
      <c r="MOA44" s="275"/>
      <c r="MOB44" s="275"/>
      <c r="MOC44" s="275"/>
      <c r="MOD44" s="275"/>
      <c r="MOE44" s="275"/>
      <c r="MOF44" s="275"/>
      <c r="MOG44" s="275"/>
      <c r="MOH44" s="275"/>
      <c r="MOI44" s="275"/>
      <c r="MOJ44" s="275"/>
      <c r="MOK44" s="275"/>
      <c r="MOL44" s="275"/>
      <c r="MOM44" s="275"/>
      <c r="MON44" s="275"/>
      <c r="MOO44" s="275"/>
      <c r="MOP44" s="275"/>
      <c r="MOQ44" s="275"/>
      <c r="MOR44" s="275"/>
      <c r="MOS44" s="275"/>
      <c r="MOT44" s="275"/>
      <c r="MOU44" s="275"/>
      <c r="MOV44" s="275"/>
      <c r="MOW44" s="275"/>
      <c r="MOX44" s="275"/>
      <c r="MOY44" s="275"/>
      <c r="MOZ44" s="275"/>
      <c r="MPA44" s="275"/>
      <c r="MPB44" s="275"/>
      <c r="MPC44" s="275"/>
      <c r="MPD44" s="275"/>
      <c r="MPE44" s="275"/>
      <c r="MPF44" s="275"/>
      <c r="MPG44" s="275"/>
      <c r="MPH44" s="275"/>
      <c r="MPI44" s="275"/>
      <c r="MPJ44" s="275"/>
      <c r="MPK44" s="275"/>
      <c r="MPL44" s="275"/>
      <c r="MPM44" s="275"/>
      <c r="MPN44" s="275"/>
      <c r="MPO44" s="275"/>
      <c r="MPP44" s="275"/>
      <c r="MPQ44" s="275"/>
      <c r="MPR44" s="275"/>
      <c r="MPS44" s="275"/>
      <c r="MPT44" s="275"/>
      <c r="MPU44" s="275"/>
      <c r="MPV44" s="275"/>
      <c r="MPW44" s="275"/>
      <c r="MPX44" s="275"/>
      <c r="MPY44" s="275"/>
      <c r="MPZ44" s="275"/>
      <c r="MQA44" s="275"/>
      <c r="MQB44" s="275"/>
      <c r="MQC44" s="275"/>
      <c r="MQD44" s="275"/>
      <c r="MQE44" s="275"/>
      <c r="MQF44" s="275"/>
      <c r="MQG44" s="275"/>
      <c r="MQH44" s="275"/>
      <c r="MQI44" s="275"/>
      <c r="MQJ44" s="275"/>
      <c r="MQK44" s="275"/>
      <c r="MQL44" s="275"/>
      <c r="MQM44" s="275"/>
      <c r="MQN44" s="275"/>
      <c r="MQO44" s="275"/>
      <c r="MQP44" s="275"/>
      <c r="MQQ44" s="275"/>
      <c r="MQR44" s="275"/>
      <c r="MQS44" s="275"/>
      <c r="MQT44" s="275"/>
      <c r="MQU44" s="275"/>
      <c r="MQV44" s="275"/>
      <c r="MQW44" s="275"/>
      <c r="MQX44" s="275"/>
      <c r="MQY44" s="275"/>
      <c r="MQZ44" s="275"/>
      <c r="MRA44" s="275"/>
      <c r="MRB44" s="275"/>
      <c r="MRC44" s="275"/>
      <c r="MRD44" s="275"/>
      <c r="MRE44" s="275"/>
      <c r="MRF44" s="275"/>
      <c r="MRG44" s="275"/>
      <c r="MRH44" s="275"/>
      <c r="MRI44" s="275"/>
      <c r="MRJ44" s="275"/>
      <c r="MRK44" s="275"/>
      <c r="MRL44" s="275"/>
      <c r="MRM44" s="275"/>
      <c r="MRN44" s="275"/>
      <c r="MRO44" s="275"/>
      <c r="MRP44" s="275"/>
      <c r="MRQ44" s="275"/>
      <c r="MRR44" s="275"/>
      <c r="MRS44" s="275"/>
      <c r="MRT44" s="275"/>
      <c r="MRU44" s="275"/>
      <c r="MRV44" s="275"/>
      <c r="MRW44" s="275"/>
      <c r="MRX44" s="275"/>
      <c r="MRY44" s="275"/>
      <c r="MRZ44" s="275"/>
      <c r="MSA44" s="275"/>
      <c r="MSB44" s="275"/>
      <c r="MSC44" s="275"/>
      <c r="MSD44" s="275"/>
      <c r="MSE44" s="275"/>
      <c r="MSF44" s="275"/>
      <c r="MSG44" s="275"/>
      <c r="MSH44" s="275"/>
      <c r="MSI44" s="275"/>
      <c r="MSJ44" s="275"/>
      <c r="MSK44" s="275"/>
      <c r="MSL44" s="275"/>
      <c r="MSM44" s="275"/>
      <c r="MSN44" s="275"/>
      <c r="MSO44" s="275"/>
      <c r="MSP44" s="275"/>
      <c r="MSQ44" s="275"/>
      <c r="MSR44" s="275"/>
      <c r="MSS44" s="275"/>
      <c r="MST44" s="275"/>
      <c r="MSU44" s="275"/>
      <c r="MSV44" s="275"/>
      <c r="MSW44" s="275"/>
      <c r="MSX44" s="275"/>
      <c r="MSY44" s="275"/>
      <c r="MSZ44" s="275"/>
      <c r="MTA44" s="275"/>
      <c r="MTB44" s="275"/>
      <c r="MTC44" s="275"/>
      <c r="MTD44" s="275"/>
      <c r="MTE44" s="275"/>
      <c r="MTF44" s="275"/>
      <c r="MTG44" s="275"/>
      <c r="MTH44" s="275"/>
      <c r="MTI44" s="275"/>
      <c r="MTJ44" s="275"/>
      <c r="MTK44" s="275"/>
      <c r="MTL44" s="275"/>
      <c r="MTM44" s="275"/>
      <c r="MTN44" s="275"/>
      <c r="MTO44" s="275"/>
      <c r="MTP44" s="275"/>
      <c r="MTQ44" s="275"/>
      <c r="MTR44" s="275"/>
      <c r="MTS44" s="275"/>
      <c r="MTT44" s="275"/>
      <c r="MTU44" s="275"/>
      <c r="MTV44" s="275"/>
      <c r="MTW44" s="275"/>
      <c r="MTX44" s="275"/>
      <c r="MTY44" s="275"/>
      <c r="MTZ44" s="275"/>
      <c r="MUA44" s="275"/>
      <c r="MUB44" s="275"/>
      <c r="MUC44" s="275"/>
      <c r="MUD44" s="275"/>
      <c r="MUE44" s="275"/>
      <c r="MUF44" s="275"/>
      <c r="MUG44" s="275"/>
      <c r="MUH44" s="275"/>
      <c r="MUI44" s="275"/>
      <c r="MUJ44" s="275"/>
      <c r="MUK44" s="275"/>
      <c r="MUL44" s="275"/>
      <c r="MUM44" s="275"/>
      <c r="MUN44" s="275"/>
      <c r="MUO44" s="275"/>
      <c r="MUP44" s="275"/>
      <c r="MUQ44" s="275"/>
      <c r="MUR44" s="275"/>
      <c r="MUS44" s="275"/>
      <c r="MUT44" s="275"/>
      <c r="MUU44" s="275"/>
      <c r="MUV44" s="275"/>
      <c r="MUW44" s="275"/>
      <c r="MUX44" s="275"/>
      <c r="MUY44" s="275"/>
      <c r="MUZ44" s="275"/>
      <c r="MVA44" s="275"/>
      <c r="MVB44" s="275"/>
      <c r="MVC44" s="275"/>
      <c r="MVD44" s="275"/>
      <c r="MVE44" s="275"/>
      <c r="MVF44" s="275"/>
      <c r="MVG44" s="275"/>
      <c r="MVH44" s="275"/>
      <c r="MVI44" s="275"/>
      <c r="MVJ44" s="275"/>
      <c r="MVK44" s="275"/>
      <c r="MVL44" s="275"/>
      <c r="MVM44" s="275"/>
      <c r="MVN44" s="275"/>
      <c r="MVO44" s="275"/>
      <c r="MVP44" s="275"/>
      <c r="MVQ44" s="275"/>
      <c r="MVR44" s="275"/>
      <c r="MVS44" s="275"/>
      <c r="MVT44" s="275"/>
      <c r="MVU44" s="275"/>
      <c r="MVV44" s="275"/>
      <c r="MVW44" s="275"/>
      <c r="MVX44" s="275"/>
      <c r="MVY44" s="275"/>
      <c r="MVZ44" s="275"/>
      <c r="MWA44" s="275"/>
      <c r="MWB44" s="275"/>
      <c r="MWC44" s="275"/>
      <c r="MWD44" s="275"/>
      <c r="MWE44" s="275"/>
      <c r="MWF44" s="275"/>
      <c r="MWG44" s="275"/>
      <c r="MWH44" s="275"/>
      <c r="MWI44" s="275"/>
      <c r="MWJ44" s="275"/>
      <c r="MWK44" s="275"/>
      <c r="MWL44" s="275"/>
      <c r="MWM44" s="275"/>
      <c r="MWN44" s="275"/>
      <c r="MWO44" s="275"/>
      <c r="MWP44" s="275"/>
      <c r="MWQ44" s="275"/>
      <c r="MWR44" s="275"/>
      <c r="MWS44" s="275"/>
      <c r="MWT44" s="275"/>
      <c r="MWU44" s="275"/>
      <c r="MWV44" s="275"/>
      <c r="MWW44" s="275"/>
      <c r="MWX44" s="275"/>
      <c r="MWY44" s="275"/>
      <c r="MWZ44" s="275"/>
      <c r="MXA44" s="275"/>
      <c r="MXB44" s="275"/>
      <c r="MXC44" s="275"/>
      <c r="MXD44" s="275"/>
      <c r="MXE44" s="275"/>
      <c r="MXF44" s="275"/>
      <c r="MXG44" s="275"/>
      <c r="MXH44" s="275"/>
      <c r="MXI44" s="275"/>
      <c r="MXJ44" s="275"/>
      <c r="MXK44" s="275"/>
      <c r="MXL44" s="275"/>
      <c r="MXM44" s="275"/>
      <c r="MXN44" s="275"/>
      <c r="MXO44" s="275"/>
      <c r="MXP44" s="275"/>
      <c r="MXQ44" s="275"/>
      <c r="MXR44" s="275"/>
      <c r="MXS44" s="275"/>
      <c r="MXT44" s="275"/>
      <c r="MXU44" s="275"/>
      <c r="MXV44" s="275"/>
      <c r="MXW44" s="275"/>
      <c r="MXX44" s="275"/>
      <c r="MXY44" s="275"/>
      <c r="MXZ44" s="275"/>
      <c r="MYA44" s="275"/>
      <c r="MYB44" s="275"/>
      <c r="MYC44" s="275"/>
      <c r="MYD44" s="275"/>
      <c r="MYE44" s="275"/>
      <c r="MYF44" s="275"/>
      <c r="MYG44" s="275"/>
      <c r="MYH44" s="275"/>
      <c r="MYI44" s="275"/>
      <c r="MYJ44" s="275"/>
      <c r="MYK44" s="275"/>
      <c r="MYL44" s="275"/>
      <c r="MYM44" s="275"/>
      <c r="MYN44" s="275"/>
      <c r="MYO44" s="275"/>
      <c r="MYP44" s="275"/>
      <c r="MYQ44" s="275"/>
      <c r="MYR44" s="275"/>
      <c r="MYS44" s="275"/>
      <c r="MYT44" s="275"/>
      <c r="MYU44" s="275"/>
      <c r="MYV44" s="275"/>
      <c r="MYW44" s="275"/>
      <c r="MYX44" s="275"/>
      <c r="MYY44" s="275"/>
      <c r="MYZ44" s="275"/>
      <c r="MZA44" s="275"/>
      <c r="MZB44" s="275"/>
      <c r="MZC44" s="275"/>
      <c r="MZD44" s="275"/>
      <c r="MZE44" s="275"/>
      <c r="MZF44" s="275"/>
      <c r="MZG44" s="275"/>
      <c r="MZH44" s="275"/>
      <c r="MZI44" s="275"/>
      <c r="MZJ44" s="275"/>
      <c r="MZK44" s="275"/>
      <c r="MZL44" s="275"/>
      <c r="MZM44" s="275"/>
      <c r="MZN44" s="275"/>
      <c r="MZO44" s="275"/>
      <c r="MZP44" s="275"/>
      <c r="MZQ44" s="275"/>
      <c r="MZR44" s="275"/>
      <c r="MZS44" s="275"/>
      <c r="MZT44" s="275"/>
      <c r="MZU44" s="275"/>
      <c r="MZV44" s="275"/>
      <c r="MZW44" s="275"/>
      <c r="MZX44" s="275"/>
      <c r="MZY44" s="275"/>
      <c r="MZZ44" s="275"/>
      <c r="NAA44" s="275"/>
      <c r="NAB44" s="275"/>
      <c r="NAC44" s="275"/>
      <c r="NAD44" s="275"/>
      <c r="NAE44" s="275"/>
      <c r="NAF44" s="275"/>
      <c r="NAG44" s="275"/>
      <c r="NAH44" s="275"/>
      <c r="NAI44" s="275"/>
      <c r="NAJ44" s="275"/>
      <c r="NAK44" s="275"/>
      <c r="NAL44" s="275"/>
      <c r="NAM44" s="275"/>
      <c r="NAN44" s="275"/>
      <c r="NAO44" s="275"/>
      <c r="NAP44" s="275"/>
      <c r="NAQ44" s="275"/>
      <c r="NAR44" s="275"/>
      <c r="NAS44" s="275"/>
      <c r="NAT44" s="275"/>
      <c r="NAU44" s="275"/>
      <c r="NAV44" s="275"/>
      <c r="NAW44" s="275"/>
      <c r="NAX44" s="275"/>
      <c r="NAY44" s="275"/>
      <c r="NAZ44" s="275"/>
      <c r="NBA44" s="275"/>
      <c r="NBB44" s="275"/>
      <c r="NBC44" s="275"/>
      <c r="NBD44" s="275"/>
      <c r="NBE44" s="275"/>
      <c r="NBF44" s="275"/>
      <c r="NBG44" s="275"/>
      <c r="NBH44" s="275"/>
      <c r="NBI44" s="275"/>
      <c r="NBJ44" s="275"/>
      <c r="NBK44" s="275"/>
      <c r="NBL44" s="275"/>
      <c r="NBM44" s="275"/>
      <c r="NBN44" s="275"/>
      <c r="NBO44" s="275"/>
      <c r="NBP44" s="275"/>
      <c r="NBQ44" s="275"/>
      <c r="NBR44" s="275"/>
      <c r="NBS44" s="275"/>
      <c r="NBT44" s="275"/>
      <c r="NBU44" s="275"/>
      <c r="NBV44" s="275"/>
      <c r="NBW44" s="275"/>
      <c r="NBX44" s="275"/>
      <c r="NBY44" s="275"/>
      <c r="NBZ44" s="275"/>
      <c r="NCA44" s="275"/>
      <c r="NCB44" s="275"/>
      <c r="NCC44" s="275"/>
      <c r="NCD44" s="275"/>
      <c r="NCE44" s="275"/>
      <c r="NCF44" s="275"/>
      <c r="NCG44" s="275"/>
      <c r="NCH44" s="275"/>
      <c r="NCI44" s="275"/>
      <c r="NCJ44" s="275"/>
      <c r="NCK44" s="275"/>
      <c r="NCL44" s="275"/>
      <c r="NCM44" s="275"/>
      <c r="NCN44" s="275"/>
      <c r="NCO44" s="275"/>
      <c r="NCP44" s="275"/>
      <c r="NCQ44" s="275"/>
      <c r="NCR44" s="275"/>
      <c r="NCS44" s="275"/>
      <c r="NCT44" s="275"/>
      <c r="NCU44" s="275"/>
      <c r="NCV44" s="275"/>
      <c r="NCW44" s="275"/>
      <c r="NCX44" s="275"/>
      <c r="NCY44" s="275"/>
      <c r="NCZ44" s="275"/>
      <c r="NDA44" s="275"/>
      <c r="NDB44" s="275"/>
      <c r="NDC44" s="275"/>
      <c r="NDD44" s="275"/>
      <c r="NDE44" s="275"/>
      <c r="NDF44" s="275"/>
      <c r="NDG44" s="275"/>
      <c r="NDH44" s="275"/>
      <c r="NDI44" s="275"/>
      <c r="NDJ44" s="275"/>
      <c r="NDK44" s="275"/>
      <c r="NDL44" s="275"/>
      <c r="NDM44" s="275"/>
      <c r="NDN44" s="275"/>
      <c r="NDO44" s="275"/>
      <c r="NDP44" s="275"/>
      <c r="NDQ44" s="275"/>
      <c r="NDR44" s="275"/>
      <c r="NDS44" s="275"/>
      <c r="NDT44" s="275"/>
      <c r="NDU44" s="275"/>
      <c r="NDV44" s="275"/>
      <c r="NDW44" s="275"/>
      <c r="NDX44" s="275"/>
      <c r="NDY44" s="275"/>
      <c r="NDZ44" s="275"/>
      <c r="NEA44" s="275"/>
      <c r="NEB44" s="275"/>
      <c r="NEC44" s="275"/>
      <c r="NED44" s="275"/>
      <c r="NEE44" s="275"/>
      <c r="NEF44" s="275"/>
      <c r="NEG44" s="275"/>
      <c r="NEH44" s="275"/>
      <c r="NEI44" s="275"/>
      <c r="NEJ44" s="275"/>
      <c r="NEK44" s="275"/>
      <c r="NEL44" s="275"/>
      <c r="NEM44" s="275"/>
      <c r="NEN44" s="275"/>
      <c r="NEO44" s="275"/>
      <c r="NEP44" s="275"/>
      <c r="NEQ44" s="275"/>
      <c r="NER44" s="275"/>
      <c r="NES44" s="275"/>
      <c r="NET44" s="275"/>
      <c r="NEU44" s="275"/>
      <c r="NEV44" s="275"/>
      <c r="NEW44" s="275"/>
      <c r="NEX44" s="275"/>
      <c r="NEY44" s="275"/>
      <c r="NEZ44" s="275"/>
      <c r="NFA44" s="275"/>
      <c r="NFB44" s="275"/>
      <c r="NFC44" s="275"/>
      <c r="NFD44" s="275"/>
      <c r="NFE44" s="275"/>
      <c r="NFF44" s="275"/>
      <c r="NFG44" s="275"/>
      <c r="NFH44" s="275"/>
      <c r="NFI44" s="275"/>
      <c r="NFJ44" s="275"/>
      <c r="NFK44" s="275"/>
      <c r="NFL44" s="275"/>
      <c r="NFM44" s="275"/>
      <c r="NFN44" s="275"/>
      <c r="NFO44" s="275"/>
      <c r="NFP44" s="275"/>
      <c r="NFQ44" s="275"/>
      <c r="NFR44" s="275"/>
      <c r="NFS44" s="275"/>
      <c r="NFT44" s="275"/>
      <c r="NFU44" s="275"/>
      <c r="NFV44" s="275"/>
      <c r="NFW44" s="275"/>
      <c r="NFX44" s="275"/>
      <c r="NFY44" s="275"/>
      <c r="NFZ44" s="275"/>
      <c r="NGA44" s="275"/>
      <c r="NGB44" s="275"/>
      <c r="NGC44" s="275"/>
      <c r="NGD44" s="275"/>
      <c r="NGE44" s="275"/>
      <c r="NGF44" s="275"/>
      <c r="NGG44" s="275"/>
      <c r="NGH44" s="275"/>
      <c r="NGI44" s="275"/>
      <c r="NGJ44" s="275"/>
      <c r="NGK44" s="275"/>
      <c r="NGL44" s="275"/>
      <c r="NGM44" s="275"/>
      <c r="NGN44" s="275"/>
      <c r="NGO44" s="275"/>
      <c r="NGP44" s="275"/>
      <c r="NGQ44" s="275"/>
      <c r="NGR44" s="275"/>
      <c r="NGS44" s="275"/>
      <c r="NGT44" s="275"/>
      <c r="NGU44" s="275"/>
      <c r="NGV44" s="275"/>
      <c r="NGW44" s="275"/>
      <c r="NGX44" s="275"/>
      <c r="NGY44" s="275"/>
      <c r="NGZ44" s="275"/>
      <c r="NHA44" s="275"/>
      <c r="NHB44" s="275"/>
      <c r="NHC44" s="275"/>
      <c r="NHD44" s="275"/>
      <c r="NHE44" s="275"/>
      <c r="NHF44" s="275"/>
      <c r="NHG44" s="275"/>
      <c r="NHH44" s="275"/>
      <c r="NHI44" s="275"/>
      <c r="NHJ44" s="275"/>
      <c r="NHK44" s="275"/>
      <c r="NHL44" s="275"/>
      <c r="NHM44" s="275"/>
      <c r="NHN44" s="275"/>
      <c r="NHO44" s="275"/>
      <c r="NHP44" s="275"/>
      <c r="NHQ44" s="275"/>
      <c r="NHR44" s="275"/>
      <c r="NHS44" s="275"/>
      <c r="NHT44" s="275"/>
      <c r="NHU44" s="275"/>
      <c r="NHV44" s="275"/>
      <c r="NHW44" s="275"/>
      <c r="NHX44" s="275"/>
      <c r="NHY44" s="275"/>
      <c r="NHZ44" s="275"/>
      <c r="NIA44" s="275"/>
      <c r="NIB44" s="275"/>
      <c r="NIC44" s="275"/>
      <c r="NID44" s="275"/>
      <c r="NIE44" s="275"/>
      <c r="NIF44" s="275"/>
      <c r="NIG44" s="275"/>
      <c r="NIH44" s="275"/>
      <c r="NII44" s="275"/>
      <c r="NIJ44" s="275"/>
      <c r="NIK44" s="275"/>
      <c r="NIL44" s="275"/>
      <c r="NIM44" s="275"/>
      <c r="NIN44" s="275"/>
      <c r="NIO44" s="275"/>
      <c r="NIP44" s="275"/>
      <c r="NIQ44" s="275"/>
      <c r="NIR44" s="275"/>
      <c r="NIS44" s="275"/>
      <c r="NIT44" s="275"/>
      <c r="NIU44" s="275"/>
      <c r="NIV44" s="275"/>
      <c r="NIW44" s="275"/>
      <c r="NIX44" s="275"/>
      <c r="NIY44" s="275"/>
      <c r="NIZ44" s="275"/>
      <c r="NJA44" s="275"/>
      <c r="NJB44" s="275"/>
      <c r="NJC44" s="275"/>
      <c r="NJD44" s="275"/>
      <c r="NJE44" s="275"/>
      <c r="NJF44" s="275"/>
      <c r="NJG44" s="275"/>
      <c r="NJH44" s="275"/>
      <c r="NJI44" s="275"/>
      <c r="NJJ44" s="275"/>
      <c r="NJK44" s="275"/>
      <c r="NJL44" s="275"/>
      <c r="NJM44" s="275"/>
      <c r="NJN44" s="275"/>
      <c r="NJO44" s="275"/>
      <c r="NJP44" s="275"/>
      <c r="NJQ44" s="275"/>
      <c r="NJR44" s="275"/>
      <c r="NJS44" s="275"/>
      <c r="NJT44" s="275"/>
      <c r="NJU44" s="275"/>
      <c r="NJV44" s="275"/>
      <c r="NJW44" s="275"/>
      <c r="NJX44" s="275"/>
      <c r="NJY44" s="275"/>
      <c r="NJZ44" s="275"/>
      <c r="NKA44" s="275"/>
      <c r="NKB44" s="275"/>
      <c r="NKC44" s="275"/>
      <c r="NKD44" s="275"/>
      <c r="NKE44" s="275"/>
      <c r="NKF44" s="275"/>
      <c r="NKG44" s="275"/>
      <c r="NKH44" s="275"/>
      <c r="NKI44" s="275"/>
      <c r="NKJ44" s="275"/>
      <c r="NKK44" s="275"/>
      <c r="NKL44" s="275"/>
      <c r="NKM44" s="275"/>
      <c r="NKN44" s="275"/>
      <c r="NKO44" s="275"/>
      <c r="NKP44" s="275"/>
      <c r="NKQ44" s="275"/>
      <c r="NKR44" s="275"/>
      <c r="NKS44" s="275"/>
      <c r="NKT44" s="275"/>
      <c r="NKU44" s="275"/>
      <c r="NKV44" s="275"/>
      <c r="NKW44" s="275"/>
      <c r="NKX44" s="275"/>
      <c r="NKY44" s="275"/>
      <c r="NKZ44" s="275"/>
      <c r="NLA44" s="275"/>
      <c r="NLB44" s="275"/>
      <c r="NLC44" s="275"/>
      <c r="NLD44" s="275"/>
      <c r="NLE44" s="275"/>
      <c r="NLF44" s="275"/>
      <c r="NLG44" s="275"/>
      <c r="NLH44" s="275"/>
      <c r="NLI44" s="275"/>
      <c r="NLJ44" s="275"/>
      <c r="NLK44" s="275"/>
      <c r="NLL44" s="275"/>
      <c r="NLM44" s="275"/>
      <c r="NLN44" s="275"/>
      <c r="NLO44" s="275"/>
      <c r="NLP44" s="275"/>
      <c r="NLQ44" s="275"/>
      <c r="NLR44" s="275"/>
      <c r="NLS44" s="275"/>
      <c r="NLT44" s="275"/>
      <c r="NLU44" s="275"/>
      <c r="NLV44" s="275"/>
      <c r="NLW44" s="275"/>
      <c r="NLX44" s="275"/>
      <c r="NLY44" s="275"/>
      <c r="NLZ44" s="275"/>
      <c r="NMA44" s="275"/>
      <c r="NMB44" s="275"/>
      <c r="NMC44" s="275"/>
      <c r="NMD44" s="275"/>
      <c r="NME44" s="275"/>
      <c r="NMF44" s="275"/>
      <c r="NMG44" s="275"/>
      <c r="NMH44" s="275"/>
      <c r="NMI44" s="275"/>
      <c r="NMJ44" s="275"/>
      <c r="NMK44" s="275"/>
      <c r="NML44" s="275"/>
      <c r="NMM44" s="275"/>
      <c r="NMN44" s="275"/>
      <c r="NMO44" s="275"/>
      <c r="NMP44" s="275"/>
      <c r="NMQ44" s="275"/>
      <c r="NMR44" s="275"/>
      <c r="NMS44" s="275"/>
      <c r="NMT44" s="275"/>
      <c r="NMU44" s="275"/>
      <c r="NMV44" s="275"/>
      <c r="NMW44" s="275"/>
      <c r="NMX44" s="275"/>
      <c r="NMY44" s="275"/>
      <c r="NMZ44" s="275"/>
      <c r="NNA44" s="275"/>
      <c r="NNB44" s="275"/>
      <c r="NNC44" s="275"/>
      <c r="NND44" s="275"/>
      <c r="NNE44" s="275"/>
      <c r="NNF44" s="275"/>
      <c r="NNG44" s="275"/>
      <c r="NNH44" s="275"/>
      <c r="NNI44" s="275"/>
      <c r="NNJ44" s="275"/>
      <c r="NNK44" s="275"/>
      <c r="NNL44" s="275"/>
      <c r="NNM44" s="275"/>
      <c r="NNN44" s="275"/>
      <c r="NNO44" s="275"/>
      <c r="NNP44" s="275"/>
      <c r="NNQ44" s="275"/>
      <c r="NNR44" s="275"/>
      <c r="NNS44" s="275"/>
      <c r="NNT44" s="275"/>
      <c r="NNU44" s="275"/>
      <c r="NNV44" s="275"/>
      <c r="NNW44" s="275"/>
      <c r="NNX44" s="275"/>
      <c r="NNY44" s="275"/>
      <c r="NNZ44" s="275"/>
      <c r="NOA44" s="275"/>
      <c r="NOB44" s="275"/>
      <c r="NOC44" s="275"/>
      <c r="NOD44" s="275"/>
      <c r="NOE44" s="275"/>
      <c r="NOF44" s="275"/>
      <c r="NOG44" s="275"/>
      <c r="NOH44" s="275"/>
      <c r="NOI44" s="275"/>
      <c r="NOJ44" s="275"/>
      <c r="NOK44" s="275"/>
      <c r="NOL44" s="275"/>
      <c r="NOM44" s="275"/>
      <c r="NON44" s="275"/>
      <c r="NOO44" s="275"/>
      <c r="NOP44" s="275"/>
      <c r="NOQ44" s="275"/>
      <c r="NOR44" s="275"/>
      <c r="NOS44" s="275"/>
      <c r="NOT44" s="275"/>
      <c r="NOU44" s="275"/>
      <c r="NOV44" s="275"/>
      <c r="NOW44" s="275"/>
      <c r="NOX44" s="275"/>
      <c r="NOY44" s="275"/>
      <c r="NOZ44" s="275"/>
      <c r="NPA44" s="275"/>
      <c r="NPB44" s="275"/>
      <c r="NPC44" s="275"/>
      <c r="NPD44" s="275"/>
      <c r="NPE44" s="275"/>
      <c r="NPF44" s="275"/>
      <c r="NPG44" s="275"/>
      <c r="NPH44" s="275"/>
      <c r="NPI44" s="275"/>
      <c r="NPJ44" s="275"/>
      <c r="NPK44" s="275"/>
      <c r="NPL44" s="275"/>
      <c r="NPM44" s="275"/>
      <c r="NPN44" s="275"/>
      <c r="NPO44" s="275"/>
      <c r="NPP44" s="275"/>
      <c r="NPQ44" s="275"/>
      <c r="NPR44" s="275"/>
      <c r="NPS44" s="275"/>
      <c r="NPT44" s="275"/>
      <c r="NPU44" s="275"/>
      <c r="NPV44" s="275"/>
      <c r="NPW44" s="275"/>
      <c r="NPX44" s="275"/>
      <c r="NPY44" s="275"/>
      <c r="NPZ44" s="275"/>
      <c r="NQA44" s="275"/>
      <c r="NQB44" s="275"/>
      <c r="NQC44" s="275"/>
      <c r="NQD44" s="275"/>
      <c r="NQE44" s="275"/>
      <c r="NQF44" s="275"/>
      <c r="NQG44" s="275"/>
      <c r="NQH44" s="275"/>
      <c r="NQI44" s="275"/>
      <c r="NQJ44" s="275"/>
      <c r="NQK44" s="275"/>
      <c r="NQL44" s="275"/>
      <c r="NQM44" s="275"/>
      <c r="NQN44" s="275"/>
      <c r="NQO44" s="275"/>
      <c r="NQP44" s="275"/>
      <c r="NQQ44" s="275"/>
      <c r="NQR44" s="275"/>
      <c r="NQS44" s="275"/>
      <c r="NQT44" s="275"/>
      <c r="NQU44" s="275"/>
      <c r="NQV44" s="275"/>
      <c r="NQW44" s="275"/>
      <c r="NQX44" s="275"/>
      <c r="NQY44" s="275"/>
      <c r="NQZ44" s="275"/>
      <c r="NRA44" s="275"/>
      <c r="NRB44" s="275"/>
      <c r="NRC44" s="275"/>
      <c r="NRD44" s="275"/>
      <c r="NRE44" s="275"/>
      <c r="NRF44" s="275"/>
      <c r="NRG44" s="275"/>
      <c r="NRH44" s="275"/>
      <c r="NRI44" s="275"/>
      <c r="NRJ44" s="275"/>
      <c r="NRK44" s="275"/>
      <c r="NRL44" s="275"/>
      <c r="NRM44" s="275"/>
      <c r="NRN44" s="275"/>
      <c r="NRO44" s="275"/>
      <c r="NRP44" s="275"/>
      <c r="NRQ44" s="275"/>
      <c r="NRR44" s="275"/>
      <c r="NRS44" s="275"/>
      <c r="NRT44" s="275"/>
      <c r="NRU44" s="275"/>
      <c r="NRV44" s="275"/>
      <c r="NRW44" s="275"/>
      <c r="NRX44" s="275"/>
      <c r="NRY44" s="275"/>
      <c r="NRZ44" s="275"/>
      <c r="NSA44" s="275"/>
      <c r="NSB44" s="275"/>
      <c r="NSC44" s="275"/>
      <c r="NSD44" s="275"/>
      <c r="NSE44" s="275"/>
      <c r="NSF44" s="275"/>
      <c r="NSG44" s="275"/>
      <c r="NSH44" s="275"/>
      <c r="NSI44" s="275"/>
      <c r="NSJ44" s="275"/>
      <c r="NSK44" s="275"/>
      <c r="NSL44" s="275"/>
      <c r="NSM44" s="275"/>
      <c r="NSN44" s="275"/>
      <c r="NSO44" s="275"/>
      <c r="NSP44" s="275"/>
      <c r="NSQ44" s="275"/>
      <c r="NSR44" s="275"/>
      <c r="NSS44" s="275"/>
      <c r="NST44" s="275"/>
      <c r="NSU44" s="275"/>
      <c r="NSV44" s="275"/>
      <c r="NSW44" s="275"/>
      <c r="NSX44" s="275"/>
      <c r="NSY44" s="275"/>
      <c r="NSZ44" s="275"/>
      <c r="NTA44" s="275"/>
      <c r="NTB44" s="275"/>
      <c r="NTC44" s="275"/>
      <c r="NTD44" s="275"/>
      <c r="NTE44" s="275"/>
      <c r="NTF44" s="275"/>
      <c r="NTG44" s="275"/>
      <c r="NTH44" s="275"/>
      <c r="NTI44" s="275"/>
      <c r="NTJ44" s="275"/>
      <c r="NTK44" s="275"/>
      <c r="NTL44" s="275"/>
      <c r="NTM44" s="275"/>
      <c r="NTN44" s="275"/>
      <c r="NTO44" s="275"/>
      <c r="NTP44" s="275"/>
      <c r="NTQ44" s="275"/>
      <c r="NTR44" s="275"/>
      <c r="NTS44" s="275"/>
      <c r="NTT44" s="275"/>
      <c r="NTU44" s="275"/>
      <c r="NTV44" s="275"/>
      <c r="NTW44" s="275"/>
      <c r="NTX44" s="275"/>
      <c r="NTY44" s="275"/>
      <c r="NTZ44" s="275"/>
      <c r="NUA44" s="275"/>
      <c r="NUB44" s="275"/>
      <c r="NUC44" s="275"/>
      <c r="NUD44" s="275"/>
      <c r="NUE44" s="275"/>
      <c r="NUF44" s="275"/>
      <c r="NUG44" s="275"/>
      <c r="NUH44" s="275"/>
      <c r="NUI44" s="275"/>
      <c r="NUJ44" s="275"/>
      <c r="NUK44" s="275"/>
      <c r="NUL44" s="275"/>
      <c r="NUM44" s="275"/>
      <c r="NUN44" s="275"/>
      <c r="NUO44" s="275"/>
      <c r="NUP44" s="275"/>
      <c r="NUQ44" s="275"/>
      <c r="NUR44" s="275"/>
      <c r="NUS44" s="275"/>
      <c r="NUT44" s="275"/>
      <c r="NUU44" s="275"/>
      <c r="NUV44" s="275"/>
      <c r="NUW44" s="275"/>
      <c r="NUX44" s="275"/>
      <c r="NUY44" s="275"/>
      <c r="NUZ44" s="275"/>
      <c r="NVA44" s="275"/>
      <c r="NVB44" s="275"/>
      <c r="NVC44" s="275"/>
      <c r="NVD44" s="275"/>
      <c r="NVE44" s="275"/>
      <c r="NVF44" s="275"/>
      <c r="NVG44" s="275"/>
      <c r="NVH44" s="275"/>
      <c r="NVI44" s="275"/>
      <c r="NVJ44" s="275"/>
      <c r="NVK44" s="275"/>
      <c r="NVL44" s="275"/>
      <c r="NVM44" s="275"/>
      <c r="NVN44" s="275"/>
      <c r="NVO44" s="275"/>
      <c r="NVP44" s="275"/>
      <c r="NVQ44" s="275"/>
      <c r="NVR44" s="275"/>
      <c r="NVS44" s="275"/>
      <c r="NVT44" s="275"/>
      <c r="NVU44" s="275"/>
      <c r="NVV44" s="275"/>
      <c r="NVW44" s="275"/>
      <c r="NVX44" s="275"/>
      <c r="NVY44" s="275"/>
      <c r="NVZ44" s="275"/>
      <c r="NWA44" s="275"/>
      <c r="NWB44" s="275"/>
      <c r="NWC44" s="275"/>
      <c r="NWD44" s="275"/>
      <c r="NWE44" s="275"/>
      <c r="NWF44" s="275"/>
      <c r="NWG44" s="275"/>
      <c r="NWH44" s="275"/>
      <c r="NWI44" s="275"/>
      <c r="NWJ44" s="275"/>
      <c r="NWK44" s="275"/>
      <c r="NWL44" s="275"/>
      <c r="NWM44" s="275"/>
      <c r="NWN44" s="275"/>
      <c r="NWO44" s="275"/>
      <c r="NWP44" s="275"/>
      <c r="NWQ44" s="275"/>
      <c r="NWR44" s="275"/>
      <c r="NWS44" s="275"/>
      <c r="NWT44" s="275"/>
      <c r="NWU44" s="275"/>
      <c r="NWV44" s="275"/>
      <c r="NWW44" s="275"/>
      <c r="NWX44" s="275"/>
      <c r="NWY44" s="275"/>
      <c r="NWZ44" s="275"/>
      <c r="NXA44" s="275"/>
      <c r="NXB44" s="275"/>
      <c r="NXC44" s="275"/>
      <c r="NXD44" s="275"/>
      <c r="NXE44" s="275"/>
      <c r="NXF44" s="275"/>
      <c r="NXG44" s="275"/>
      <c r="NXH44" s="275"/>
      <c r="NXI44" s="275"/>
      <c r="NXJ44" s="275"/>
      <c r="NXK44" s="275"/>
      <c r="NXL44" s="275"/>
      <c r="NXM44" s="275"/>
      <c r="NXN44" s="275"/>
      <c r="NXO44" s="275"/>
      <c r="NXP44" s="275"/>
      <c r="NXQ44" s="275"/>
      <c r="NXR44" s="275"/>
      <c r="NXS44" s="275"/>
      <c r="NXT44" s="275"/>
      <c r="NXU44" s="275"/>
      <c r="NXV44" s="275"/>
      <c r="NXW44" s="275"/>
      <c r="NXX44" s="275"/>
      <c r="NXY44" s="275"/>
      <c r="NXZ44" s="275"/>
      <c r="NYA44" s="275"/>
      <c r="NYB44" s="275"/>
      <c r="NYC44" s="275"/>
      <c r="NYD44" s="275"/>
      <c r="NYE44" s="275"/>
      <c r="NYF44" s="275"/>
      <c r="NYG44" s="275"/>
      <c r="NYH44" s="275"/>
      <c r="NYI44" s="275"/>
      <c r="NYJ44" s="275"/>
      <c r="NYK44" s="275"/>
      <c r="NYL44" s="275"/>
      <c r="NYM44" s="275"/>
      <c r="NYN44" s="275"/>
      <c r="NYO44" s="275"/>
      <c r="NYP44" s="275"/>
      <c r="NYQ44" s="275"/>
      <c r="NYR44" s="275"/>
      <c r="NYS44" s="275"/>
      <c r="NYT44" s="275"/>
      <c r="NYU44" s="275"/>
      <c r="NYV44" s="275"/>
      <c r="NYW44" s="275"/>
      <c r="NYX44" s="275"/>
      <c r="NYY44" s="275"/>
      <c r="NYZ44" s="275"/>
      <c r="NZA44" s="275"/>
      <c r="NZB44" s="275"/>
      <c r="NZC44" s="275"/>
      <c r="NZD44" s="275"/>
      <c r="NZE44" s="275"/>
      <c r="NZF44" s="275"/>
      <c r="NZG44" s="275"/>
      <c r="NZH44" s="275"/>
      <c r="NZI44" s="275"/>
      <c r="NZJ44" s="275"/>
      <c r="NZK44" s="275"/>
      <c r="NZL44" s="275"/>
      <c r="NZM44" s="275"/>
      <c r="NZN44" s="275"/>
      <c r="NZO44" s="275"/>
      <c r="NZP44" s="275"/>
      <c r="NZQ44" s="275"/>
      <c r="NZR44" s="275"/>
      <c r="NZS44" s="275"/>
      <c r="NZT44" s="275"/>
      <c r="NZU44" s="275"/>
      <c r="NZV44" s="275"/>
      <c r="NZW44" s="275"/>
      <c r="NZX44" s="275"/>
      <c r="NZY44" s="275"/>
      <c r="NZZ44" s="275"/>
      <c r="OAA44" s="275"/>
      <c r="OAB44" s="275"/>
      <c r="OAC44" s="275"/>
      <c r="OAD44" s="275"/>
      <c r="OAE44" s="275"/>
      <c r="OAF44" s="275"/>
      <c r="OAG44" s="275"/>
      <c r="OAH44" s="275"/>
      <c r="OAI44" s="275"/>
      <c r="OAJ44" s="275"/>
      <c r="OAK44" s="275"/>
      <c r="OAL44" s="275"/>
      <c r="OAM44" s="275"/>
      <c r="OAN44" s="275"/>
      <c r="OAO44" s="275"/>
      <c r="OAP44" s="275"/>
      <c r="OAQ44" s="275"/>
      <c r="OAR44" s="275"/>
      <c r="OAS44" s="275"/>
      <c r="OAT44" s="275"/>
      <c r="OAU44" s="275"/>
      <c r="OAV44" s="275"/>
      <c r="OAW44" s="275"/>
      <c r="OAX44" s="275"/>
      <c r="OAY44" s="275"/>
      <c r="OAZ44" s="275"/>
      <c r="OBA44" s="275"/>
      <c r="OBB44" s="275"/>
      <c r="OBC44" s="275"/>
      <c r="OBD44" s="275"/>
      <c r="OBE44" s="275"/>
      <c r="OBF44" s="275"/>
      <c r="OBG44" s="275"/>
      <c r="OBH44" s="275"/>
      <c r="OBI44" s="275"/>
      <c r="OBJ44" s="275"/>
      <c r="OBK44" s="275"/>
      <c r="OBL44" s="275"/>
      <c r="OBM44" s="275"/>
      <c r="OBN44" s="275"/>
      <c r="OBO44" s="275"/>
      <c r="OBP44" s="275"/>
      <c r="OBQ44" s="275"/>
      <c r="OBR44" s="275"/>
      <c r="OBS44" s="275"/>
      <c r="OBT44" s="275"/>
      <c r="OBU44" s="275"/>
      <c r="OBV44" s="275"/>
      <c r="OBW44" s="275"/>
      <c r="OBX44" s="275"/>
      <c r="OBY44" s="275"/>
      <c r="OBZ44" s="275"/>
      <c r="OCA44" s="275"/>
      <c r="OCB44" s="275"/>
      <c r="OCC44" s="275"/>
      <c r="OCD44" s="275"/>
      <c r="OCE44" s="275"/>
      <c r="OCF44" s="275"/>
      <c r="OCG44" s="275"/>
      <c r="OCH44" s="275"/>
      <c r="OCI44" s="275"/>
      <c r="OCJ44" s="275"/>
      <c r="OCK44" s="275"/>
      <c r="OCL44" s="275"/>
      <c r="OCM44" s="275"/>
      <c r="OCN44" s="275"/>
      <c r="OCO44" s="275"/>
      <c r="OCP44" s="275"/>
      <c r="OCQ44" s="275"/>
      <c r="OCR44" s="275"/>
      <c r="OCS44" s="275"/>
      <c r="OCT44" s="275"/>
      <c r="OCU44" s="275"/>
      <c r="OCV44" s="275"/>
      <c r="OCW44" s="275"/>
      <c r="OCX44" s="275"/>
      <c r="OCY44" s="275"/>
      <c r="OCZ44" s="275"/>
      <c r="ODA44" s="275"/>
      <c r="ODB44" s="275"/>
      <c r="ODC44" s="275"/>
      <c r="ODD44" s="275"/>
      <c r="ODE44" s="275"/>
      <c r="ODF44" s="275"/>
      <c r="ODG44" s="275"/>
      <c r="ODH44" s="275"/>
      <c r="ODI44" s="275"/>
      <c r="ODJ44" s="275"/>
      <c r="ODK44" s="275"/>
      <c r="ODL44" s="275"/>
      <c r="ODM44" s="275"/>
      <c r="ODN44" s="275"/>
      <c r="ODO44" s="275"/>
      <c r="ODP44" s="275"/>
      <c r="ODQ44" s="275"/>
      <c r="ODR44" s="275"/>
      <c r="ODS44" s="275"/>
      <c r="ODT44" s="275"/>
      <c r="ODU44" s="275"/>
      <c r="ODV44" s="275"/>
      <c r="ODW44" s="275"/>
      <c r="ODX44" s="275"/>
      <c r="ODY44" s="275"/>
      <c r="ODZ44" s="275"/>
      <c r="OEA44" s="275"/>
      <c r="OEB44" s="275"/>
      <c r="OEC44" s="275"/>
      <c r="OED44" s="275"/>
      <c r="OEE44" s="275"/>
      <c r="OEF44" s="275"/>
      <c r="OEG44" s="275"/>
      <c r="OEH44" s="275"/>
      <c r="OEI44" s="275"/>
      <c r="OEJ44" s="275"/>
      <c r="OEK44" s="275"/>
      <c r="OEL44" s="275"/>
      <c r="OEM44" s="275"/>
      <c r="OEN44" s="275"/>
      <c r="OEO44" s="275"/>
      <c r="OEP44" s="275"/>
      <c r="OEQ44" s="275"/>
      <c r="OER44" s="275"/>
      <c r="OES44" s="275"/>
      <c r="OET44" s="275"/>
      <c r="OEU44" s="275"/>
      <c r="OEV44" s="275"/>
      <c r="OEW44" s="275"/>
      <c r="OEX44" s="275"/>
      <c r="OEY44" s="275"/>
      <c r="OEZ44" s="275"/>
      <c r="OFA44" s="275"/>
      <c r="OFB44" s="275"/>
      <c r="OFC44" s="275"/>
      <c r="OFD44" s="275"/>
      <c r="OFE44" s="275"/>
      <c r="OFF44" s="275"/>
      <c r="OFG44" s="275"/>
      <c r="OFH44" s="275"/>
      <c r="OFI44" s="275"/>
      <c r="OFJ44" s="275"/>
      <c r="OFK44" s="275"/>
      <c r="OFL44" s="275"/>
      <c r="OFM44" s="275"/>
      <c r="OFN44" s="275"/>
      <c r="OFO44" s="275"/>
      <c r="OFP44" s="275"/>
      <c r="OFQ44" s="275"/>
      <c r="OFR44" s="275"/>
      <c r="OFS44" s="275"/>
      <c r="OFT44" s="275"/>
      <c r="OFU44" s="275"/>
      <c r="OFV44" s="275"/>
      <c r="OFW44" s="275"/>
      <c r="OFX44" s="275"/>
      <c r="OFY44" s="275"/>
      <c r="OFZ44" s="275"/>
      <c r="OGA44" s="275"/>
      <c r="OGB44" s="275"/>
      <c r="OGC44" s="275"/>
      <c r="OGD44" s="275"/>
      <c r="OGE44" s="275"/>
      <c r="OGF44" s="275"/>
      <c r="OGG44" s="275"/>
      <c r="OGH44" s="275"/>
      <c r="OGI44" s="275"/>
      <c r="OGJ44" s="275"/>
      <c r="OGK44" s="275"/>
      <c r="OGL44" s="275"/>
      <c r="OGM44" s="275"/>
      <c r="OGN44" s="275"/>
      <c r="OGO44" s="275"/>
      <c r="OGP44" s="275"/>
      <c r="OGQ44" s="275"/>
      <c r="OGR44" s="275"/>
      <c r="OGS44" s="275"/>
      <c r="OGT44" s="275"/>
      <c r="OGU44" s="275"/>
      <c r="OGV44" s="275"/>
      <c r="OGW44" s="275"/>
      <c r="OGX44" s="275"/>
      <c r="OGY44" s="275"/>
      <c r="OGZ44" s="275"/>
      <c r="OHA44" s="275"/>
      <c r="OHB44" s="275"/>
      <c r="OHC44" s="275"/>
      <c r="OHD44" s="275"/>
      <c r="OHE44" s="275"/>
      <c r="OHF44" s="275"/>
      <c r="OHG44" s="275"/>
      <c r="OHH44" s="275"/>
      <c r="OHI44" s="275"/>
      <c r="OHJ44" s="275"/>
      <c r="OHK44" s="275"/>
      <c r="OHL44" s="275"/>
      <c r="OHM44" s="275"/>
      <c r="OHN44" s="275"/>
      <c r="OHO44" s="275"/>
      <c r="OHP44" s="275"/>
      <c r="OHQ44" s="275"/>
      <c r="OHR44" s="275"/>
      <c r="OHS44" s="275"/>
      <c r="OHT44" s="275"/>
      <c r="OHU44" s="275"/>
      <c r="OHV44" s="275"/>
      <c r="OHW44" s="275"/>
      <c r="OHX44" s="275"/>
      <c r="OHY44" s="275"/>
      <c r="OHZ44" s="275"/>
      <c r="OIA44" s="275"/>
      <c r="OIB44" s="275"/>
      <c r="OIC44" s="275"/>
      <c r="OID44" s="275"/>
      <c r="OIE44" s="275"/>
      <c r="OIF44" s="275"/>
      <c r="OIG44" s="275"/>
      <c r="OIH44" s="275"/>
      <c r="OII44" s="275"/>
      <c r="OIJ44" s="275"/>
      <c r="OIK44" s="275"/>
      <c r="OIL44" s="275"/>
      <c r="OIM44" s="275"/>
      <c r="OIN44" s="275"/>
      <c r="OIO44" s="275"/>
      <c r="OIP44" s="275"/>
      <c r="OIQ44" s="275"/>
      <c r="OIR44" s="275"/>
      <c r="OIS44" s="275"/>
      <c r="OIT44" s="275"/>
      <c r="OIU44" s="275"/>
      <c r="OIV44" s="275"/>
      <c r="OIW44" s="275"/>
      <c r="OIX44" s="275"/>
      <c r="OIY44" s="275"/>
      <c r="OIZ44" s="275"/>
      <c r="OJA44" s="275"/>
      <c r="OJB44" s="275"/>
      <c r="OJC44" s="275"/>
      <c r="OJD44" s="275"/>
      <c r="OJE44" s="275"/>
      <c r="OJF44" s="275"/>
      <c r="OJG44" s="275"/>
      <c r="OJH44" s="275"/>
      <c r="OJI44" s="275"/>
      <c r="OJJ44" s="275"/>
      <c r="OJK44" s="275"/>
      <c r="OJL44" s="275"/>
      <c r="OJM44" s="275"/>
      <c r="OJN44" s="275"/>
      <c r="OJO44" s="275"/>
      <c r="OJP44" s="275"/>
      <c r="OJQ44" s="275"/>
      <c r="OJR44" s="275"/>
      <c r="OJS44" s="275"/>
      <c r="OJT44" s="275"/>
      <c r="OJU44" s="275"/>
      <c r="OJV44" s="275"/>
      <c r="OJW44" s="275"/>
      <c r="OJX44" s="275"/>
      <c r="OJY44" s="275"/>
      <c r="OJZ44" s="275"/>
      <c r="OKA44" s="275"/>
      <c r="OKB44" s="275"/>
      <c r="OKC44" s="275"/>
      <c r="OKD44" s="275"/>
      <c r="OKE44" s="275"/>
      <c r="OKF44" s="275"/>
      <c r="OKG44" s="275"/>
      <c r="OKH44" s="275"/>
      <c r="OKI44" s="275"/>
      <c r="OKJ44" s="275"/>
      <c r="OKK44" s="275"/>
      <c r="OKL44" s="275"/>
      <c r="OKM44" s="275"/>
      <c r="OKN44" s="275"/>
      <c r="OKO44" s="275"/>
      <c r="OKP44" s="275"/>
      <c r="OKQ44" s="275"/>
      <c r="OKR44" s="275"/>
      <c r="OKS44" s="275"/>
      <c r="OKT44" s="275"/>
      <c r="OKU44" s="275"/>
      <c r="OKV44" s="275"/>
      <c r="OKW44" s="275"/>
      <c r="OKX44" s="275"/>
      <c r="OKY44" s="275"/>
      <c r="OKZ44" s="275"/>
      <c r="OLA44" s="275"/>
      <c r="OLB44" s="275"/>
      <c r="OLC44" s="275"/>
      <c r="OLD44" s="275"/>
      <c r="OLE44" s="275"/>
      <c r="OLF44" s="275"/>
      <c r="OLG44" s="275"/>
      <c r="OLH44" s="275"/>
      <c r="OLI44" s="275"/>
      <c r="OLJ44" s="275"/>
      <c r="OLK44" s="275"/>
      <c r="OLL44" s="275"/>
      <c r="OLM44" s="275"/>
      <c r="OLN44" s="275"/>
      <c r="OLO44" s="275"/>
      <c r="OLP44" s="275"/>
      <c r="OLQ44" s="275"/>
      <c r="OLR44" s="275"/>
      <c r="OLS44" s="275"/>
      <c r="OLT44" s="275"/>
      <c r="OLU44" s="275"/>
      <c r="OLV44" s="275"/>
      <c r="OLW44" s="275"/>
      <c r="OLX44" s="275"/>
      <c r="OLY44" s="275"/>
      <c r="OLZ44" s="275"/>
      <c r="OMA44" s="275"/>
      <c r="OMB44" s="275"/>
      <c r="OMC44" s="275"/>
      <c r="OMD44" s="275"/>
      <c r="OME44" s="275"/>
      <c r="OMF44" s="275"/>
      <c r="OMG44" s="275"/>
      <c r="OMH44" s="275"/>
      <c r="OMI44" s="275"/>
      <c r="OMJ44" s="275"/>
      <c r="OMK44" s="275"/>
      <c r="OML44" s="275"/>
      <c r="OMM44" s="275"/>
      <c r="OMN44" s="275"/>
      <c r="OMO44" s="275"/>
      <c r="OMP44" s="275"/>
      <c r="OMQ44" s="275"/>
      <c r="OMR44" s="275"/>
      <c r="OMS44" s="275"/>
      <c r="OMT44" s="275"/>
      <c r="OMU44" s="275"/>
      <c r="OMV44" s="275"/>
      <c r="OMW44" s="275"/>
      <c r="OMX44" s="275"/>
      <c r="OMY44" s="275"/>
      <c r="OMZ44" s="275"/>
      <c r="ONA44" s="275"/>
      <c r="ONB44" s="275"/>
      <c r="ONC44" s="275"/>
      <c r="OND44" s="275"/>
      <c r="ONE44" s="275"/>
      <c r="ONF44" s="275"/>
      <c r="ONG44" s="275"/>
      <c r="ONH44" s="275"/>
      <c r="ONI44" s="275"/>
      <c r="ONJ44" s="275"/>
      <c r="ONK44" s="275"/>
      <c r="ONL44" s="275"/>
      <c r="ONM44" s="275"/>
      <c r="ONN44" s="275"/>
      <c r="ONO44" s="275"/>
      <c r="ONP44" s="275"/>
      <c r="ONQ44" s="275"/>
      <c r="ONR44" s="275"/>
      <c r="ONS44" s="275"/>
      <c r="ONT44" s="275"/>
      <c r="ONU44" s="275"/>
      <c r="ONV44" s="275"/>
      <c r="ONW44" s="275"/>
      <c r="ONX44" s="275"/>
      <c r="ONY44" s="275"/>
      <c r="ONZ44" s="275"/>
      <c r="OOA44" s="275"/>
      <c r="OOB44" s="275"/>
      <c r="OOC44" s="275"/>
      <c r="OOD44" s="275"/>
      <c r="OOE44" s="275"/>
      <c r="OOF44" s="275"/>
      <c r="OOG44" s="275"/>
      <c r="OOH44" s="275"/>
      <c r="OOI44" s="275"/>
      <c r="OOJ44" s="275"/>
      <c r="OOK44" s="275"/>
      <c r="OOL44" s="275"/>
      <c r="OOM44" s="275"/>
      <c r="OON44" s="275"/>
      <c r="OOO44" s="275"/>
      <c r="OOP44" s="275"/>
      <c r="OOQ44" s="275"/>
      <c r="OOR44" s="275"/>
      <c r="OOS44" s="275"/>
      <c r="OOT44" s="275"/>
      <c r="OOU44" s="275"/>
      <c r="OOV44" s="275"/>
      <c r="OOW44" s="275"/>
      <c r="OOX44" s="275"/>
      <c r="OOY44" s="275"/>
      <c r="OOZ44" s="275"/>
      <c r="OPA44" s="275"/>
      <c r="OPB44" s="275"/>
      <c r="OPC44" s="275"/>
      <c r="OPD44" s="275"/>
      <c r="OPE44" s="275"/>
      <c r="OPF44" s="275"/>
      <c r="OPG44" s="275"/>
      <c r="OPH44" s="275"/>
      <c r="OPI44" s="275"/>
      <c r="OPJ44" s="275"/>
      <c r="OPK44" s="275"/>
      <c r="OPL44" s="275"/>
      <c r="OPM44" s="275"/>
      <c r="OPN44" s="275"/>
      <c r="OPO44" s="275"/>
      <c r="OPP44" s="275"/>
      <c r="OPQ44" s="275"/>
      <c r="OPR44" s="275"/>
      <c r="OPS44" s="275"/>
      <c r="OPT44" s="275"/>
      <c r="OPU44" s="275"/>
      <c r="OPV44" s="275"/>
      <c r="OPW44" s="275"/>
      <c r="OPX44" s="275"/>
      <c r="OPY44" s="275"/>
      <c r="OPZ44" s="275"/>
      <c r="OQA44" s="275"/>
      <c r="OQB44" s="275"/>
      <c r="OQC44" s="275"/>
      <c r="OQD44" s="275"/>
      <c r="OQE44" s="275"/>
      <c r="OQF44" s="275"/>
      <c r="OQG44" s="275"/>
      <c r="OQH44" s="275"/>
      <c r="OQI44" s="275"/>
      <c r="OQJ44" s="275"/>
      <c r="OQK44" s="275"/>
      <c r="OQL44" s="275"/>
      <c r="OQM44" s="275"/>
      <c r="OQN44" s="275"/>
      <c r="OQO44" s="275"/>
      <c r="OQP44" s="275"/>
      <c r="OQQ44" s="275"/>
      <c r="OQR44" s="275"/>
      <c r="OQS44" s="275"/>
      <c r="OQT44" s="275"/>
      <c r="OQU44" s="275"/>
      <c r="OQV44" s="275"/>
      <c r="OQW44" s="275"/>
      <c r="OQX44" s="275"/>
      <c r="OQY44" s="275"/>
      <c r="OQZ44" s="275"/>
      <c r="ORA44" s="275"/>
      <c r="ORB44" s="275"/>
      <c r="ORC44" s="275"/>
      <c r="ORD44" s="275"/>
      <c r="ORE44" s="275"/>
      <c r="ORF44" s="275"/>
      <c r="ORG44" s="275"/>
      <c r="ORH44" s="275"/>
      <c r="ORI44" s="275"/>
      <c r="ORJ44" s="275"/>
      <c r="ORK44" s="275"/>
      <c r="ORL44" s="275"/>
      <c r="ORM44" s="275"/>
      <c r="ORN44" s="275"/>
      <c r="ORO44" s="275"/>
      <c r="ORP44" s="275"/>
      <c r="ORQ44" s="275"/>
      <c r="ORR44" s="275"/>
      <c r="ORS44" s="275"/>
      <c r="ORT44" s="275"/>
      <c r="ORU44" s="275"/>
      <c r="ORV44" s="275"/>
      <c r="ORW44" s="275"/>
      <c r="ORX44" s="275"/>
      <c r="ORY44" s="275"/>
      <c r="ORZ44" s="275"/>
      <c r="OSA44" s="275"/>
      <c r="OSB44" s="275"/>
      <c r="OSC44" s="275"/>
      <c r="OSD44" s="275"/>
      <c r="OSE44" s="275"/>
      <c r="OSF44" s="275"/>
      <c r="OSG44" s="275"/>
      <c r="OSH44" s="275"/>
      <c r="OSI44" s="275"/>
      <c r="OSJ44" s="275"/>
      <c r="OSK44" s="275"/>
      <c r="OSL44" s="275"/>
      <c r="OSM44" s="275"/>
      <c r="OSN44" s="275"/>
      <c r="OSO44" s="275"/>
      <c r="OSP44" s="275"/>
      <c r="OSQ44" s="275"/>
      <c r="OSR44" s="275"/>
      <c r="OSS44" s="275"/>
      <c r="OST44" s="275"/>
      <c r="OSU44" s="275"/>
      <c r="OSV44" s="275"/>
      <c r="OSW44" s="275"/>
      <c r="OSX44" s="275"/>
      <c r="OSY44" s="275"/>
      <c r="OSZ44" s="275"/>
      <c r="OTA44" s="275"/>
      <c r="OTB44" s="275"/>
      <c r="OTC44" s="275"/>
      <c r="OTD44" s="275"/>
      <c r="OTE44" s="275"/>
      <c r="OTF44" s="275"/>
      <c r="OTG44" s="275"/>
      <c r="OTH44" s="275"/>
      <c r="OTI44" s="275"/>
      <c r="OTJ44" s="275"/>
      <c r="OTK44" s="275"/>
      <c r="OTL44" s="275"/>
      <c r="OTM44" s="275"/>
      <c r="OTN44" s="275"/>
      <c r="OTO44" s="275"/>
      <c r="OTP44" s="275"/>
      <c r="OTQ44" s="275"/>
      <c r="OTR44" s="275"/>
      <c r="OTS44" s="275"/>
      <c r="OTT44" s="275"/>
      <c r="OTU44" s="275"/>
      <c r="OTV44" s="275"/>
      <c r="OTW44" s="275"/>
      <c r="OTX44" s="275"/>
      <c r="OTY44" s="275"/>
      <c r="OTZ44" s="275"/>
      <c r="OUA44" s="275"/>
      <c r="OUB44" s="275"/>
      <c r="OUC44" s="275"/>
      <c r="OUD44" s="275"/>
      <c r="OUE44" s="275"/>
      <c r="OUF44" s="275"/>
      <c r="OUG44" s="275"/>
      <c r="OUH44" s="275"/>
      <c r="OUI44" s="275"/>
      <c r="OUJ44" s="275"/>
      <c r="OUK44" s="275"/>
      <c r="OUL44" s="275"/>
      <c r="OUM44" s="275"/>
      <c r="OUN44" s="275"/>
      <c r="OUO44" s="275"/>
      <c r="OUP44" s="275"/>
      <c r="OUQ44" s="275"/>
      <c r="OUR44" s="275"/>
      <c r="OUS44" s="275"/>
      <c r="OUT44" s="275"/>
      <c r="OUU44" s="275"/>
      <c r="OUV44" s="275"/>
      <c r="OUW44" s="275"/>
      <c r="OUX44" s="275"/>
      <c r="OUY44" s="275"/>
      <c r="OUZ44" s="275"/>
      <c r="OVA44" s="275"/>
      <c r="OVB44" s="275"/>
      <c r="OVC44" s="275"/>
      <c r="OVD44" s="275"/>
      <c r="OVE44" s="275"/>
      <c r="OVF44" s="275"/>
      <c r="OVG44" s="275"/>
      <c r="OVH44" s="275"/>
      <c r="OVI44" s="275"/>
      <c r="OVJ44" s="275"/>
      <c r="OVK44" s="275"/>
      <c r="OVL44" s="275"/>
      <c r="OVM44" s="275"/>
      <c r="OVN44" s="275"/>
      <c r="OVO44" s="275"/>
      <c r="OVP44" s="275"/>
      <c r="OVQ44" s="275"/>
      <c r="OVR44" s="275"/>
      <c r="OVS44" s="275"/>
      <c r="OVT44" s="275"/>
      <c r="OVU44" s="275"/>
      <c r="OVV44" s="275"/>
      <c r="OVW44" s="275"/>
      <c r="OVX44" s="275"/>
      <c r="OVY44" s="275"/>
      <c r="OVZ44" s="275"/>
      <c r="OWA44" s="275"/>
      <c r="OWB44" s="275"/>
      <c r="OWC44" s="275"/>
      <c r="OWD44" s="275"/>
      <c r="OWE44" s="275"/>
      <c r="OWF44" s="275"/>
      <c r="OWG44" s="275"/>
      <c r="OWH44" s="275"/>
      <c r="OWI44" s="275"/>
      <c r="OWJ44" s="275"/>
      <c r="OWK44" s="275"/>
      <c r="OWL44" s="275"/>
      <c r="OWM44" s="275"/>
      <c r="OWN44" s="275"/>
      <c r="OWO44" s="275"/>
      <c r="OWP44" s="275"/>
      <c r="OWQ44" s="275"/>
      <c r="OWR44" s="275"/>
      <c r="OWS44" s="275"/>
      <c r="OWT44" s="275"/>
      <c r="OWU44" s="275"/>
      <c r="OWV44" s="275"/>
      <c r="OWW44" s="275"/>
      <c r="OWX44" s="275"/>
      <c r="OWY44" s="275"/>
      <c r="OWZ44" s="275"/>
      <c r="OXA44" s="275"/>
      <c r="OXB44" s="275"/>
      <c r="OXC44" s="275"/>
      <c r="OXD44" s="275"/>
      <c r="OXE44" s="275"/>
      <c r="OXF44" s="275"/>
      <c r="OXG44" s="275"/>
      <c r="OXH44" s="275"/>
      <c r="OXI44" s="275"/>
      <c r="OXJ44" s="275"/>
      <c r="OXK44" s="275"/>
      <c r="OXL44" s="275"/>
      <c r="OXM44" s="275"/>
      <c r="OXN44" s="275"/>
      <c r="OXO44" s="275"/>
      <c r="OXP44" s="275"/>
      <c r="OXQ44" s="275"/>
      <c r="OXR44" s="275"/>
      <c r="OXS44" s="275"/>
      <c r="OXT44" s="275"/>
      <c r="OXU44" s="275"/>
      <c r="OXV44" s="275"/>
      <c r="OXW44" s="275"/>
      <c r="OXX44" s="275"/>
      <c r="OXY44" s="275"/>
      <c r="OXZ44" s="275"/>
      <c r="OYA44" s="275"/>
      <c r="OYB44" s="275"/>
      <c r="OYC44" s="275"/>
      <c r="OYD44" s="275"/>
      <c r="OYE44" s="275"/>
      <c r="OYF44" s="275"/>
      <c r="OYG44" s="275"/>
      <c r="OYH44" s="275"/>
      <c r="OYI44" s="275"/>
      <c r="OYJ44" s="275"/>
      <c r="OYK44" s="275"/>
      <c r="OYL44" s="275"/>
      <c r="OYM44" s="275"/>
      <c r="OYN44" s="275"/>
      <c r="OYO44" s="275"/>
      <c r="OYP44" s="275"/>
      <c r="OYQ44" s="275"/>
      <c r="OYR44" s="275"/>
      <c r="OYS44" s="275"/>
      <c r="OYT44" s="275"/>
      <c r="OYU44" s="275"/>
      <c r="OYV44" s="275"/>
      <c r="OYW44" s="275"/>
      <c r="OYX44" s="275"/>
      <c r="OYY44" s="275"/>
      <c r="OYZ44" s="275"/>
      <c r="OZA44" s="275"/>
      <c r="OZB44" s="275"/>
      <c r="OZC44" s="275"/>
      <c r="OZD44" s="275"/>
      <c r="OZE44" s="275"/>
      <c r="OZF44" s="275"/>
      <c r="OZG44" s="275"/>
      <c r="OZH44" s="275"/>
      <c r="OZI44" s="275"/>
      <c r="OZJ44" s="275"/>
      <c r="OZK44" s="275"/>
      <c r="OZL44" s="275"/>
      <c r="OZM44" s="275"/>
      <c r="OZN44" s="275"/>
      <c r="OZO44" s="275"/>
      <c r="OZP44" s="275"/>
      <c r="OZQ44" s="275"/>
      <c r="OZR44" s="275"/>
      <c r="OZS44" s="275"/>
      <c r="OZT44" s="275"/>
      <c r="OZU44" s="275"/>
      <c r="OZV44" s="275"/>
      <c r="OZW44" s="275"/>
      <c r="OZX44" s="275"/>
      <c r="OZY44" s="275"/>
      <c r="OZZ44" s="275"/>
      <c r="PAA44" s="275"/>
      <c r="PAB44" s="275"/>
      <c r="PAC44" s="275"/>
      <c r="PAD44" s="275"/>
      <c r="PAE44" s="275"/>
      <c r="PAF44" s="275"/>
      <c r="PAG44" s="275"/>
      <c r="PAH44" s="275"/>
      <c r="PAI44" s="275"/>
      <c r="PAJ44" s="275"/>
      <c r="PAK44" s="275"/>
      <c r="PAL44" s="275"/>
      <c r="PAM44" s="275"/>
      <c r="PAN44" s="275"/>
      <c r="PAO44" s="275"/>
      <c r="PAP44" s="275"/>
      <c r="PAQ44" s="275"/>
      <c r="PAR44" s="275"/>
      <c r="PAS44" s="275"/>
      <c r="PAT44" s="275"/>
      <c r="PAU44" s="275"/>
      <c r="PAV44" s="275"/>
      <c r="PAW44" s="275"/>
      <c r="PAX44" s="275"/>
      <c r="PAY44" s="275"/>
      <c r="PAZ44" s="275"/>
      <c r="PBA44" s="275"/>
      <c r="PBB44" s="275"/>
      <c r="PBC44" s="275"/>
      <c r="PBD44" s="275"/>
      <c r="PBE44" s="275"/>
      <c r="PBF44" s="275"/>
      <c r="PBG44" s="275"/>
      <c r="PBH44" s="275"/>
      <c r="PBI44" s="275"/>
      <c r="PBJ44" s="275"/>
      <c r="PBK44" s="275"/>
      <c r="PBL44" s="275"/>
      <c r="PBM44" s="275"/>
      <c r="PBN44" s="275"/>
      <c r="PBO44" s="275"/>
      <c r="PBP44" s="275"/>
      <c r="PBQ44" s="275"/>
      <c r="PBR44" s="275"/>
      <c r="PBS44" s="275"/>
      <c r="PBT44" s="275"/>
      <c r="PBU44" s="275"/>
      <c r="PBV44" s="275"/>
      <c r="PBW44" s="275"/>
      <c r="PBX44" s="275"/>
      <c r="PBY44" s="275"/>
      <c r="PBZ44" s="275"/>
      <c r="PCA44" s="275"/>
      <c r="PCB44" s="275"/>
      <c r="PCC44" s="275"/>
      <c r="PCD44" s="275"/>
      <c r="PCE44" s="275"/>
      <c r="PCF44" s="275"/>
      <c r="PCG44" s="275"/>
      <c r="PCH44" s="275"/>
      <c r="PCI44" s="275"/>
      <c r="PCJ44" s="275"/>
      <c r="PCK44" s="275"/>
      <c r="PCL44" s="275"/>
      <c r="PCM44" s="275"/>
      <c r="PCN44" s="275"/>
      <c r="PCO44" s="275"/>
      <c r="PCP44" s="275"/>
      <c r="PCQ44" s="275"/>
      <c r="PCR44" s="275"/>
      <c r="PCS44" s="275"/>
      <c r="PCT44" s="275"/>
      <c r="PCU44" s="275"/>
      <c r="PCV44" s="275"/>
      <c r="PCW44" s="275"/>
      <c r="PCX44" s="275"/>
      <c r="PCY44" s="275"/>
      <c r="PCZ44" s="275"/>
      <c r="PDA44" s="275"/>
      <c r="PDB44" s="275"/>
      <c r="PDC44" s="275"/>
      <c r="PDD44" s="275"/>
      <c r="PDE44" s="275"/>
      <c r="PDF44" s="275"/>
      <c r="PDG44" s="275"/>
      <c r="PDH44" s="275"/>
      <c r="PDI44" s="275"/>
      <c r="PDJ44" s="275"/>
      <c r="PDK44" s="275"/>
      <c r="PDL44" s="275"/>
      <c r="PDM44" s="275"/>
      <c r="PDN44" s="275"/>
      <c r="PDO44" s="275"/>
      <c r="PDP44" s="275"/>
      <c r="PDQ44" s="275"/>
      <c r="PDR44" s="275"/>
      <c r="PDS44" s="275"/>
      <c r="PDT44" s="275"/>
      <c r="PDU44" s="275"/>
      <c r="PDV44" s="275"/>
      <c r="PDW44" s="275"/>
      <c r="PDX44" s="275"/>
      <c r="PDY44" s="275"/>
      <c r="PDZ44" s="275"/>
      <c r="PEA44" s="275"/>
      <c r="PEB44" s="275"/>
      <c r="PEC44" s="275"/>
      <c r="PED44" s="275"/>
      <c r="PEE44" s="275"/>
      <c r="PEF44" s="275"/>
      <c r="PEG44" s="275"/>
      <c r="PEH44" s="275"/>
      <c r="PEI44" s="275"/>
      <c r="PEJ44" s="275"/>
      <c r="PEK44" s="275"/>
      <c r="PEL44" s="275"/>
      <c r="PEM44" s="275"/>
      <c r="PEN44" s="275"/>
      <c r="PEO44" s="275"/>
      <c r="PEP44" s="275"/>
      <c r="PEQ44" s="275"/>
      <c r="PER44" s="275"/>
      <c r="PES44" s="275"/>
      <c r="PET44" s="275"/>
      <c r="PEU44" s="275"/>
      <c r="PEV44" s="275"/>
      <c r="PEW44" s="275"/>
      <c r="PEX44" s="275"/>
      <c r="PEY44" s="275"/>
      <c r="PEZ44" s="275"/>
      <c r="PFA44" s="275"/>
      <c r="PFB44" s="275"/>
      <c r="PFC44" s="275"/>
      <c r="PFD44" s="275"/>
      <c r="PFE44" s="275"/>
      <c r="PFF44" s="275"/>
      <c r="PFG44" s="275"/>
      <c r="PFH44" s="275"/>
      <c r="PFI44" s="275"/>
      <c r="PFJ44" s="275"/>
      <c r="PFK44" s="275"/>
      <c r="PFL44" s="275"/>
      <c r="PFM44" s="275"/>
      <c r="PFN44" s="275"/>
      <c r="PFO44" s="275"/>
      <c r="PFP44" s="275"/>
      <c r="PFQ44" s="275"/>
      <c r="PFR44" s="275"/>
      <c r="PFS44" s="275"/>
      <c r="PFT44" s="275"/>
      <c r="PFU44" s="275"/>
      <c r="PFV44" s="275"/>
      <c r="PFW44" s="275"/>
      <c r="PFX44" s="275"/>
      <c r="PFY44" s="275"/>
      <c r="PFZ44" s="275"/>
      <c r="PGA44" s="275"/>
      <c r="PGB44" s="275"/>
      <c r="PGC44" s="275"/>
      <c r="PGD44" s="275"/>
      <c r="PGE44" s="275"/>
      <c r="PGF44" s="275"/>
      <c r="PGG44" s="275"/>
      <c r="PGH44" s="275"/>
      <c r="PGI44" s="275"/>
      <c r="PGJ44" s="275"/>
      <c r="PGK44" s="275"/>
      <c r="PGL44" s="275"/>
      <c r="PGM44" s="275"/>
      <c r="PGN44" s="275"/>
      <c r="PGO44" s="275"/>
      <c r="PGP44" s="275"/>
      <c r="PGQ44" s="275"/>
      <c r="PGR44" s="275"/>
      <c r="PGS44" s="275"/>
      <c r="PGT44" s="275"/>
      <c r="PGU44" s="275"/>
      <c r="PGV44" s="275"/>
      <c r="PGW44" s="275"/>
      <c r="PGX44" s="275"/>
      <c r="PGY44" s="275"/>
      <c r="PGZ44" s="275"/>
      <c r="PHA44" s="275"/>
      <c r="PHB44" s="275"/>
      <c r="PHC44" s="275"/>
      <c r="PHD44" s="275"/>
      <c r="PHE44" s="275"/>
      <c r="PHF44" s="275"/>
      <c r="PHG44" s="275"/>
      <c r="PHH44" s="275"/>
      <c r="PHI44" s="275"/>
      <c r="PHJ44" s="275"/>
      <c r="PHK44" s="275"/>
      <c r="PHL44" s="275"/>
      <c r="PHM44" s="275"/>
      <c r="PHN44" s="275"/>
      <c r="PHO44" s="275"/>
      <c r="PHP44" s="275"/>
      <c r="PHQ44" s="275"/>
      <c r="PHR44" s="275"/>
      <c r="PHS44" s="275"/>
      <c r="PHT44" s="275"/>
      <c r="PHU44" s="275"/>
      <c r="PHV44" s="275"/>
      <c r="PHW44" s="275"/>
      <c r="PHX44" s="275"/>
      <c r="PHY44" s="275"/>
      <c r="PHZ44" s="275"/>
      <c r="PIA44" s="275"/>
      <c r="PIB44" s="275"/>
      <c r="PIC44" s="275"/>
      <c r="PID44" s="275"/>
      <c r="PIE44" s="275"/>
      <c r="PIF44" s="275"/>
      <c r="PIG44" s="275"/>
      <c r="PIH44" s="275"/>
      <c r="PII44" s="275"/>
      <c r="PIJ44" s="275"/>
      <c r="PIK44" s="275"/>
      <c r="PIL44" s="275"/>
      <c r="PIM44" s="275"/>
      <c r="PIN44" s="275"/>
      <c r="PIO44" s="275"/>
      <c r="PIP44" s="275"/>
      <c r="PIQ44" s="275"/>
      <c r="PIR44" s="275"/>
      <c r="PIS44" s="275"/>
      <c r="PIT44" s="275"/>
      <c r="PIU44" s="275"/>
      <c r="PIV44" s="275"/>
      <c r="PIW44" s="275"/>
      <c r="PIX44" s="275"/>
      <c r="PIY44" s="275"/>
      <c r="PIZ44" s="275"/>
      <c r="PJA44" s="275"/>
      <c r="PJB44" s="275"/>
      <c r="PJC44" s="275"/>
      <c r="PJD44" s="275"/>
      <c r="PJE44" s="275"/>
      <c r="PJF44" s="275"/>
      <c r="PJG44" s="275"/>
      <c r="PJH44" s="275"/>
      <c r="PJI44" s="275"/>
      <c r="PJJ44" s="275"/>
      <c r="PJK44" s="275"/>
      <c r="PJL44" s="275"/>
      <c r="PJM44" s="275"/>
      <c r="PJN44" s="275"/>
      <c r="PJO44" s="275"/>
      <c r="PJP44" s="275"/>
      <c r="PJQ44" s="275"/>
      <c r="PJR44" s="275"/>
      <c r="PJS44" s="275"/>
      <c r="PJT44" s="275"/>
      <c r="PJU44" s="275"/>
      <c r="PJV44" s="275"/>
      <c r="PJW44" s="275"/>
      <c r="PJX44" s="275"/>
      <c r="PJY44" s="275"/>
      <c r="PJZ44" s="275"/>
      <c r="PKA44" s="275"/>
      <c r="PKB44" s="275"/>
      <c r="PKC44" s="275"/>
      <c r="PKD44" s="275"/>
      <c r="PKE44" s="275"/>
      <c r="PKF44" s="275"/>
      <c r="PKG44" s="275"/>
      <c r="PKH44" s="275"/>
      <c r="PKI44" s="275"/>
      <c r="PKJ44" s="275"/>
      <c r="PKK44" s="275"/>
      <c r="PKL44" s="275"/>
      <c r="PKM44" s="275"/>
      <c r="PKN44" s="275"/>
      <c r="PKO44" s="275"/>
      <c r="PKP44" s="275"/>
      <c r="PKQ44" s="275"/>
      <c r="PKR44" s="275"/>
      <c r="PKS44" s="275"/>
      <c r="PKT44" s="275"/>
      <c r="PKU44" s="275"/>
      <c r="PKV44" s="275"/>
      <c r="PKW44" s="275"/>
      <c r="PKX44" s="275"/>
      <c r="PKY44" s="275"/>
      <c r="PKZ44" s="275"/>
      <c r="PLA44" s="275"/>
      <c r="PLB44" s="275"/>
      <c r="PLC44" s="275"/>
      <c r="PLD44" s="275"/>
      <c r="PLE44" s="275"/>
      <c r="PLF44" s="275"/>
      <c r="PLG44" s="275"/>
      <c r="PLH44" s="275"/>
      <c r="PLI44" s="275"/>
      <c r="PLJ44" s="275"/>
      <c r="PLK44" s="275"/>
      <c r="PLL44" s="275"/>
      <c r="PLM44" s="275"/>
      <c r="PLN44" s="275"/>
      <c r="PLO44" s="275"/>
      <c r="PLP44" s="275"/>
      <c r="PLQ44" s="275"/>
      <c r="PLR44" s="275"/>
      <c r="PLS44" s="275"/>
      <c r="PLT44" s="275"/>
      <c r="PLU44" s="275"/>
      <c r="PLV44" s="275"/>
      <c r="PLW44" s="275"/>
      <c r="PLX44" s="275"/>
      <c r="PLY44" s="275"/>
      <c r="PLZ44" s="275"/>
      <c r="PMA44" s="275"/>
      <c r="PMB44" s="275"/>
      <c r="PMC44" s="275"/>
      <c r="PMD44" s="275"/>
      <c r="PME44" s="275"/>
      <c r="PMF44" s="275"/>
      <c r="PMG44" s="275"/>
      <c r="PMH44" s="275"/>
      <c r="PMI44" s="275"/>
      <c r="PMJ44" s="275"/>
      <c r="PMK44" s="275"/>
      <c r="PML44" s="275"/>
      <c r="PMM44" s="275"/>
      <c r="PMN44" s="275"/>
      <c r="PMO44" s="275"/>
      <c r="PMP44" s="275"/>
      <c r="PMQ44" s="275"/>
      <c r="PMR44" s="275"/>
      <c r="PMS44" s="275"/>
      <c r="PMT44" s="275"/>
      <c r="PMU44" s="275"/>
      <c r="PMV44" s="275"/>
      <c r="PMW44" s="275"/>
      <c r="PMX44" s="275"/>
      <c r="PMY44" s="275"/>
      <c r="PMZ44" s="275"/>
      <c r="PNA44" s="275"/>
      <c r="PNB44" s="275"/>
      <c r="PNC44" s="275"/>
      <c r="PND44" s="275"/>
      <c r="PNE44" s="275"/>
      <c r="PNF44" s="275"/>
      <c r="PNG44" s="275"/>
      <c r="PNH44" s="275"/>
      <c r="PNI44" s="275"/>
      <c r="PNJ44" s="275"/>
      <c r="PNK44" s="275"/>
      <c r="PNL44" s="275"/>
      <c r="PNM44" s="275"/>
      <c r="PNN44" s="275"/>
      <c r="PNO44" s="275"/>
      <c r="PNP44" s="275"/>
      <c r="PNQ44" s="275"/>
      <c r="PNR44" s="275"/>
      <c r="PNS44" s="275"/>
      <c r="PNT44" s="275"/>
      <c r="PNU44" s="275"/>
      <c r="PNV44" s="275"/>
      <c r="PNW44" s="275"/>
      <c r="PNX44" s="275"/>
      <c r="PNY44" s="275"/>
      <c r="PNZ44" s="275"/>
      <c r="POA44" s="275"/>
      <c r="POB44" s="275"/>
      <c r="POC44" s="275"/>
      <c r="POD44" s="275"/>
      <c r="POE44" s="275"/>
      <c r="POF44" s="275"/>
      <c r="POG44" s="275"/>
      <c r="POH44" s="275"/>
      <c r="POI44" s="275"/>
      <c r="POJ44" s="275"/>
      <c r="POK44" s="275"/>
      <c r="POL44" s="275"/>
      <c r="POM44" s="275"/>
      <c r="PON44" s="275"/>
      <c r="POO44" s="275"/>
      <c r="POP44" s="275"/>
      <c r="POQ44" s="275"/>
      <c r="POR44" s="275"/>
      <c r="POS44" s="275"/>
      <c r="POT44" s="275"/>
      <c r="POU44" s="275"/>
      <c r="POV44" s="275"/>
      <c r="POW44" s="275"/>
      <c r="POX44" s="275"/>
      <c r="POY44" s="275"/>
      <c r="POZ44" s="275"/>
      <c r="PPA44" s="275"/>
      <c r="PPB44" s="275"/>
      <c r="PPC44" s="275"/>
      <c r="PPD44" s="275"/>
      <c r="PPE44" s="275"/>
      <c r="PPF44" s="275"/>
      <c r="PPG44" s="275"/>
      <c r="PPH44" s="275"/>
      <c r="PPI44" s="275"/>
      <c r="PPJ44" s="275"/>
      <c r="PPK44" s="275"/>
      <c r="PPL44" s="275"/>
      <c r="PPM44" s="275"/>
      <c r="PPN44" s="275"/>
      <c r="PPO44" s="275"/>
      <c r="PPP44" s="275"/>
      <c r="PPQ44" s="275"/>
      <c r="PPR44" s="275"/>
      <c r="PPS44" s="275"/>
      <c r="PPT44" s="275"/>
      <c r="PPU44" s="275"/>
      <c r="PPV44" s="275"/>
      <c r="PPW44" s="275"/>
      <c r="PPX44" s="275"/>
      <c r="PPY44" s="275"/>
      <c r="PPZ44" s="275"/>
      <c r="PQA44" s="275"/>
      <c r="PQB44" s="275"/>
      <c r="PQC44" s="275"/>
      <c r="PQD44" s="275"/>
      <c r="PQE44" s="275"/>
      <c r="PQF44" s="275"/>
      <c r="PQG44" s="275"/>
      <c r="PQH44" s="275"/>
      <c r="PQI44" s="275"/>
      <c r="PQJ44" s="275"/>
      <c r="PQK44" s="275"/>
      <c r="PQL44" s="275"/>
      <c r="PQM44" s="275"/>
      <c r="PQN44" s="275"/>
      <c r="PQO44" s="275"/>
      <c r="PQP44" s="275"/>
      <c r="PQQ44" s="275"/>
      <c r="PQR44" s="275"/>
      <c r="PQS44" s="275"/>
      <c r="PQT44" s="275"/>
      <c r="PQU44" s="275"/>
      <c r="PQV44" s="275"/>
      <c r="PQW44" s="275"/>
      <c r="PQX44" s="275"/>
      <c r="PQY44" s="275"/>
      <c r="PQZ44" s="275"/>
      <c r="PRA44" s="275"/>
      <c r="PRB44" s="275"/>
      <c r="PRC44" s="275"/>
      <c r="PRD44" s="275"/>
      <c r="PRE44" s="275"/>
      <c r="PRF44" s="275"/>
      <c r="PRG44" s="275"/>
      <c r="PRH44" s="275"/>
      <c r="PRI44" s="275"/>
      <c r="PRJ44" s="275"/>
      <c r="PRK44" s="275"/>
      <c r="PRL44" s="275"/>
      <c r="PRM44" s="275"/>
      <c r="PRN44" s="275"/>
      <c r="PRO44" s="275"/>
      <c r="PRP44" s="275"/>
      <c r="PRQ44" s="275"/>
      <c r="PRR44" s="275"/>
      <c r="PRS44" s="275"/>
      <c r="PRT44" s="275"/>
      <c r="PRU44" s="275"/>
      <c r="PRV44" s="275"/>
      <c r="PRW44" s="275"/>
      <c r="PRX44" s="275"/>
      <c r="PRY44" s="275"/>
      <c r="PRZ44" s="275"/>
      <c r="PSA44" s="275"/>
      <c r="PSB44" s="275"/>
      <c r="PSC44" s="275"/>
      <c r="PSD44" s="275"/>
      <c r="PSE44" s="275"/>
      <c r="PSF44" s="275"/>
      <c r="PSG44" s="275"/>
      <c r="PSH44" s="275"/>
      <c r="PSI44" s="275"/>
      <c r="PSJ44" s="275"/>
      <c r="PSK44" s="275"/>
      <c r="PSL44" s="275"/>
      <c r="PSM44" s="275"/>
      <c r="PSN44" s="275"/>
      <c r="PSO44" s="275"/>
      <c r="PSP44" s="275"/>
      <c r="PSQ44" s="275"/>
      <c r="PSR44" s="275"/>
      <c r="PSS44" s="275"/>
      <c r="PST44" s="275"/>
      <c r="PSU44" s="275"/>
      <c r="PSV44" s="275"/>
      <c r="PSW44" s="275"/>
      <c r="PSX44" s="275"/>
      <c r="PSY44" s="275"/>
      <c r="PSZ44" s="275"/>
      <c r="PTA44" s="275"/>
      <c r="PTB44" s="275"/>
      <c r="PTC44" s="275"/>
      <c r="PTD44" s="275"/>
      <c r="PTE44" s="275"/>
      <c r="PTF44" s="275"/>
      <c r="PTG44" s="275"/>
      <c r="PTH44" s="275"/>
      <c r="PTI44" s="275"/>
      <c r="PTJ44" s="275"/>
      <c r="PTK44" s="275"/>
      <c r="PTL44" s="275"/>
      <c r="PTM44" s="275"/>
      <c r="PTN44" s="275"/>
      <c r="PTO44" s="275"/>
      <c r="PTP44" s="275"/>
      <c r="PTQ44" s="275"/>
      <c r="PTR44" s="275"/>
      <c r="PTS44" s="275"/>
      <c r="PTT44" s="275"/>
      <c r="PTU44" s="275"/>
      <c r="PTV44" s="275"/>
      <c r="PTW44" s="275"/>
      <c r="PTX44" s="275"/>
      <c r="PTY44" s="275"/>
      <c r="PTZ44" s="275"/>
      <c r="PUA44" s="275"/>
      <c r="PUB44" s="275"/>
      <c r="PUC44" s="275"/>
      <c r="PUD44" s="275"/>
      <c r="PUE44" s="275"/>
      <c r="PUF44" s="275"/>
      <c r="PUG44" s="275"/>
      <c r="PUH44" s="275"/>
      <c r="PUI44" s="275"/>
      <c r="PUJ44" s="275"/>
      <c r="PUK44" s="275"/>
      <c r="PUL44" s="275"/>
      <c r="PUM44" s="275"/>
      <c r="PUN44" s="275"/>
      <c r="PUO44" s="275"/>
      <c r="PUP44" s="275"/>
      <c r="PUQ44" s="275"/>
      <c r="PUR44" s="275"/>
      <c r="PUS44" s="275"/>
      <c r="PUT44" s="275"/>
      <c r="PUU44" s="275"/>
      <c r="PUV44" s="275"/>
      <c r="PUW44" s="275"/>
      <c r="PUX44" s="275"/>
      <c r="PUY44" s="275"/>
      <c r="PUZ44" s="275"/>
      <c r="PVA44" s="275"/>
      <c r="PVB44" s="275"/>
      <c r="PVC44" s="275"/>
      <c r="PVD44" s="275"/>
      <c r="PVE44" s="275"/>
      <c r="PVF44" s="275"/>
      <c r="PVG44" s="275"/>
      <c r="PVH44" s="275"/>
      <c r="PVI44" s="275"/>
      <c r="PVJ44" s="275"/>
      <c r="PVK44" s="275"/>
      <c r="PVL44" s="275"/>
      <c r="PVM44" s="275"/>
      <c r="PVN44" s="275"/>
      <c r="PVO44" s="275"/>
      <c r="PVP44" s="275"/>
      <c r="PVQ44" s="275"/>
      <c r="PVR44" s="275"/>
      <c r="PVS44" s="275"/>
      <c r="PVT44" s="275"/>
      <c r="PVU44" s="275"/>
      <c r="PVV44" s="275"/>
      <c r="PVW44" s="275"/>
      <c r="PVX44" s="275"/>
      <c r="PVY44" s="275"/>
      <c r="PVZ44" s="275"/>
      <c r="PWA44" s="275"/>
      <c r="PWB44" s="275"/>
      <c r="PWC44" s="275"/>
      <c r="PWD44" s="275"/>
      <c r="PWE44" s="275"/>
      <c r="PWF44" s="275"/>
      <c r="PWG44" s="275"/>
      <c r="PWH44" s="275"/>
      <c r="PWI44" s="275"/>
      <c r="PWJ44" s="275"/>
      <c r="PWK44" s="275"/>
      <c r="PWL44" s="275"/>
      <c r="PWM44" s="275"/>
      <c r="PWN44" s="275"/>
      <c r="PWO44" s="275"/>
      <c r="PWP44" s="275"/>
      <c r="PWQ44" s="275"/>
      <c r="PWR44" s="275"/>
      <c r="PWS44" s="275"/>
      <c r="PWT44" s="275"/>
      <c r="PWU44" s="275"/>
      <c r="PWV44" s="275"/>
      <c r="PWW44" s="275"/>
      <c r="PWX44" s="275"/>
      <c r="PWY44" s="275"/>
      <c r="PWZ44" s="275"/>
      <c r="PXA44" s="275"/>
      <c r="PXB44" s="275"/>
      <c r="PXC44" s="275"/>
      <c r="PXD44" s="275"/>
      <c r="PXE44" s="275"/>
      <c r="PXF44" s="275"/>
      <c r="PXG44" s="275"/>
      <c r="PXH44" s="275"/>
      <c r="PXI44" s="275"/>
      <c r="PXJ44" s="275"/>
      <c r="PXK44" s="275"/>
      <c r="PXL44" s="275"/>
      <c r="PXM44" s="275"/>
      <c r="PXN44" s="275"/>
      <c r="PXO44" s="275"/>
      <c r="PXP44" s="275"/>
      <c r="PXQ44" s="275"/>
      <c r="PXR44" s="275"/>
      <c r="PXS44" s="275"/>
      <c r="PXT44" s="275"/>
      <c r="PXU44" s="275"/>
      <c r="PXV44" s="275"/>
      <c r="PXW44" s="275"/>
      <c r="PXX44" s="275"/>
      <c r="PXY44" s="275"/>
      <c r="PXZ44" s="275"/>
      <c r="PYA44" s="275"/>
      <c r="PYB44" s="275"/>
      <c r="PYC44" s="275"/>
      <c r="PYD44" s="275"/>
      <c r="PYE44" s="275"/>
      <c r="PYF44" s="275"/>
      <c r="PYG44" s="275"/>
      <c r="PYH44" s="275"/>
      <c r="PYI44" s="275"/>
      <c r="PYJ44" s="275"/>
      <c r="PYK44" s="275"/>
      <c r="PYL44" s="275"/>
      <c r="PYM44" s="275"/>
      <c r="PYN44" s="275"/>
      <c r="PYO44" s="275"/>
      <c r="PYP44" s="275"/>
      <c r="PYQ44" s="275"/>
      <c r="PYR44" s="275"/>
      <c r="PYS44" s="275"/>
      <c r="PYT44" s="275"/>
      <c r="PYU44" s="275"/>
      <c r="PYV44" s="275"/>
      <c r="PYW44" s="275"/>
      <c r="PYX44" s="275"/>
      <c r="PYY44" s="275"/>
      <c r="PYZ44" s="275"/>
      <c r="PZA44" s="275"/>
      <c r="PZB44" s="275"/>
      <c r="PZC44" s="275"/>
      <c r="PZD44" s="275"/>
      <c r="PZE44" s="275"/>
      <c r="PZF44" s="275"/>
      <c r="PZG44" s="275"/>
      <c r="PZH44" s="275"/>
      <c r="PZI44" s="275"/>
      <c r="PZJ44" s="275"/>
      <c r="PZK44" s="275"/>
      <c r="PZL44" s="275"/>
      <c r="PZM44" s="275"/>
      <c r="PZN44" s="275"/>
      <c r="PZO44" s="275"/>
      <c r="PZP44" s="275"/>
      <c r="PZQ44" s="275"/>
      <c r="PZR44" s="275"/>
      <c r="PZS44" s="275"/>
      <c r="PZT44" s="275"/>
      <c r="PZU44" s="275"/>
      <c r="PZV44" s="275"/>
      <c r="PZW44" s="275"/>
      <c r="PZX44" s="275"/>
      <c r="PZY44" s="275"/>
      <c r="PZZ44" s="275"/>
      <c r="QAA44" s="275"/>
      <c r="QAB44" s="275"/>
      <c r="QAC44" s="275"/>
      <c r="QAD44" s="275"/>
      <c r="QAE44" s="275"/>
      <c r="QAF44" s="275"/>
      <c r="QAG44" s="275"/>
      <c r="QAH44" s="275"/>
      <c r="QAI44" s="275"/>
      <c r="QAJ44" s="275"/>
      <c r="QAK44" s="275"/>
      <c r="QAL44" s="275"/>
      <c r="QAM44" s="275"/>
      <c r="QAN44" s="275"/>
      <c r="QAO44" s="275"/>
      <c r="QAP44" s="275"/>
      <c r="QAQ44" s="275"/>
      <c r="QAR44" s="275"/>
      <c r="QAS44" s="275"/>
      <c r="QAT44" s="275"/>
      <c r="QAU44" s="275"/>
      <c r="QAV44" s="275"/>
      <c r="QAW44" s="275"/>
      <c r="QAX44" s="275"/>
      <c r="QAY44" s="275"/>
      <c r="QAZ44" s="275"/>
      <c r="QBA44" s="275"/>
      <c r="QBB44" s="275"/>
      <c r="QBC44" s="275"/>
      <c r="QBD44" s="275"/>
      <c r="QBE44" s="275"/>
      <c r="QBF44" s="275"/>
      <c r="QBG44" s="275"/>
      <c r="QBH44" s="275"/>
      <c r="QBI44" s="275"/>
      <c r="QBJ44" s="275"/>
      <c r="QBK44" s="275"/>
      <c r="QBL44" s="275"/>
      <c r="QBM44" s="275"/>
      <c r="QBN44" s="275"/>
      <c r="QBO44" s="275"/>
      <c r="QBP44" s="275"/>
      <c r="QBQ44" s="275"/>
      <c r="QBR44" s="275"/>
      <c r="QBS44" s="275"/>
      <c r="QBT44" s="275"/>
      <c r="QBU44" s="275"/>
      <c r="QBV44" s="275"/>
      <c r="QBW44" s="275"/>
      <c r="QBX44" s="275"/>
      <c r="QBY44" s="275"/>
      <c r="QBZ44" s="275"/>
      <c r="QCA44" s="275"/>
      <c r="QCB44" s="275"/>
      <c r="QCC44" s="275"/>
      <c r="QCD44" s="275"/>
      <c r="QCE44" s="275"/>
      <c r="QCF44" s="275"/>
      <c r="QCG44" s="275"/>
      <c r="QCH44" s="275"/>
      <c r="QCI44" s="275"/>
      <c r="QCJ44" s="275"/>
      <c r="QCK44" s="275"/>
      <c r="QCL44" s="275"/>
      <c r="QCM44" s="275"/>
      <c r="QCN44" s="275"/>
      <c r="QCO44" s="275"/>
      <c r="QCP44" s="275"/>
      <c r="QCQ44" s="275"/>
      <c r="QCR44" s="275"/>
      <c r="QCS44" s="275"/>
      <c r="QCT44" s="275"/>
      <c r="QCU44" s="275"/>
      <c r="QCV44" s="275"/>
      <c r="QCW44" s="275"/>
      <c r="QCX44" s="275"/>
      <c r="QCY44" s="275"/>
      <c r="QCZ44" s="275"/>
      <c r="QDA44" s="275"/>
      <c r="QDB44" s="275"/>
      <c r="QDC44" s="275"/>
      <c r="QDD44" s="275"/>
      <c r="QDE44" s="275"/>
      <c r="QDF44" s="275"/>
      <c r="QDG44" s="275"/>
      <c r="QDH44" s="275"/>
      <c r="QDI44" s="275"/>
      <c r="QDJ44" s="275"/>
      <c r="QDK44" s="275"/>
      <c r="QDL44" s="275"/>
      <c r="QDM44" s="275"/>
      <c r="QDN44" s="275"/>
      <c r="QDO44" s="275"/>
      <c r="QDP44" s="275"/>
      <c r="QDQ44" s="275"/>
      <c r="QDR44" s="275"/>
      <c r="QDS44" s="275"/>
      <c r="QDT44" s="275"/>
      <c r="QDU44" s="275"/>
      <c r="QDV44" s="275"/>
      <c r="QDW44" s="275"/>
      <c r="QDX44" s="275"/>
      <c r="QDY44" s="275"/>
      <c r="QDZ44" s="275"/>
      <c r="QEA44" s="275"/>
      <c r="QEB44" s="275"/>
      <c r="QEC44" s="275"/>
      <c r="QED44" s="275"/>
      <c r="QEE44" s="275"/>
      <c r="QEF44" s="275"/>
      <c r="QEG44" s="275"/>
      <c r="QEH44" s="275"/>
      <c r="QEI44" s="275"/>
      <c r="QEJ44" s="275"/>
      <c r="QEK44" s="275"/>
      <c r="QEL44" s="275"/>
      <c r="QEM44" s="275"/>
      <c r="QEN44" s="275"/>
      <c r="QEO44" s="275"/>
      <c r="QEP44" s="275"/>
      <c r="QEQ44" s="275"/>
      <c r="QER44" s="275"/>
      <c r="QES44" s="275"/>
      <c r="QET44" s="275"/>
      <c r="QEU44" s="275"/>
      <c r="QEV44" s="275"/>
      <c r="QEW44" s="275"/>
      <c r="QEX44" s="275"/>
      <c r="QEY44" s="275"/>
      <c r="QEZ44" s="275"/>
      <c r="QFA44" s="275"/>
      <c r="QFB44" s="275"/>
      <c r="QFC44" s="275"/>
      <c r="QFD44" s="275"/>
      <c r="QFE44" s="275"/>
      <c r="QFF44" s="275"/>
      <c r="QFG44" s="275"/>
      <c r="QFH44" s="275"/>
      <c r="QFI44" s="275"/>
      <c r="QFJ44" s="275"/>
      <c r="QFK44" s="275"/>
      <c r="QFL44" s="275"/>
      <c r="QFM44" s="275"/>
      <c r="QFN44" s="275"/>
      <c r="QFO44" s="275"/>
      <c r="QFP44" s="275"/>
      <c r="QFQ44" s="275"/>
      <c r="QFR44" s="275"/>
      <c r="QFS44" s="275"/>
      <c r="QFT44" s="275"/>
      <c r="QFU44" s="275"/>
      <c r="QFV44" s="275"/>
      <c r="QFW44" s="275"/>
      <c r="QFX44" s="275"/>
      <c r="QFY44" s="275"/>
      <c r="QFZ44" s="275"/>
      <c r="QGA44" s="275"/>
      <c r="QGB44" s="275"/>
      <c r="QGC44" s="275"/>
      <c r="QGD44" s="275"/>
      <c r="QGE44" s="275"/>
      <c r="QGF44" s="275"/>
      <c r="QGG44" s="275"/>
      <c r="QGH44" s="275"/>
      <c r="QGI44" s="275"/>
      <c r="QGJ44" s="275"/>
      <c r="QGK44" s="275"/>
      <c r="QGL44" s="275"/>
      <c r="QGM44" s="275"/>
      <c r="QGN44" s="275"/>
      <c r="QGO44" s="275"/>
      <c r="QGP44" s="275"/>
      <c r="QGQ44" s="275"/>
      <c r="QGR44" s="275"/>
      <c r="QGS44" s="275"/>
      <c r="QGT44" s="275"/>
      <c r="QGU44" s="275"/>
      <c r="QGV44" s="275"/>
      <c r="QGW44" s="275"/>
      <c r="QGX44" s="275"/>
      <c r="QGY44" s="275"/>
      <c r="QGZ44" s="275"/>
      <c r="QHA44" s="275"/>
      <c r="QHB44" s="275"/>
      <c r="QHC44" s="275"/>
      <c r="QHD44" s="275"/>
      <c r="QHE44" s="275"/>
      <c r="QHF44" s="275"/>
      <c r="QHG44" s="275"/>
      <c r="QHH44" s="275"/>
      <c r="QHI44" s="275"/>
      <c r="QHJ44" s="275"/>
      <c r="QHK44" s="275"/>
      <c r="QHL44" s="275"/>
      <c r="QHM44" s="275"/>
      <c r="QHN44" s="275"/>
      <c r="QHO44" s="275"/>
      <c r="QHP44" s="275"/>
      <c r="QHQ44" s="275"/>
      <c r="QHR44" s="275"/>
      <c r="QHS44" s="275"/>
      <c r="QHT44" s="275"/>
      <c r="QHU44" s="275"/>
      <c r="QHV44" s="275"/>
      <c r="QHW44" s="275"/>
      <c r="QHX44" s="275"/>
      <c r="QHY44" s="275"/>
      <c r="QHZ44" s="275"/>
      <c r="QIA44" s="275"/>
      <c r="QIB44" s="275"/>
      <c r="QIC44" s="275"/>
      <c r="QID44" s="275"/>
      <c r="QIE44" s="275"/>
      <c r="QIF44" s="275"/>
      <c r="QIG44" s="275"/>
      <c r="QIH44" s="275"/>
      <c r="QII44" s="275"/>
      <c r="QIJ44" s="275"/>
      <c r="QIK44" s="275"/>
      <c r="QIL44" s="275"/>
      <c r="QIM44" s="275"/>
      <c r="QIN44" s="275"/>
      <c r="QIO44" s="275"/>
      <c r="QIP44" s="275"/>
      <c r="QIQ44" s="275"/>
      <c r="QIR44" s="275"/>
      <c r="QIS44" s="275"/>
      <c r="QIT44" s="275"/>
      <c r="QIU44" s="275"/>
      <c r="QIV44" s="275"/>
      <c r="QIW44" s="275"/>
      <c r="QIX44" s="275"/>
      <c r="QIY44" s="275"/>
      <c r="QIZ44" s="275"/>
      <c r="QJA44" s="275"/>
      <c r="QJB44" s="275"/>
      <c r="QJC44" s="275"/>
      <c r="QJD44" s="275"/>
      <c r="QJE44" s="275"/>
      <c r="QJF44" s="275"/>
      <c r="QJG44" s="275"/>
      <c r="QJH44" s="275"/>
      <c r="QJI44" s="275"/>
      <c r="QJJ44" s="275"/>
      <c r="QJK44" s="275"/>
      <c r="QJL44" s="275"/>
      <c r="QJM44" s="275"/>
      <c r="QJN44" s="275"/>
      <c r="QJO44" s="275"/>
      <c r="QJP44" s="275"/>
      <c r="QJQ44" s="275"/>
      <c r="QJR44" s="275"/>
      <c r="QJS44" s="275"/>
      <c r="QJT44" s="275"/>
      <c r="QJU44" s="275"/>
      <c r="QJV44" s="275"/>
      <c r="QJW44" s="275"/>
      <c r="QJX44" s="275"/>
      <c r="QJY44" s="275"/>
      <c r="QJZ44" s="275"/>
      <c r="QKA44" s="275"/>
      <c r="QKB44" s="275"/>
      <c r="QKC44" s="275"/>
      <c r="QKD44" s="275"/>
      <c r="QKE44" s="275"/>
      <c r="QKF44" s="275"/>
      <c r="QKG44" s="275"/>
      <c r="QKH44" s="275"/>
      <c r="QKI44" s="275"/>
      <c r="QKJ44" s="275"/>
      <c r="QKK44" s="275"/>
      <c r="QKL44" s="275"/>
      <c r="QKM44" s="275"/>
      <c r="QKN44" s="275"/>
      <c r="QKO44" s="275"/>
      <c r="QKP44" s="275"/>
      <c r="QKQ44" s="275"/>
      <c r="QKR44" s="275"/>
      <c r="QKS44" s="275"/>
      <c r="QKT44" s="275"/>
      <c r="QKU44" s="275"/>
      <c r="QKV44" s="275"/>
      <c r="QKW44" s="275"/>
      <c r="QKX44" s="275"/>
      <c r="QKY44" s="275"/>
      <c r="QKZ44" s="275"/>
      <c r="QLA44" s="275"/>
      <c r="QLB44" s="275"/>
      <c r="QLC44" s="275"/>
      <c r="QLD44" s="275"/>
      <c r="QLE44" s="275"/>
      <c r="QLF44" s="275"/>
      <c r="QLG44" s="275"/>
      <c r="QLH44" s="275"/>
      <c r="QLI44" s="275"/>
      <c r="QLJ44" s="275"/>
      <c r="QLK44" s="275"/>
      <c r="QLL44" s="275"/>
      <c r="QLM44" s="275"/>
      <c r="QLN44" s="275"/>
      <c r="QLO44" s="275"/>
      <c r="QLP44" s="275"/>
      <c r="QLQ44" s="275"/>
      <c r="QLR44" s="275"/>
      <c r="QLS44" s="275"/>
      <c r="QLT44" s="275"/>
      <c r="QLU44" s="275"/>
      <c r="QLV44" s="275"/>
      <c r="QLW44" s="275"/>
      <c r="QLX44" s="275"/>
      <c r="QLY44" s="275"/>
      <c r="QLZ44" s="275"/>
      <c r="QMA44" s="275"/>
      <c r="QMB44" s="275"/>
      <c r="QMC44" s="275"/>
      <c r="QMD44" s="275"/>
      <c r="QME44" s="275"/>
      <c r="QMF44" s="275"/>
      <c r="QMG44" s="275"/>
      <c r="QMH44" s="275"/>
      <c r="QMI44" s="275"/>
      <c r="QMJ44" s="275"/>
      <c r="QMK44" s="275"/>
      <c r="QML44" s="275"/>
      <c r="QMM44" s="275"/>
      <c r="QMN44" s="275"/>
      <c r="QMO44" s="275"/>
      <c r="QMP44" s="275"/>
      <c r="QMQ44" s="275"/>
      <c r="QMR44" s="275"/>
      <c r="QMS44" s="275"/>
      <c r="QMT44" s="275"/>
      <c r="QMU44" s="275"/>
      <c r="QMV44" s="275"/>
      <c r="QMW44" s="275"/>
      <c r="QMX44" s="275"/>
      <c r="QMY44" s="275"/>
      <c r="QMZ44" s="275"/>
      <c r="QNA44" s="275"/>
      <c r="QNB44" s="275"/>
      <c r="QNC44" s="275"/>
      <c r="QND44" s="275"/>
      <c r="QNE44" s="275"/>
      <c r="QNF44" s="275"/>
      <c r="QNG44" s="275"/>
      <c r="QNH44" s="275"/>
      <c r="QNI44" s="275"/>
      <c r="QNJ44" s="275"/>
      <c r="QNK44" s="275"/>
      <c r="QNL44" s="275"/>
      <c r="QNM44" s="275"/>
      <c r="QNN44" s="275"/>
      <c r="QNO44" s="275"/>
      <c r="QNP44" s="275"/>
      <c r="QNQ44" s="275"/>
      <c r="QNR44" s="275"/>
      <c r="QNS44" s="275"/>
      <c r="QNT44" s="275"/>
      <c r="QNU44" s="275"/>
      <c r="QNV44" s="275"/>
      <c r="QNW44" s="275"/>
      <c r="QNX44" s="275"/>
      <c r="QNY44" s="275"/>
      <c r="QNZ44" s="275"/>
      <c r="QOA44" s="275"/>
      <c r="QOB44" s="275"/>
      <c r="QOC44" s="275"/>
      <c r="QOD44" s="275"/>
      <c r="QOE44" s="275"/>
      <c r="QOF44" s="275"/>
      <c r="QOG44" s="275"/>
      <c r="QOH44" s="275"/>
      <c r="QOI44" s="275"/>
      <c r="QOJ44" s="275"/>
      <c r="QOK44" s="275"/>
      <c r="QOL44" s="275"/>
      <c r="QOM44" s="275"/>
      <c r="QON44" s="275"/>
      <c r="QOO44" s="275"/>
      <c r="QOP44" s="275"/>
      <c r="QOQ44" s="275"/>
      <c r="QOR44" s="275"/>
      <c r="QOS44" s="275"/>
      <c r="QOT44" s="275"/>
      <c r="QOU44" s="275"/>
      <c r="QOV44" s="275"/>
      <c r="QOW44" s="275"/>
      <c r="QOX44" s="275"/>
      <c r="QOY44" s="275"/>
      <c r="QOZ44" s="275"/>
      <c r="QPA44" s="275"/>
      <c r="QPB44" s="275"/>
      <c r="QPC44" s="275"/>
      <c r="QPD44" s="275"/>
      <c r="QPE44" s="275"/>
      <c r="QPF44" s="275"/>
      <c r="QPG44" s="275"/>
      <c r="QPH44" s="275"/>
      <c r="QPI44" s="275"/>
      <c r="QPJ44" s="275"/>
      <c r="QPK44" s="275"/>
      <c r="QPL44" s="275"/>
      <c r="QPM44" s="275"/>
      <c r="QPN44" s="275"/>
      <c r="QPO44" s="275"/>
      <c r="QPP44" s="275"/>
      <c r="QPQ44" s="275"/>
      <c r="QPR44" s="275"/>
      <c r="QPS44" s="275"/>
      <c r="QPT44" s="275"/>
      <c r="QPU44" s="275"/>
      <c r="QPV44" s="275"/>
      <c r="QPW44" s="275"/>
      <c r="QPX44" s="275"/>
      <c r="QPY44" s="275"/>
      <c r="QPZ44" s="275"/>
      <c r="QQA44" s="275"/>
      <c r="QQB44" s="275"/>
      <c r="QQC44" s="275"/>
      <c r="QQD44" s="275"/>
      <c r="QQE44" s="275"/>
      <c r="QQF44" s="275"/>
      <c r="QQG44" s="275"/>
      <c r="QQH44" s="275"/>
      <c r="QQI44" s="275"/>
      <c r="QQJ44" s="275"/>
      <c r="QQK44" s="275"/>
      <c r="QQL44" s="275"/>
      <c r="QQM44" s="275"/>
      <c r="QQN44" s="275"/>
      <c r="QQO44" s="275"/>
      <c r="QQP44" s="275"/>
      <c r="QQQ44" s="275"/>
      <c r="QQR44" s="275"/>
      <c r="QQS44" s="275"/>
      <c r="QQT44" s="275"/>
      <c r="QQU44" s="275"/>
      <c r="QQV44" s="275"/>
      <c r="QQW44" s="275"/>
      <c r="QQX44" s="275"/>
      <c r="QQY44" s="275"/>
      <c r="QQZ44" s="275"/>
      <c r="QRA44" s="275"/>
      <c r="QRB44" s="275"/>
      <c r="QRC44" s="275"/>
      <c r="QRD44" s="275"/>
      <c r="QRE44" s="275"/>
      <c r="QRF44" s="275"/>
      <c r="QRG44" s="275"/>
      <c r="QRH44" s="275"/>
      <c r="QRI44" s="275"/>
      <c r="QRJ44" s="275"/>
      <c r="QRK44" s="275"/>
      <c r="QRL44" s="275"/>
      <c r="QRM44" s="275"/>
      <c r="QRN44" s="275"/>
      <c r="QRO44" s="275"/>
      <c r="QRP44" s="275"/>
      <c r="QRQ44" s="275"/>
      <c r="QRR44" s="275"/>
      <c r="QRS44" s="275"/>
      <c r="QRT44" s="275"/>
      <c r="QRU44" s="275"/>
      <c r="QRV44" s="275"/>
      <c r="QRW44" s="275"/>
      <c r="QRX44" s="275"/>
      <c r="QRY44" s="275"/>
      <c r="QRZ44" s="275"/>
      <c r="QSA44" s="275"/>
      <c r="QSB44" s="275"/>
      <c r="QSC44" s="275"/>
      <c r="QSD44" s="275"/>
      <c r="QSE44" s="275"/>
      <c r="QSF44" s="275"/>
      <c r="QSG44" s="275"/>
      <c r="QSH44" s="275"/>
      <c r="QSI44" s="275"/>
      <c r="QSJ44" s="275"/>
      <c r="QSK44" s="275"/>
      <c r="QSL44" s="275"/>
      <c r="QSM44" s="275"/>
      <c r="QSN44" s="275"/>
      <c r="QSO44" s="275"/>
      <c r="QSP44" s="275"/>
      <c r="QSQ44" s="275"/>
      <c r="QSR44" s="275"/>
      <c r="QSS44" s="275"/>
      <c r="QST44" s="275"/>
      <c r="QSU44" s="275"/>
      <c r="QSV44" s="275"/>
      <c r="QSW44" s="275"/>
      <c r="QSX44" s="275"/>
      <c r="QSY44" s="275"/>
      <c r="QSZ44" s="275"/>
      <c r="QTA44" s="275"/>
      <c r="QTB44" s="275"/>
      <c r="QTC44" s="275"/>
      <c r="QTD44" s="275"/>
      <c r="QTE44" s="275"/>
      <c r="QTF44" s="275"/>
      <c r="QTG44" s="275"/>
      <c r="QTH44" s="275"/>
      <c r="QTI44" s="275"/>
      <c r="QTJ44" s="275"/>
      <c r="QTK44" s="275"/>
      <c r="QTL44" s="275"/>
      <c r="QTM44" s="275"/>
      <c r="QTN44" s="275"/>
      <c r="QTO44" s="275"/>
      <c r="QTP44" s="275"/>
      <c r="QTQ44" s="275"/>
      <c r="QTR44" s="275"/>
      <c r="QTS44" s="275"/>
      <c r="QTT44" s="275"/>
      <c r="QTU44" s="275"/>
      <c r="QTV44" s="275"/>
      <c r="QTW44" s="275"/>
      <c r="QTX44" s="275"/>
      <c r="QTY44" s="275"/>
      <c r="QTZ44" s="275"/>
      <c r="QUA44" s="275"/>
      <c r="QUB44" s="275"/>
      <c r="QUC44" s="275"/>
      <c r="QUD44" s="275"/>
      <c r="QUE44" s="275"/>
      <c r="QUF44" s="275"/>
      <c r="QUG44" s="275"/>
      <c r="QUH44" s="275"/>
      <c r="QUI44" s="275"/>
      <c r="QUJ44" s="275"/>
      <c r="QUK44" s="275"/>
      <c r="QUL44" s="275"/>
      <c r="QUM44" s="275"/>
      <c r="QUN44" s="275"/>
      <c r="QUO44" s="275"/>
      <c r="QUP44" s="275"/>
      <c r="QUQ44" s="275"/>
      <c r="QUR44" s="275"/>
      <c r="QUS44" s="275"/>
      <c r="QUT44" s="275"/>
      <c r="QUU44" s="275"/>
      <c r="QUV44" s="275"/>
      <c r="QUW44" s="275"/>
      <c r="QUX44" s="275"/>
      <c r="QUY44" s="275"/>
      <c r="QUZ44" s="275"/>
      <c r="QVA44" s="275"/>
      <c r="QVB44" s="275"/>
      <c r="QVC44" s="275"/>
      <c r="QVD44" s="275"/>
      <c r="QVE44" s="275"/>
      <c r="QVF44" s="275"/>
      <c r="QVG44" s="275"/>
      <c r="QVH44" s="275"/>
      <c r="QVI44" s="275"/>
      <c r="QVJ44" s="275"/>
      <c r="QVK44" s="275"/>
      <c r="QVL44" s="275"/>
      <c r="QVM44" s="275"/>
      <c r="QVN44" s="275"/>
      <c r="QVO44" s="275"/>
      <c r="QVP44" s="275"/>
      <c r="QVQ44" s="275"/>
      <c r="QVR44" s="275"/>
      <c r="QVS44" s="275"/>
      <c r="QVT44" s="275"/>
      <c r="QVU44" s="275"/>
      <c r="QVV44" s="275"/>
      <c r="QVW44" s="275"/>
      <c r="QVX44" s="275"/>
      <c r="QVY44" s="275"/>
      <c r="QVZ44" s="275"/>
      <c r="QWA44" s="275"/>
      <c r="QWB44" s="275"/>
      <c r="QWC44" s="275"/>
      <c r="QWD44" s="275"/>
      <c r="QWE44" s="275"/>
      <c r="QWF44" s="275"/>
      <c r="QWG44" s="275"/>
      <c r="QWH44" s="275"/>
      <c r="QWI44" s="275"/>
      <c r="QWJ44" s="275"/>
      <c r="QWK44" s="275"/>
      <c r="QWL44" s="275"/>
      <c r="QWM44" s="275"/>
      <c r="QWN44" s="275"/>
      <c r="QWO44" s="275"/>
      <c r="QWP44" s="275"/>
      <c r="QWQ44" s="275"/>
      <c r="QWR44" s="275"/>
      <c r="QWS44" s="275"/>
      <c r="QWT44" s="275"/>
      <c r="QWU44" s="275"/>
      <c r="QWV44" s="275"/>
      <c r="QWW44" s="275"/>
      <c r="QWX44" s="275"/>
      <c r="QWY44" s="275"/>
      <c r="QWZ44" s="275"/>
      <c r="QXA44" s="275"/>
      <c r="QXB44" s="275"/>
      <c r="QXC44" s="275"/>
      <c r="QXD44" s="275"/>
      <c r="QXE44" s="275"/>
      <c r="QXF44" s="275"/>
      <c r="QXG44" s="275"/>
      <c r="QXH44" s="275"/>
      <c r="QXI44" s="275"/>
      <c r="QXJ44" s="275"/>
      <c r="QXK44" s="275"/>
      <c r="QXL44" s="275"/>
      <c r="QXM44" s="275"/>
      <c r="QXN44" s="275"/>
      <c r="QXO44" s="275"/>
      <c r="QXP44" s="275"/>
      <c r="QXQ44" s="275"/>
      <c r="QXR44" s="275"/>
      <c r="QXS44" s="275"/>
      <c r="QXT44" s="275"/>
      <c r="QXU44" s="275"/>
      <c r="QXV44" s="275"/>
      <c r="QXW44" s="275"/>
      <c r="QXX44" s="275"/>
      <c r="QXY44" s="275"/>
      <c r="QXZ44" s="275"/>
      <c r="QYA44" s="275"/>
      <c r="QYB44" s="275"/>
      <c r="QYC44" s="275"/>
      <c r="QYD44" s="275"/>
      <c r="QYE44" s="275"/>
      <c r="QYF44" s="275"/>
      <c r="QYG44" s="275"/>
      <c r="QYH44" s="275"/>
      <c r="QYI44" s="275"/>
      <c r="QYJ44" s="275"/>
      <c r="QYK44" s="275"/>
      <c r="QYL44" s="275"/>
      <c r="QYM44" s="275"/>
      <c r="QYN44" s="275"/>
      <c r="QYO44" s="275"/>
      <c r="QYP44" s="275"/>
      <c r="QYQ44" s="275"/>
      <c r="QYR44" s="275"/>
      <c r="QYS44" s="275"/>
      <c r="QYT44" s="275"/>
      <c r="QYU44" s="275"/>
      <c r="QYV44" s="275"/>
      <c r="QYW44" s="275"/>
      <c r="QYX44" s="275"/>
      <c r="QYY44" s="275"/>
      <c r="QYZ44" s="275"/>
      <c r="QZA44" s="275"/>
      <c r="QZB44" s="275"/>
      <c r="QZC44" s="275"/>
      <c r="QZD44" s="275"/>
      <c r="QZE44" s="275"/>
      <c r="QZF44" s="275"/>
      <c r="QZG44" s="275"/>
      <c r="QZH44" s="275"/>
      <c r="QZI44" s="275"/>
      <c r="QZJ44" s="275"/>
      <c r="QZK44" s="275"/>
      <c r="QZL44" s="275"/>
      <c r="QZM44" s="275"/>
      <c r="QZN44" s="275"/>
      <c r="QZO44" s="275"/>
      <c r="QZP44" s="275"/>
      <c r="QZQ44" s="275"/>
      <c r="QZR44" s="275"/>
      <c r="QZS44" s="275"/>
      <c r="QZT44" s="275"/>
      <c r="QZU44" s="275"/>
      <c r="QZV44" s="275"/>
      <c r="QZW44" s="275"/>
      <c r="QZX44" s="275"/>
      <c r="QZY44" s="275"/>
      <c r="QZZ44" s="275"/>
      <c r="RAA44" s="275"/>
      <c r="RAB44" s="275"/>
      <c r="RAC44" s="275"/>
      <c r="RAD44" s="275"/>
      <c r="RAE44" s="275"/>
      <c r="RAF44" s="275"/>
      <c r="RAG44" s="275"/>
      <c r="RAH44" s="275"/>
      <c r="RAI44" s="275"/>
      <c r="RAJ44" s="275"/>
      <c r="RAK44" s="275"/>
      <c r="RAL44" s="275"/>
      <c r="RAM44" s="275"/>
      <c r="RAN44" s="275"/>
      <c r="RAO44" s="275"/>
      <c r="RAP44" s="275"/>
      <c r="RAQ44" s="275"/>
      <c r="RAR44" s="275"/>
      <c r="RAS44" s="275"/>
      <c r="RAT44" s="275"/>
      <c r="RAU44" s="275"/>
      <c r="RAV44" s="275"/>
      <c r="RAW44" s="275"/>
      <c r="RAX44" s="275"/>
      <c r="RAY44" s="275"/>
      <c r="RAZ44" s="275"/>
      <c r="RBA44" s="275"/>
      <c r="RBB44" s="275"/>
      <c r="RBC44" s="275"/>
      <c r="RBD44" s="275"/>
      <c r="RBE44" s="275"/>
      <c r="RBF44" s="275"/>
      <c r="RBG44" s="275"/>
      <c r="RBH44" s="275"/>
      <c r="RBI44" s="275"/>
      <c r="RBJ44" s="275"/>
      <c r="RBK44" s="275"/>
      <c r="RBL44" s="275"/>
      <c r="RBM44" s="275"/>
      <c r="RBN44" s="275"/>
      <c r="RBO44" s="275"/>
      <c r="RBP44" s="275"/>
      <c r="RBQ44" s="275"/>
      <c r="RBR44" s="275"/>
      <c r="RBS44" s="275"/>
      <c r="RBT44" s="275"/>
      <c r="RBU44" s="275"/>
      <c r="RBV44" s="275"/>
      <c r="RBW44" s="275"/>
      <c r="RBX44" s="275"/>
      <c r="RBY44" s="275"/>
      <c r="RBZ44" s="275"/>
      <c r="RCA44" s="275"/>
      <c r="RCB44" s="275"/>
      <c r="RCC44" s="275"/>
      <c r="RCD44" s="275"/>
      <c r="RCE44" s="275"/>
      <c r="RCF44" s="275"/>
      <c r="RCG44" s="275"/>
      <c r="RCH44" s="275"/>
      <c r="RCI44" s="275"/>
      <c r="RCJ44" s="275"/>
      <c r="RCK44" s="275"/>
      <c r="RCL44" s="275"/>
      <c r="RCM44" s="275"/>
      <c r="RCN44" s="275"/>
      <c r="RCO44" s="275"/>
      <c r="RCP44" s="275"/>
      <c r="RCQ44" s="275"/>
      <c r="RCR44" s="275"/>
      <c r="RCS44" s="275"/>
      <c r="RCT44" s="275"/>
      <c r="RCU44" s="275"/>
      <c r="RCV44" s="275"/>
      <c r="RCW44" s="275"/>
      <c r="RCX44" s="275"/>
      <c r="RCY44" s="275"/>
      <c r="RCZ44" s="275"/>
      <c r="RDA44" s="275"/>
      <c r="RDB44" s="275"/>
      <c r="RDC44" s="275"/>
      <c r="RDD44" s="275"/>
      <c r="RDE44" s="275"/>
      <c r="RDF44" s="275"/>
      <c r="RDG44" s="275"/>
      <c r="RDH44" s="275"/>
      <c r="RDI44" s="275"/>
      <c r="RDJ44" s="275"/>
      <c r="RDK44" s="275"/>
      <c r="RDL44" s="275"/>
      <c r="RDM44" s="275"/>
      <c r="RDN44" s="275"/>
      <c r="RDO44" s="275"/>
      <c r="RDP44" s="275"/>
      <c r="RDQ44" s="275"/>
      <c r="RDR44" s="275"/>
      <c r="RDS44" s="275"/>
      <c r="RDT44" s="275"/>
      <c r="RDU44" s="275"/>
      <c r="RDV44" s="275"/>
      <c r="RDW44" s="275"/>
      <c r="RDX44" s="275"/>
      <c r="RDY44" s="275"/>
      <c r="RDZ44" s="275"/>
      <c r="REA44" s="275"/>
      <c r="REB44" s="275"/>
      <c r="REC44" s="275"/>
      <c r="RED44" s="275"/>
      <c r="REE44" s="275"/>
      <c r="REF44" s="275"/>
      <c r="REG44" s="275"/>
      <c r="REH44" s="275"/>
      <c r="REI44" s="275"/>
      <c r="REJ44" s="275"/>
      <c r="REK44" s="275"/>
      <c r="REL44" s="275"/>
      <c r="REM44" s="275"/>
      <c r="REN44" s="275"/>
      <c r="REO44" s="275"/>
      <c r="REP44" s="275"/>
      <c r="REQ44" s="275"/>
      <c r="RER44" s="275"/>
      <c r="RES44" s="275"/>
      <c r="RET44" s="275"/>
      <c r="REU44" s="275"/>
      <c r="REV44" s="275"/>
      <c r="REW44" s="275"/>
      <c r="REX44" s="275"/>
      <c r="REY44" s="275"/>
      <c r="REZ44" s="275"/>
      <c r="RFA44" s="275"/>
      <c r="RFB44" s="275"/>
      <c r="RFC44" s="275"/>
      <c r="RFD44" s="275"/>
      <c r="RFE44" s="275"/>
      <c r="RFF44" s="275"/>
      <c r="RFG44" s="275"/>
      <c r="RFH44" s="275"/>
      <c r="RFI44" s="275"/>
      <c r="RFJ44" s="275"/>
      <c r="RFK44" s="275"/>
      <c r="RFL44" s="275"/>
      <c r="RFM44" s="275"/>
      <c r="RFN44" s="275"/>
      <c r="RFO44" s="275"/>
      <c r="RFP44" s="275"/>
      <c r="RFQ44" s="275"/>
      <c r="RFR44" s="275"/>
      <c r="RFS44" s="275"/>
      <c r="RFT44" s="275"/>
      <c r="RFU44" s="275"/>
      <c r="RFV44" s="275"/>
      <c r="RFW44" s="275"/>
      <c r="RFX44" s="275"/>
      <c r="RFY44" s="275"/>
      <c r="RFZ44" s="275"/>
      <c r="RGA44" s="275"/>
      <c r="RGB44" s="275"/>
      <c r="RGC44" s="275"/>
      <c r="RGD44" s="275"/>
      <c r="RGE44" s="275"/>
      <c r="RGF44" s="275"/>
      <c r="RGG44" s="275"/>
      <c r="RGH44" s="275"/>
      <c r="RGI44" s="275"/>
      <c r="RGJ44" s="275"/>
      <c r="RGK44" s="275"/>
      <c r="RGL44" s="275"/>
      <c r="RGM44" s="275"/>
      <c r="RGN44" s="275"/>
      <c r="RGO44" s="275"/>
      <c r="RGP44" s="275"/>
      <c r="RGQ44" s="275"/>
      <c r="RGR44" s="275"/>
      <c r="RGS44" s="275"/>
      <c r="RGT44" s="275"/>
      <c r="RGU44" s="275"/>
      <c r="RGV44" s="275"/>
      <c r="RGW44" s="275"/>
      <c r="RGX44" s="275"/>
      <c r="RGY44" s="275"/>
      <c r="RGZ44" s="275"/>
      <c r="RHA44" s="275"/>
      <c r="RHB44" s="275"/>
      <c r="RHC44" s="275"/>
      <c r="RHD44" s="275"/>
      <c r="RHE44" s="275"/>
      <c r="RHF44" s="275"/>
      <c r="RHG44" s="275"/>
      <c r="RHH44" s="275"/>
      <c r="RHI44" s="275"/>
      <c r="RHJ44" s="275"/>
      <c r="RHK44" s="275"/>
      <c r="RHL44" s="275"/>
      <c r="RHM44" s="275"/>
      <c r="RHN44" s="275"/>
      <c r="RHO44" s="275"/>
      <c r="RHP44" s="275"/>
      <c r="RHQ44" s="275"/>
      <c r="RHR44" s="275"/>
      <c r="RHS44" s="275"/>
      <c r="RHT44" s="275"/>
      <c r="RHU44" s="275"/>
      <c r="RHV44" s="275"/>
      <c r="RHW44" s="275"/>
      <c r="RHX44" s="275"/>
      <c r="RHY44" s="275"/>
      <c r="RHZ44" s="275"/>
      <c r="RIA44" s="275"/>
      <c r="RIB44" s="275"/>
      <c r="RIC44" s="275"/>
      <c r="RID44" s="275"/>
      <c r="RIE44" s="275"/>
      <c r="RIF44" s="275"/>
      <c r="RIG44" s="275"/>
      <c r="RIH44" s="275"/>
      <c r="RII44" s="275"/>
      <c r="RIJ44" s="275"/>
      <c r="RIK44" s="275"/>
      <c r="RIL44" s="275"/>
      <c r="RIM44" s="275"/>
      <c r="RIN44" s="275"/>
      <c r="RIO44" s="275"/>
      <c r="RIP44" s="275"/>
      <c r="RIQ44" s="275"/>
      <c r="RIR44" s="275"/>
      <c r="RIS44" s="275"/>
      <c r="RIT44" s="275"/>
      <c r="RIU44" s="275"/>
      <c r="RIV44" s="275"/>
      <c r="RIW44" s="275"/>
      <c r="RIX44" s="275"/>
      <c r="RIY44" s="275"/>
      <c r="RIZ44" s="275"/>
      <c r="RJA44" s="275"/>
      <c r="RJB44" s="275"/>
      <c r="RJC44" s="275"/>
      <c r="RJD44" s="275"/>
      <c r="RJE44" s="275"/>
      <c r="RJF44" s="275"/>
      <c r="RJG44" s="275"/>
      <c r="RJH44" s="275"/>
      <c r="RJI44" s="275"/>
      <c r="RJJ44" s="275"/>
      <c r="RJK44" s="275"/>
      <c r="RJL44" s="275"/>
      <c r="RJM44" s="275"/>
      <c r="RJN44" s="275"/>
      <c r="RJO44" s="275"/>
      <c r="RJP44" s="275"/>
      <c r="RJQ44" s="275"/>
      <c r="RJR44" s="275"/>
      <c r="RJS44" s="275"/>
      <c r="RJT44" s="275"/>
      <c r="RJU44" s="275"/>
      <c r="RJV44" s="275"/>
      <c r="RJW44" s="275"/>
      <c r="RJX44" s="275"/>
      <c r="RJY44" s="275"/>
      <c r="RJZ44" s="275"/>
      <c r="RKA44" s="275"/>
      <c r="RKB44" s="275"/>
      <c r="RKC44" s="275"/>
      <c r="RKD44" s="275"/>
      <c r="RKE44" s="275"/>
      <c r="RKF44" s="275"/>
      <c r="RKG44" s="275"/>
      <c r="RKH44" s="275"/>
      <c r="RKI44" s="275"/>
      <c r="RKJ44" s="275"/>
      <c r="RKK44" s="275"/>
      <c r="RKL44" s="275"/>
      <c r="RKM44" s="275"/>
      <c r="RKN44" s="275"/>
      <c r="RKO44" s="275"/>
      <c r="RKP44" s="275"/>
      <c r="RKQ44" s="275"/>
      <c r="RKR44" s="275"/>
      <c r="RKS44" s="275"/>
      <c r="RKT44" s="275"/>
      <c r="RKU44" s="275"/>
      <c r="RKV44" s="275"/>
      <c r="RKW44" s="275"/>
      <c r="RKX44" s="275"/>
      <c r="RKY44" s="275"/>
      <c r="RKZ44" s="275"/>
      <c r="RLA44" s="275"/>
      <c r="RLB44" s="275"/>
      <c r="RLC44" s="275"/>
      <c r="RLD44" s="275"/>
      <c r="RLE44" s="275"/>
      <c r="RLF44" s="275"/>
      <c r="RLG44" s="275"/>
      <c r="RLH44" s="275"/>
      <c r="RLI44" s="275"/>
      <c r="RLJ44" s="275"/>
      <c r="RLK44" s="275"/>
      <c r="RLL44" s="275"/>
      <c r="RLM44" s="275"/>
      <c r="RLN44" s="275"/>
      <c r="RLO44" s="275"/>
      <c r="RLP44" s="275"/>
      <c r="RLQ44" s="275"/>
      <c r="RLR44" s="275"/>
      <c r="RLS44" s="275"/>
      <c r="RLT44" s="275"/>
      <c r="RLU44" s="275"/>
      <c r="RLV44" s="275"/>
      <c r="RLW44" s="275"/>
      <c r="RLX44" s="275"/>
      <c r="RLY44" s="275"/>
      <c r="RLZ44" s="275"/>
      <c r="RMA44" s="275"/>
      <c r="RMB44" s="275"/>
      <c r="RMC44" s="275"/>
      <c r="RMD44" s="275"/>
      <c r="RME44" s="275"/>
      <c r="RMF44" s="275"/>
      <c r="RMG44" s="275"/>
      <c r="RMH44" s="275"/>
      <c r="RMI44" s="275"/>
      <c r="RMJ44" s="275"/>
      <c r="RMK44" s="275"/>
      <c r="RML44" s="275"/>
      <c r="RMM44" s="275"/>
      <c r="RMN44" s="275"/>
      <c r="RMO44" s="275"/>
      <c r="RMP44" s="275"/>
      <c r="RMQ44" s="275"/>
      <c r="RMR44" s="275"/>
      <c r="RMS44" s="275"/>
      <c r="RMT44" s="275"/>
      <c r="RMU44" s="275"/>
      <c r="RMV44" s="275"/>
      <c r="RMW44" s="275"/>
      <c r="RMX44" s="275"/>
      <c r="RMY44" s="275"/>
      <c r="RMZ44" s="275"/>
      <c r="RNA44" s="275"/>
      <c r="RNB44" s="275"/>
      <c r="RNC44" s="275"/>
      <c r="RND44" s="275"/>
      <c r="RNE44" s="275"/>
      <c r="RNF44" s="275"/>
      <c r="RNG44" s="275"/>
      <c r="RNH44" s="275"/>
      <c r="RNI44" s="275"/>
      <c r="RNJ44" s="275"/>
      <c r="RNK44" s="275"/>
      <c r="RNL44" s="275"/>
      <c r="RNM44" s="275"/>
      <c r="RNN44" s="275"/>
      <c r="RNO44" s="275"/>
      <c r="RNP44" s="275"/>
      <c r="RNQ44" s="275"/>
      <c r="RNR44" s="275"/>
      <c r="RNS44" s="275"/>
      <c r="RNT44" s="275"/>
      <c r="RNU44" s="275"/>
      <c r="RNV44" s="275"/>
      <c r="RNW44" s="275"/>
      <c r="RNX44" s="275"/>
      <c r="RNY44" s="275"/>
      <c r="RNZ44" s="275"/>
      <c r="ROA44" s="275"/>
      <c r="ROB44" s="275"/>
      <c r="ROC44" s="275"/>
      <c r="ROD44" s="275"/>
      <c r="ROE44" s="275"/>
      <c r="ROF44" s="275"/>
      <c r="ROG44" s="275"/>
      <c r="ROH44" s="275"/>
      <c r="ROI44" s="275"/>
      <c r="ROJ44" s="275"/>
      <c r="ROK44" s="275"/>
      <c r="ROL44" s="275"/>
      <c r="ROM44" s="275"/>
      <c r="RON44" s="275"/>
      <c r="ROO44" s="275"/>
      <c r="ROP44" s="275"/>
      <c r="ROQ44" s="275"/>
      <c r="ROR44" s="275"/>
      <c r="ROS44" s="275"/>
      <c r="ROT44" s="275"/>
      <c r="ROU44" s="275"/>
      <c r="ROV44" s="275"/>
      <c r="ROW44" s="275"/>
      <c r="ROX44" s="275"/>
      <c r="ROY44" s="275"/>
      <c r="ROZ44" s="275"/>
      <c r="RPA44" s="275"/>
      <c r="RPB44" s="275"/>
      <c r="RPC44" s="275"/>
      <c r="RPD44" s="275"/>
      <c r="RPE44" s="275"/>
      <c r="RPF44" s="275"/>
      <c r="RPG44" s="275"/>
      <c r="RPH44" s="275"/>
      <c r="RPI44" s="275"/>
      <c r="RPJ44" s="275"/>
      <c r="RPK44" s="275"/>
      <c r="RPL44" s="275"/>
      <c r="RPM44" s="275"/>
      <c r="RPN44" s="275"/>
      <c r="RPO44" s="275"/>
      <c r="RPP44" s="275"/>
      <c r="RPQ44" s="275"/>
      <c r="RPR44" s="275"/>
      <c r="RPS44" s="275"/>
      <c r="RPT44" s="275"/>
      <c r="RPU44" s="275"/>
      <c r="RPV44" s="275"/>
      <c r="RPW44" s="275"/>
      <c r="RPX44" s="275"/>
      <c r="RPY44" s="275"/>
      <c r="RPZ44" s="275"/>
      <c r="RQA44" s="275"/>
      <c r="RQB44" s="275"/>
      <c r="RQC44" s="275"/>
      <c r="RQD44" s="275"/>
      <c r="RQE44" s="275"/>
      <c r="RQF44" s="275"/>
      <c r="RQG44" s="275"/>
      <c r="RQH44" s="275"/>
      <c r="RQI44" s="275"/>
      <c r="RQJ44" s="275"/>
      <c r="RQK44" s="275"/>
      <c r="RQL44" s="275"/>
      <c r="RQM44" s="275"/>
      <c r="RQN44" s="275"/>
      <c r="RQO44" s="275"/>
      <c r="RQP44" s="275"/>
      <c r="RQQ44" s="275"/>
      <c r="RQR44" s="275"/>
      <c r="RQS44" s="275"/>
      <c r="RQT44" s="275"/>
      <c r="RQU44" s="275"/>
      <c r="RQV44" s="275"/>
      <c r="RQW44" s="275"/>
      <c r="RQX44" s="275"/>
      <c r="RQY44" s="275"/>
      <c r="RQZ44" s="275"/>
      <c r="RRA44" s="275"/>
      <c r="RRB44" s="275"/>
      <c r="RRC44" s="275"/>
      <c r="RRD44" s="275"/>
      <c r="RRE44" s="275"/>
      <c r="RRF44" s="275"/>
      <c r="RRG44" s="275"/>
      <c r="RRH44" s="275"/>
      <c r="RRI44" s="275"/>
      <c r="RRJ44" s="275"/>
      <c r="RRK44" s="275"/>
      <c r="RRL44" s="275"/>
      <c r="RRM44" s="275"/>
      <c r="RRN44" s="275"/>
      <c r="RRO44" s="275"/>
      <c r="RRP44" s="275"/>
      <c r="RRQ44" s="275"/>
      <c r="RRR44" s="275"/>
      <c r="RRS44" s="275"/>
      <c r="RRT44" s="275"/>
      <c r="RRU44" s="275"/>
      <c r="RRV44" s="275"/>
      <c r="RRW44" s="275"/>
      <c r="RRX44" s="275"/>
      <c r="RRY44" s="275"/>
      <c r="RRZ44" s="275"/>
      <c r="RSA44" s="275"/>
      <c r="RSB44" s="275"/>
      <c r="RSC44" s="275"/>
      <c r="RSD44" s="275"/>
      <c r="RSE44" s="275"/>
      <c r="RSF44" s="275"/>
      <c r="RSG44" s="275"/>
      <c r="RSH44" s="275"/>
      <c r="RSI44" s="275"/>
      <c r="RSJ44" s="275"/>
      <c r="RSK44" s="275"/>
      <c r="RSL44" s="275"/>
      <c r="RSM44" s="275"/>
      <c r="RSN44" s="275"/>
      <c r="RSO44" s="275"/>
      <c r="RSP44" s="275"/>
      <c r="RSQ44" s="275"/>
      <c r="RSR44" s="275"/>
      <c r="RSS44" s="275"/>
      <c r="RST44" s="275"/>
      <c r="RSU44" s="275"/>
      <c r="RSV44" s="275"/>
      <c r="RSW44" s="275"/>
      <c r="RSX44" s="275"/>
      <c r="RSY44" s="275"/>
      <c r="RSZ44" s="275"/>
      <c r="RTA44" s="275"/>
      <c r="RTB44" s="275"/>
      <c r="RTC44" s="275"/>
      <c r="RTD44" s="275"/>
      <c r="RTE44" s="275"/>
      <c r="RTF44" s="275"/>
      <c r="RTG44" s="275"/>
      <c r="RTH44" s="275"/>
      <c r="RTI44" s="275"/>
      <c r="RTJ44" s="275"/>
      <c r="RTK44" s="275"/>
      <c r="RTL44" s="275"/>
      <c r="RTM44" s="275"/>
      <c r="RTN44" s="275"/>
      <c r="RTO44" s="275"/>
      <c r="RTP44" s="275"/>
      <c r="RTQ44" s="275"/>
      <c r="RTR44" s="275"/>
      <c r="RTS44" s="275"/>
      <c r="RTT44" s="275"/>
      <c r="RTU44" s="275"/>
      <c r="RTV44" s="275"/>
      <c r="RTW44" s="275"/>
      <c r="RTX44" s="275"/>
      <c r="RTY44" s="275"/>
      <c r="RTZ44" s="275"/>
      <c r="RUA44" s="275"/>
      <c r="RUB44" s="275"/>
      <c r="RUC44" s="275"/>
      <c r="RUD44" s="275"/>
      <c r="RUE44" s="275"/>
      <c r="RUF44" s="275"/>
      <c r="RUG44" s="275"/>
      <c r="RUH44" s="275"/>
      <c r="RUI44" s="275"/>
      <c r="RUJ44" s="275"/>
      <c r="RUK44" s="275"/>
      <c r="RUL44" s="275"/>
      <c r="RUM44" s="275"/>
      <c r="RUN44" s="275"/>
      <c r="RUO44" s="275"/>
      <c r="RUP44" s="275"/>
      <c r="RUQ44" s="275"/>
      <c r="RUR44" s="275"/>
      <c r="RUS44" s="275"/>
      <c r="RUT44" s="275"/>
      <c r="RUU44" s="275"/>
      <c r="RUV44" s="275"/>
      <c r="RUW44" s="275"/>
      <c r="RUX44" s="275"/>
      <c r="RUY44" s="275"/>
      <c r="RUZ44" s="275"/>
      <c r="RVA44" s="275"/>
      <c r="RVB44" s="275"/>
      <c r="RVC44" s="275"/>
      <c r="RVD44" s="275"/>
      <c r="RVE44" s="275"/>
      <c r="RVF44" s="275"/>
      <c r="RVG44" s="275"/>
      <c r="RVH44" s="275"/>
      <c r="RVI44" s="275"/>
      <c r="RVJ44" s="275"/>
      <c r="RVK44" s="275"/>
      <c r="RVL44" s="275"/>
      <c r="RVM44" s="275"/>
      <c r="RVN44" s="275"/>
      <c r="RVO44" s="275"/>
      <c r="RVP44" s="275"/>
      <c r="RVQ44" s="275"/>
      <c r="RVR44" s="275"/>
      <c r="RVS44" s="275"/>
      <c r="RVT44" s="275"/>
      <c r="RVU44" s="275"/>
      <c r="RVV44" s="275"/>
      <c r="RVW44" s="275"/>
      <c r="RVX44" s="275"/>
      <c r="RVY44" s="275"/>
      <c r="RVZ44" s="275"/>
      <c r="RWA44" s="275"/>
      <c r="RWB44" s="275"/>
      <c r="RWC44" s="275"/>
      <c r="RWD44" s="275"/>
      <c r="RWE44" s="275"/>
      <c r="RWF44" s="275"/>
      <c r="RWG44" s="275"/>
      <c r="RWH44" s="275"/>
      <c r="RWI44" s="275"/>
      <c r="RWJ44" s="275"/>
      <c r="RWK44" s="275"/>
      <c r="RWL44" s="275"/>
      <c r="RWM44" s="275"/>
      <c r="RWN44" s="275"/>
      <c r="RWO44" s="275"/>
      <c r="RWP44" s="275"/>
      <c r="RWQ44" s="275"/>
      <c r="RWR44" s="275"/>
      <c r="RWS44" s="275"/>
      <c r="RWT44" s="275"/>
      <c r="RWU44" s="275"/>
      <c r="RWV44" s="275"/>
      <c r="RWW44" s="275"/>
      <c r="RWX44" s="275"/>
      <c r="RWY44" s="275"/>
      <c r="RWZ44" s="275"/>
      <c r="RXA44" s="275"/>
      <c r="RXB44" s="275"/>
      <c r="RXC44" s="275"/>
      <c r="RXD44" s="275"/>
      <c r="RXE44" s="275"/>
      <c r="RXF44" s="275"/>
      <c r="RXG44" s="275"/>
      <c r="RXH44" s="275"/>
      <c r="RXI44" s="275"/>
      <c r="RXJ44" s="275"/>
      <c r="RXK44" s="275"/>
      <c r="RXL44" s="275"/>
      <c r="RXM44" s="275"/>
      <c r="RXN44" s="275"/>
      <c r="RXO44" s="275"/>
      <c r="RXP44" s="275"/>
      <c r="RXQ44" s="275"/>
      <c r="RXR44" s="275"/>
      <c r="RXS44" s="275"/>
      <c r="RXT44" s="275"/>
      <c r="RXU44" s="275"/>
      <c r="RXV44" s="275"/>
      <c r="RXW44" s="275"/>
      <c r="RXX44" s="275"/>
      <c r="RXY44" s="275"/>
      <c r="RXZ44" s="275"/>
      <c r="RYA44" s="275"/>
      <c r="RYB44" s="275"/>
      <c r="RYC44" s="275"/>
      <c r="RYD44" s="275"/>
      <c r="RYE44" s="275"/>
      <c r="RYF44" s="275"/>
      <c r="RYG44" s="275"/>
      <c r="RYH44" s="275"/>
      <c r="RYI44" s="275"/>
      <c r="RYJ44" s="275"/>
      <c r="RYK44" s="275"/>
      <c r="RYL44" s="275"/>
      <c r="RYM44" s="275"/>
      <c r="RYN44" s="275"/>
      <c r="RYO44" s="275"/>
      <c r="RYP44" s="275"/>
      <c r="RYQ44" s="275"/>
      <c r="RYR44" s="275"/>
      <c r="RYS44" s="275"/>
      <c r="RYT44" s="275"/>
      <c r="RYU44" s="275"/>
      <c r="RYV44" s="275"/>
      <c r="RYW44" s="275"/>
      <c r="RYX44" s="275"/>
      <c r="RYY44" s="275"/>
      <c r="RYZ44" s="275"/>
      <c r="RZA44" s="275"/>
      <c r="RZB44" s="275"/>
      <c r="RZC44" s="275"/>
      <c r="RZD44" s="275"/>
      <c r="RZE44" s="275"/>
      <c r="RZF44" s="275"/>
      <c r="RZG44" s="275"/>
      <c r="RZH44" s="275"/>
      <c r="RZI44" s="275"/>
      <c r="RZJ44" s="275"/>
      <c r="RZK44" s="275"/>
      <c r="RZL44" s="275"/>
      <c r="RZM44" s="275"/>
      <c r="RZN44" s="275"/>
      <c r="RZO44" s="275"/>
      <c r="RZP44" s="275"/>
      <c r="RZQ44" s="275"/>
      <c r="RZR44" s="275"/>
      <c r="RZS44" s="275"/>
      <c r="RZT44" s="275"/>
      <c r="RZU44" s="275"/>
      <c r="RZV44" s="275"/>
      <c r="RZW44" s="275"/>
      <c r="RZX44" s="275"/>
      <c r="RZY44" s="275"/>
      <c r="RZZ44" s="275"/>
      <c r="SAA44" s="275"/>
      <c r="SAB44" s="275"/>
      <c r="SAC44" s="275"/>
      <c r="SAD44" s="275"/>
      <c r="SAE44" s="275"/>
      <c r="SAF44" s="275"/>
      <c r="SAG44" s="275"/>
      <c r="SAH44" s="275"/>
      <c r="SAI44" s="275"/>
      <c r="SAJ44" s="275"/>
      <c r="SAK44" s="275"/>
      <c r="SAL44" s="275"/>
      <c r="SAM44" s="275"/>
      <c r="SAN44" s="275"/>
      <c r="SAO44" s="275"/>
      <c r="SAP44" s="275"/>
      <c r="SAQ44" s="275"/>
      <c r="SAR44" s="275"/>
      <c r="SAS44" s="275"/>
      <c r="SAT44" s="275"/>
      <c r="SAU44" s="275"/>
      <c r="SAV44" s="275"/>
      <c r="SAW44" s="275"/>
      <c r="SAX44" s="275"/>
      <c r="SAY44" s="275"/>
      <c r="SAZ44" s="275"/>
      <c r="SBA44" s="275"/>
      <c r="SBB44" s="275"/>
      <c r="SBC44" s="275"/>
      <c r="SBD44" s="275"/>
      <c r="SBE44" s="275"/>
      <c r="SBF44" s="275"/>
      <c r="SBG44" s="275"/>
      <c r="SBH44" s="275"/>
      <c r="SBI44" s="275"/>
      <c r="SBJ44" s="275"/>
      <c r="SBK44" s="275"/>
      <c r="SBL44" s="275"/>
      <c r="SBM44" s="275"/>
      <c r="SBN44" s="275"/>
      <c r="SBO44" s="275"/>
      <c r="SBP44" s="275"/>
      <c r="SBQ44" s="275"/>
      <c r="SBR44" s="275"/>
      <c r="SBS44" s="275"/>
      <c r="SBT44" s="275"/>
      <c r="SBU44" s="275"/>
      <c r="SBV44" s="275"/>
      <c r="SBW44" s="275"/>
      <c r="SBX44" s="275"/>
      <c r="SBY44" s="275"/>
      <c r="SBZ44" s="275"/>
      <c r="SCA44" s="275"/>
      <c r="SCB44" s="275"/>
      <c r="SCC44" s="275"/>
      <c r="SCD44" s="275"/>
      <c r="SCE44" s="275"/>
      <c r="SCF44" s="275"/>
      <c r="SCG44" s="275"/>
      <c r="SCH44" s="275"/>
      <c r="SCI44" s="275"/>
      <c r="SCJ44" s="275"/>
      <c r="SCK44" s="275"/>
      <c r="SCL44" s="275"/>
      <c r="SCM44" s="275"/>
      <c r="SCN44" s="275"/>
      <c r="SCO44" s="275"/>
      <c r="SCP44" s="275"/>
      <c r="SCQ44" s="275"/>
      <c r="SCR44" s="275"/>
      <c r="SCS44" s="275"/>
      <c r="SCT44" s="275"/>
      <c r="SCU44" s="275"/>
      <c r="SCV44" s="275"/>
      <c r="SCW44" s="275"/>
      <c r="SCX44" s="275"/>
      <c r="SCY44" s="275"/>
      <c r="SCZ44" s="275"/>
      <c r="SDA44" s="275"/>
      <c r="SDB44" s="275"/>
      <c r="SDC44" s="275"/>
      <c r="SDD44" s="275"/>
      <c r="SDE44" s="275"/>
      <c r="SDF44" s="275"/>
      <c r="SDG44" s="275"/>
      <c r="SDH44" s="275"/>
      <c r="SDI44" s="275"/>
      <c r="SDJ44" s="275"/>
      <c r="SDK44" s="275"/>
      <c r="SDL44" s="275"/>
      <c r="SDM44" s="275"/>
      <c r="SDN44" s="275"/>
      <c r="SDO44" s="275"/>
      <c r="SDP44" s="275"/>
      <c r="SDQ44" s="275"/>
      <c r="SDR44" s="275"/>
      <c r="SDS44" s="275"/>
      <c r="SDT44" s="275"/>
      <c r="SDU44" s="275"/>
      <c r="SDV44" s="275"/>
      <c r="SDW44" s="275"/>
      <c r="SDX44" s="275"/>
      <c r="SDY44" s="275"/>
      <c r="SDZ44" s="275"/>
      <c r="SEA44" s="275"/>
      <c r="SEB44" s="275"/>
      <c r="SEC44" s="275"/>
      <c r="SED44" s="275"/>
      <c r="SEE44" s="275"/>
      <c r="SEF44" s="275"/>
      <c r="SEG44" s="275"/>
      <c r="SEH44" s="275"/>
      <c r="SEI44" s="275"/>
      <c r="SEJ44" s="275"/>
      <c r="SEK44" s="275"/>
      <c r="SEL44" s="275"/>
      <c r="SEM44" s="275"/>
      <c r="SEN44" s="275"/>
      <c r="SEO44" s="275"/>
      <c r="SEP44" s="275"/>
      <c r="SEQ44" s="275"/>
      <c r="SER44" s="275"/>
      <c r="SES44" s="275"/>
      <c r="SET44" s="275"/>
      <c r="SEU44" s="275"/>
      <c r="SEV44" s="275"/>
      <c r="SEW44" s="275"/>
      <c r="SEX44" s="275"/>
      <c r="SEY44" s="275"/>
      <c r="SEZ44" s="275"/>
      <c r="SFA44" s="275"/>
      <c r="SFB44" s="275"/>
      <c r="SFC44" s="275"/>
      <c r="SFD44" s="275"/>
      <c r="SFE44" s="275"/>
      <c r="SFF44" s="275"/>
      <c r="SFG44" s="275"/>
      <c r="SFH44" s="275"/>
      <c r="SFI44" s="275"/>
      <c r="SFJ44" s="275"/>
      <c r="SFK44" s="275"/>
      <c r="SFL44" s="275"/>
      <c r="SFM44" s="275"/>
      <c r="SFN44" s="275"/>
      <c r="SFO44" s="275"/>
      <c r="SFP44" s="275"/>
      <c r="SFQ44" s="275"/>
      <c r="SFR44" s="275"/>
      <c r="SFS44" s="275"/>
      <c r="SFT44" s="275"/>
      <c r="SFU44" s="275"/>
      <c r="SFV44" s="275"/>
      <c r="SFW44" s="275"/>
      <c r="SFX44" s="275"/>
      <c r="SFY44" s="275"/>
      <c r="SFZ44" s="275"/>
      <c r="SGA44" s="275"/>
      <c r="SGB44" s="275"/>
      <c r="SGC44" s="275"/>
      <c r="SGD44" s="275"/>
      <c r="SGE44" s="275"/>
      <c r="SGF44" s="275"/>
      <c r="SGG44" s="275"/>
      <c r="SGH44" s="275"/>
      <c r="SGI44" s="275"/>
      <c r="SGJ44" s="275"/>
      <c r="SGK44" s="275"/>
      <c r="SGL44" s="275"/>
      <c r="SGM44" s="275"/>
      <c r="SGN44" s="275"/>
      <c r="SGO44" s="275"/>
      <c r="SGP44" s="275"/>
      <c r="SGQ44" s="275"/>
      <c r="SGR44" s="275"/>
      <c r="SGS44" s="275"/>
      <c r="SGT44" s="275"/>
      <c r="SGU44" s="275"/>
      <c r="SGV44" s="275"/>
      <c r="SGW44" s="275"/>
      <c r="SGX44" s="275"/>
      <c r="SGY44" s="275"/>
      <c r="SGZ44" s="275"/>
      <c r="SHA44" s="275"/>
      <c r="SHB44" s="275"/>
      <c r="SHC44" s="275"/>
      <c r="SHD44" s="275"/>
      <c r="SHE44" s="275"/>
      <c r="SHF44" s="275"/>
      <c r="SHG44" s="275"/>
      <c r="SHH44" s="275"/>
      <c r="SHI44" s="275"/>
      <c r="SHJ44" s="275"/>
      <c r="SHK44" s="275"/>
      <c r="SHL44" s="275"/>
      <c r="SHM44" s="275"/>
      <c r="SHN44" s="275"/>
      <c r="SHO44" s="275"/>
      <c r="SHP44" s="275"/>
      <c r="SHQ44" s="275"/>
      <c r="SHR44" s="275"/>
      <c r="SHS44" s="275"/>
      <c r="SHT44" s="275"/>
      <c r="SHU44" s="275"/>
      <c r="SHV44" s="275"/>
      <c r="SHW44" s="275"/>
      <c r="SHX44" s="275"/>
      <c r="SHY44" s="275"/>
      <c r="SHZ44" s="275"/>
      <c r="SIA44" s="275"/>
      <c r="SIB44" s="275"/>
      <c r="SIC44" s="275"/>
      <c r="SID44" s="275"/>
      <c r="SIE44" s="275"/>
      <c r="SIF44" s="275"/>
      <c r="SIG44" s="275"/>
      <c r="SIH44" s="275"/>
      <c r="SII44" s="275"/>
      <c r="SIJ44" s="275"/>
      <c r="SIK44" s="275"/>
      <c r="SIL44" s="275"/>
      <c r="SIM44" s="275"/>
      <c r="SIN44" s="275"/>
      <c r="SIO44" s="275"/>
      <c r="SIP44" s="275"/>
      <c r="SIQ44" s="275"/>
      <c r="SIR44" s="275"/>
      <c r="SIS44" s="275"/>
      <c r="SIT44" s="275"/>
      <c r="SIU44" s="275"/>
      <c r="SIV44" s="275"/>
      <c r="SIW44" s="275"/>
      <c r="SIX44" s="275"/>
      <c r="SIY44" s="275"/>
      <c r="SIZ44" s="275"/>
      <c r="SJA44" s="275"/>
      <c r="SJB44" s="275"/>
      <c r="SJC44" s="275"/>
      <c r="SJD44" s="275"/>
      <c r="SJE44" s="275"/>
      <c r="SJF44" s="275"/>
      <c r="SJG44" s="275"/>
      <c r="SJH44" s="275"/>
      <c r="SJI44" s="275"/>
      <c r="SJJ44" s="275"/>
      <c r="SJK44" s="275"/>
      <c r="SJL44" s="275"/>
      <c r="SJM44" s="275"/>
      <c r="SJN44" s="275"/>
      <c r="SJO44" s="275"/>
      <c r="SJP44" s="275"/>
      <c r="SJQ44" s="275"/>
      <c r="SJR44" s="275"/>
      <c r="SJS44" s="275"/>
      <c r="SJT44" s="275"/>
      <c r="SJU44" s="275"/>
      <c r="SJV44" s="275"/>
      <c r="SJW44" s="275"/>
      <c r="SJX44" s="275"/>
      <c r="SJY44" s="275"/>
      <c r="SJZ44" s="275"/>
      <c r="SKA44" s="275"/>
      <c r="SKB44" s="275"/>
      <c r="SKC44" s="275"/>
      <c r="SKD44" s="275"/>
      <c r="SKE44" s="275"/>
      <c r="SKF44" s="275"/>
      <c r="SKG44" s="275"/>
      <c r="SKH44" s="275"/>
      <c r="SKI44" s="275"/>
      <c r="SKJ44" s="275"/>
      <c r="SKK44" s="275"/>
      <c r="SKL44" s="275"/>
      <c r="SKM44" s="275"/>
      <c r="SKN44" s="275"/>
      <c r="SKO44" s="275"/>
      <c r="SKP44" s="275"/>
      <c r="SKQ44" s="275"/>
      <c r="SKR44" s="275"/>
      <c r="SKS44" s="275"/>
      <c r="SKT44" s="275"/>
      <c r="SKU44" s="275"/>
      <c r="SKV44" s="275"/>
      <c r="SKW44" s="275"/>
      <c r="SKX44" s="275"/>
      <c r="SKY44" s="275"/>
      <c r="SKZ44" s="275"/>
      <c r="SLA44" s="275"/>
      <c r="SLB44" s="275"/>
      <c r="SLC44" s="275"/>
      <c r="SLD44" s="275"/>
      <c r="SLE44" s="275"/>
      <c r="SLF44" s="275"/>
      <c r="SLG44" s="275"/>
      <c r="SLH44" s="275"/>
      <c r="SLI44" s="275"/>
      <c r="SLJ44" s="275"/>
      <c r="SLK44" s="275"/>
      <c r="SLL44" s="275"/>
      <c r="SLM44" s="275"/>
      <c r="SLN44" s="275"/>
      <c r="SLO44" s="275"/>
      <c r="SLP44" s="275"/>
      <c r="SLQ44" s="275"/>
      <c r="SLR44" s="275"/>
      <c r="SLS44" s="275"/>
      <c r="SLT44" s="275"/>
      <c r="SLU44" s="275"/>
      <c r="SLV44" s="275"/>
      <c r="SLW44" s="275"/>
      <c r="SLX44" s="275"/>
      <c r="SLY44" s="275"/>
      <c r="SLZ44" s="275"/>
      <c r="SMA44" s="275"/>
      <c r="SMB44" s="275"/>
      <c r="SMC44" s="275"/>
      <c r="SMD44" s="275"/>
      <c r="SME44" s="275"/>
      <c r="SMF44" s="275"/>
      <c r="SMG44" s="275"/>
      <c r="SMH44" s="275"/>
      <c r="SMI44" s="275"/>
      <c r="SMJ44" s="275"/>
      <c r="SMK44" s="275"/>
      <c r="SML44" s="275"/>
      <c r="SMM44" s="275"/>
      <c r="SMN44" s="275"/>
      <c r="SMO44" s="275"/>
      <c r="SMP44" s="275"/>
      <c r="SMQ44" s="275"/>
      <c r="SMR44" s="275"/>
      <c r="SMS44" s="275"/>
      <c r="SMT44" s="275"/>
      <c r="SMU44" s="275"/>
      <c r="SMV44" s="275"/>
      <c r="SMW44" s="275"/>
      <c r="SMX44" s="275"/>
      <c r="SMY44" s="275"/>
      <c r="SMZ44" s="275"/>
      <c r="SNA44" s="275"/>
      <c r="SNB44" s="275"/>
      <c r="SNC44" s="275"/>
      <c r="SND44" s="275"/>
      <c r="SNE44" s="275"/>
      <c r="SNF44" s="275"/>
      <c r="SNG44" s="275"/>
      <c r="SNH44" s="275"/>
      <c r="SNI44" s="275"/>
      <c r="SNJ44" s="275"/>
      <c r="SNK44" s="275"/>
      <c r="SNL44" s="275"/>
      <c r="SNM44" s="275"/>
      <c r="SNN44" s="275"/>
      <c r="SNO44" s="275"/>
      <c r="SNP44" s="275"/>
      <c r="SNQ44" s="275"/>
      <c r="SNR44" s="275"/>
      <c r="SNS44" s="275"/>
      <c r="SNT44" s="275"/>
      <c r="SNU44" s="275"/>
      <c r="SNV44" s="275"/>
      <c r="SNW44" s="275"/>
      <c r="SNX44" s="275"/>
      <c r="SNY44" s="275"/>
      <c r="SNZ44" s="275"/>
      <c r="SOA44" s="275"/>
      <c r="SOB44" s="275"/>
      <c r="SOC44" s="275"/>
      <c r="SOD44" s="275"/>
      <c r="SOE44" s="275"/>
      <c r="SOF44" s="275"/>
      <c r="SOG44" s="275"/>
      <c r="SOH44" s="275"/>
      <c r="SOI44" s="275"/>
      <c r="SOJ44" s="275"/>
      <c r="SOK44" s="275"/>
      <c r="SOL44" s="275"/>
      <c r="SOM44" s="275"/>
      <c r="SON44" s="275"/>
      <c r="SOO44" s="275"/>
      <c r="SOP44" s="275"/>
      <c r="SOQ44" s="275"/>
      <c r="SOR44" s="275"/>
      <c r="SOS44" s="275"/>
      <c r="SOT44" s="275"/>
      <c r="SOU44" s="275"/>
      <c r="SOV44" s="275"/>
      <c r="SOW44" s="275"/>
      <c r="SOX44" s="275"/>
      <c r="SOY44" s="275"/>
      <c r="SOZ44" s="275"/>
      <c r="SPA44" s="275"/>
      <c r="SPB44" s="275"/>
      <c r="SPC44" s="275"/>
      <c r="SPD44" s="275"/>
      <c r="SPE44" s="275"/>
      <c r="SPF44" s="275"/>
      <c r="SPG44" s="275"/>
      <c r="SPH44" s="275"/>
      <c r="SPI44" s="275"/>
      <c r="SPJ44" s="275"/>
      <c r="SPK44" s="275"/>
      <c r="SPL44" s="275"/>
      <c r="SPM44" s="275"/>
      <c r="SPN44" s="275"/>
      <c r="SPO44" s="275"/>
      <c r="SPP44" s="275"/>
      <c r="SPQ44" s="275"/>
      <c r="SPR44" s="275"/>
      <c r="SPS44" s="275"/>
      <c r="SPT44" s="275"/>
      <c r="SPU44" s="275"/>
      <c r="SPV44" s="275"/>
      <c r="SPW44" s="275"/>
      <c r="SPX44" s="275"/>
      <c r="SPY44" s="275"/>
      <c r="SPZ44" s="275"/>
      <c r="SQA44" s="275"/>
      <c r="SQB44" s="275"/>
      <c r="SQC44" s="275"/>
      <c r="SQD44" s="275"/>
      <c r="SQE44" s="275"/>
      <c r="SQF44" s="275"/>
      <c r="SQG44" s="275"/>
      <c r="SQH44" s="275"/>
      <c r="SQI44" s="275"/>
      <c r="SQJ44" s="275"/>
      <c r="SQK44" s="275"/>
      <c r="SQL44" s="275"/>
      <c r="SQM44" s="275"/>
      <c r="SQN44" s="275"/>
      <c r="SQO44" s="275"/>
      <c r="SQP44" s="275"/>
      <c r="SQQ44" s="275"/>
      <c r="SQR44" s="275"/>
      <c r="SQS44" s="275"/>
      <c r="SQT44" s="275"/>
      <c r="SQU44" s="275"/>
      <c r="SQV44" s="275"/>
      <c r="SQW44" s="275"/>
      <c r="SQX44" s="275"/>
      <c r="SQY44" s="275"/>
      <c r="SQZ44" s="275"/>
      <c r="SRA44" s="275"/>
      <c r="SRB44" s="275"/>
      <c r="SRC44" s="275"/>
      <c r="SRD44" s="275"/>
      <c r="SRE44" s="275"/>
      <c r="SRF44" s="275"/>
      <c r="SRG44" s="275"/>
      <c r="SRH44" s="275"/>
      <c r="SRI44" s="275"/>
      <c r="SRJ44" s="275"/>
      <c r="SRK44" s="275"/>
      <c r="SRL44" s="275"/>
      <c r="SRM44" s="275"/>
      <c r="SRN44" s="275"/>
      <c r="SRO44" s="275"/>
      <c r="SRP44" s="275"/>
      <c r="SRQ44" s="275"/>
      <c r="SRR44" s="275"/>
      <c r="SRS44" s="275"/>
      <c r="SRT44" s="275"/>
      <c r="SRU44" s="275"/>
      <c r="SRV44" s="275"/>
      <c r="SRW44" s="275"/>
      <c r="SRX44" s="275"/>
      <c r="SRY44" s="275"/>
      <c r="SRZ44" s="275"/>
      <c r="SSA44" s="275"/>
      <c r="SSB44" s="275"/>
      <c r="SSC44" s="275"/>
      <c r="SSD44" s="275"/>
      <c r="SSE44" s="275"/>
      <c r="SSF44" s="275"/>
      <c r="SSG44" s="275"/>
      <c r="SSH44" s="275"/>
      <c r="SSI44" s="275"/>
      <c r="SSJ44" s="275"/>
      <c r="SSK44" s="275"/>
      <c r="SSL44" s="275"/>
      <c r="SSM44" s="275"/>
      <c r="SSN44" s="275"/>
      <c r="SSO44" s="275"/>
      <c r="SSP44" s="275"/>
      <c r="SSQ44" s="275"/>
      <c r="SSR44" s="275"/>
      <c r="SSS44" s="275"/>
      <c r="SST44" s="275"/>
      <c r="SSU44" s="275"/>
      <c r="SSV44" s="275"/>
      <c r="SSW44" s="275"/>
      <c r="SSX44" s="275"/>
      <c r="SSY44" s="275"/>
      <c r="SSZ44" s="275"/>
      <c r="STA44" s="275"/>
      <c r="STB44" s="275"/>
      <c r="STC44" s="275"/>
      <c r="STD44" s="275"/>
      <c r="STE44" s="275"/>
      <c r="STF44" s="275"/>
      <c r="STG44" s="275"/>
      <c r="STH44" s="275"/>
      <c r="STI44" s="275"/>
      <c r="STJ44" s="275"/>
      <c r="STK44" s="275"/>
      <c r="STL44" s="275"/>
      <c r="STM44" s="275"/>
      <c r="STN44" s="275"/>
      <c r="STO44" s="275"/>
      <c r="STP44" s="275"/>
      <c r="STQ44" s="275"/>
      <c r="STR44" s="275"/>
      <c r="STS44" s="275"/>
      <c r="STT44" s="275"/>
      <c r="STU44" s="275"/>
      <c r="STV44" s="275"/>
      <c r="STW44" s="275"/>
      <c r="STX44" s="275"/>
      <c r="STY44" s="275"/>
      <c r="STZ44" s="275"/>
      <c r="SUA44" s="275"/>
      <c r="SUB44" s="275"/>
      <c r="SUC44" s="275"/>
      <c r="SUD44" s="275"/>
      <c r="SUE44" s="275"/>
      <c r="SUF44" s="275"/>
      <c r="SUG44" s="275"/>
      <c r="SUH44" s="275"/>
      <c r="SUI44" s="275"/>
      <c r="SUJ44" s="275"/>
      <c r="SUK44" s="275"/>
      <c r="SUL44" s="275"/>
      <c r="SUM44" s="275"/>
      <c r="SUN44" s="275"/>
      <c r="SUO44" s="275"/>
      <c r="SUP44" s="275"/>
      <c r="SUQ44" s="275"/>
      <c r="SUR44" s="275"/>
      <c r="SUS44" s="275"/>
      <c r="SUT44" s="275"/>
      <c r="SUU44" s="275"/>
      <c r="SUV44" s="275"/>
      <c r="SUW44" s="275"/>
      <c r="SUX44" s="275"/>
      <c r="SUY44" s="275"/>
      <c r="SUZ44" s="275"/>
      <c r="SVA44" s="275"/>
      <c r="SVB44" s="275"/>
      <c r="SVC44" s="275"/>
      <c r="SVD44" s="275"/>
      <c r="SVE44" s="275"/>
      <c r="SVF44" s="275"/>
      <c r="SVG44" s="275"/>
      <c r="SVH44" s="275"/>
      <c r="SVI44" s="275"/>
      <c r="SVJ44" s="275"/>
      <c r="SVK44" s="275"/>
      <c r="SVL44" s="275"/>
      <c r="SVM44" s="275"/>
      <c r="SVN44" s="275"/>
      <c r="SVO44" s="275"/>
      <c r="SVP44" s="275"/>
      <c r="SVQ44" s="275"/>
      <c r="SVR44" s="275"/>
      <c r="SVS44" s="275"/>
      <c r="SVT44" s="275"/>
      <c r="SVU44" s="275"/>
      <c r="SVV44" s="275"/>
      <c r="SVW44" s="275"/>
      <c r="SVX44" s="275"/>
      <c r="SVY44" s="275"/>
      <c r="SVZ44" s="275"/>
      <c r="SWA44" s="275"/>
      <c r="SWB44" s="275"/>
      <c r="SWC44" s="275"/>
      <c r="SWD44" s="275"/>
      <c r="SWE44" s="275"/>
      <c r="SWF44" s="275"/>
      <c r="SWG44" s="275"/>
      <c r="SWH44" s="275"/>
      <c r="SWI44" s="275"/>
      <c r="SWJ44" s="275"/>
      <c r="SWK44" s="275"/>
      <c r="SWL44" s="275"/>
      <c r="SWM44" s="275"/>
      <c r="SWN44" s="275"/>
      <c r="SWO44" s="275"/>
      <c r="SWP44" s="275"/>
      <c r="SWQ44" s="275"/>
      <c r="SWR44" s="275"/>
      <c r="SWS44" s="275"/>
      <c r="SWT44" s="275"/>
      <c r="SWU44" s="275"/>
      <c r="SWV44" s="275"/>
      <c r="SWW44" s="275"/>
      <c r="SWX44" s="275"/>
      <c r="SWY44" s="275"/>
      <c r="SWZ44" s="275"/>
      <c r="SXA44" s="275"/>
      <c r="SXB44" s="275"/>
      <c r="SXC44" s="275"/>
      <c r="SXD44" s="275"/>
      <c r="SXE44" s="275"/>
      <c r="SXF44" s="275"/>
      <c r="SXG44" s="275"/>
      <c r="SXH44" s="275"/>
      <c r="SXI44" s="275"/>
      <c r="SXJ44" s="275"/>
      <c r="SXK44" s="275"/>
      <c r="SXL44" s="275"/>
      <c r="SXM44" s="275"/>
      <c r="SXN44" s="275"/>
      <c r="SXO44" s="275"/>
      <c r="SXP44" s="275"/>
      <c r="SXQ44" s="275"/>
      <c r="SXR44" s="275"/>
      <c r="SXS44" s="275"/>
      <c r="SXT44" s="275"/>
      <c r="SXU44" s="275"/>
      <c r="SXV44" s="275"/>
      <c r="SXW44" s="275"/>
      <c r="SXX44" s="275"/>
      <c r="SXY44" s="275"/>
      <c r="SXZ44" s="275"/>
      <c r="SYA44" s="275"/>
      <c r="SYB44" s="275"/>
      <c r="SYC44" s="275"/>
      <c r="SYD44" s="275"/>
      <c r="SYE44" s="275"/>
      <c r="SYF44" s="275"/>
      <c r="SYG44" s="275"/>
      <c r="SYH44" s="275"/>
      <c r="SYI44" s="275"/>
      <c r="SYJ44" s="275"/>
      <c r="SYK44" s="275"/>
      <c r="SYL44" s="275"/>
      <c r="SYM44" s="275"/>
      <c r="SYN44" s="275"/>
      <c r="SYO44" s="275"/>
      <c r="SYP44" s="275"/>
      <c r="SYQ44" s="275"/>
      <c r="SYR44" s="275"/>
      <c r="SYS44" s="275"/>
      <c r="SYT44" s="275"/>
      <c r="SYU44" s="275"/>
      <c r="SYV44" s="275"/>
      <c r="SYW44" s="275"/>
      <c r="SYX44" s="275"/>
      <c r="SYY44" s="275"/>
      <c r="SYZ44" s="275"/>
      <c r="SZA44" s="275"/>
      <c r="SZB44" s="275"/>
      <c r="SZC44" s="275"/>
      <c r="SZD44" s="275"/>
      <c r="SZE44" s="275"/>
      <c r="SZF44" s="275"/>
      <c r="SZG44" s="275"/>
      <c r="SZH44" s="275"/>
      <c r="SZI44" s="275"/>
      <c r="SZJ44" s="275"/>
      <c r="SZK44" s="275"/>
      <c r="SZL44" s="275"/>
      <c r="SZM44" s="275"/>
      <c r="SZN44" s="275"/>
      <c r="SZO44" s="275"/>
      <c r="SZP44" s="275"/>
      <c r="SZQ44" s="275"/>
      <c r="SZR44" s="275"/>
      <c r="SZS44" s="275"/>
      <c r="SZT44" s="275"/>
      <c r="SZU44" s="275"/>
      <c r="SZV44" s="275"/>
      <c r="SZW44" s="275"/>
      <c r="SZX44" s="275"/>
      <c r="SZY44" s="275"/>
      <c r="SZZ44" s="275"/>
      <c r="TAA44" s="275"/>
      <c r="TAB44" s="275"/>
      <c r="TAC44" s="275"/>
      <c r="TAD44" s="275"/>
      <c r="TAE44" s="275"/>
      <c r="TAF44" s="275"/>
      <c r="TAG44" s="275"/>
      <c r="TAH44" s="275"/>
      <c r="TAI44" s="275"/>
      <c r="TAJ44" s="275"/>
      <c r="TAK44" s="275"/>
      <c r="TAL44" s="275"/>
      <c r="TAM44" s="275"/>
      <c r="TAN44" s="275"/>
      <c r="TAO44" s="275"/>
      <c r="TAP44" s="275"/>
      <c r="TAQ44" s="275"/>
      <c r="TAR44" s="275"/>
      <c r="TAS44" s="275"/>
      <c r="TAT44" s="275"/>
      <c r="TAU44" s="275"/>
      <c r="TAV44" s="275"/>
      <c r="TAW44" s="275"/>
      <c r="TAX44" s="275"/>
      <c r="TAY44" s="275"/>
      <c r="TAZ44" s="275"/>
      <c r="TBA44" s="275"/>
      <c r="TBB44" s="275"/>
      <c r="TBC44" s="275"/>
      <c r="TBD44" s="275"/>
      <c r="TBE44" s="275"/>
      <c r="TBF44" s="275"/>
      <c r="TBG44" s="275"/>
      <c r="TBH44" s="275"/>
      <c r="TBI44" s="275"/>
      <c r="TBJ44" s="275"/>
      <c r="TBK44" s="275"/>
      <c r="TBL44" s="275"/>
      <c r="TBM44" s="275"/>
      <c r="TBN44" s="275"/>
      <c r="TBO44" s="275"/>
      <c r="TBP44" s="275"/>
      <c r="TBQ44" s="275"/>
      <c r="TBR44" s="275"/>
      <c r="TBS44" s="275"/>
      <c r="TBT44" s="275"/>
      <c r="TBU44" s="275"/>
      <c r="TBV44" s="275"/>
      <c r="TBW44" s="275"/>
      <c r="TBX44" s="275"/>
      <c r="TBY44" s="275"/>
      <c r="TBZ44" s="275"/>
      <c r="TCA44" s="275"/>
      <c r="TCB44" s="275"/>
      <c r="TCC44" s="275"/>
      <c r="TCD44" s="275"/>
      <c r="TCE44" s="275"/>
      <c r="TCF44" s="275"/>
      <c r="TCG44" s="275"/>
      <c r="TCH44" s="275"/>
      <c r="TCI44" s="275"/>
      <c r="TCJ44" s="275"/>
      <c r="TCK44" s="275"/>
      <c r="TCL44" s="275"/>
      <c r="TCM44" s="275"/>
      <c r="TCN44" s="275"/>
      <c r="TCO44" s="275"/>
      <c r="TCP44" s="275"/>
      <c r="TCQ44" s="275"/>
      <c r="TCR44" s="275"/>
      <c r="TCS44" s="275"/>
      <c r="TCT44" s="275"/>
      <c r="TCU44" s="275"/>
      <c r="TCV44" s="275"/>
      <c r="TCW44" s="275"/>
      <c r="TCX44" s="275"/>
      <c r="TCY44" s="275"/>
      <c r="TCZ44" s="275"/>
      <c r="TDA44" s="275"/>
      <c r="TDB44" s="275"/>
      <c r="TDC44" s="275"/>
      <c r="TDD44" s="275"/>
      <c r="TDE44" s="275"/>
      <c r="TDF44" s="275"/>
      <c r="TDG44" s="275"/>
      <c r="TDH44" s="275"/>
      <c r="TDI44" s="275"/>
      <c r="TDJ44" s="275"/>
      <c r="TDK44" s="275"/>
      <c r="TDL44" s="275"/>
      <c r="TDM44" s="275"/>
      <c r="TDN44" s="275"/>
      <c r="TDO44" s="275"/>
      <c r="TDP44" s="275"/>
      <c r="TDQ44" s="275"/>
      <c r="TDR44" s="275"/>
      <c r="TDS44" s="275"/>
      <c r="TDT44" s="275"/>
      <c r="TDU44" s="275"/>
      <c r="TDV44" s="275"/>
      <c r="TDW44" s="275"/>
      <c r="TDX44" s="275"/>
      <c r="TDY44" s="275"/>
      <c r="TDZ44" s="275"/>
      <c r="TEA44" s="275"/>
      <c r="TEB44" s="275"/>
      <c r="TEC44" s="275"/>
      <c r="TED44" s="275"/>
      <c r="TEE44" s="275"/>
      <c r="TEF44" s="275"/>
      <c r="TEG44" s="275"/>
      <c r="TEH44" s="275"/>
      <c r="TEI44" s="275"/>
      <c r="TEJ44" s="275"/>
      <c r="TEK44" s="275"/>
      <c r="TEL44" s="275"/>
      <c r="TEM44" s="275"/>
      <c r="TEN44" s="275"/>
      <c r="TEO44" s="275"/>
      <c r="TEP44" s="275"/>
      <c r="TEQ44" s="275"/>
      <c r="TER44" s="275"/>
      <c r="TES44" s="275"/>
      <c r="TET44" s="275"/>
      <c r="TEU44" s="275"/>
      <c r="TEV44" s="275"/>
      <c r="TEW44" s="275"/>
      <c r="TEX44" s="275"/>
      <c r="TEY44" s="275"/>
      <c r="TEZ44" s="275"/>
      <c r="TFA44" s="275"/>
      <c r="TFB44" s="275"/>
      <c r="TFC44" s="275"/>
      <c r="TFD44" s="275"/>
      <c r="TFE44" s="275"/>
      <c r="TFF44" s="275"/>
      <c r="TFG44" s="275"/>
      <c r="TFH44" s="275"/>
      <c r="TFI44" s="275"/>
      <c r="TFJ44" s="275"/>
      <c r="TFK44" s="275"/>
      <c r="TFL44" s="275"/>
      <c r="TFM44" s="275"/>
      <c r="TFN44" s="275"/>
      <c r="TFO44" s="275"/>
      <c r="TFP44" s="275"/>
      <c r="TFQ44" s="275"/>
      <c r="TFR44" s="275"/>
      <c r="TFS44" s="275"/>
      <c r="TFT44" s="275"/>
      <c r="TFU44" s="275"/>
      <c r="TFV44" s="275"/>
      <c r="TFW44" s="275"/>
      <c r="TFX44" s="275"/>
      <c r="TFY44" s="275"/>
      <c r="TFZ44" s="275"/>
      <c r="TGA44" s="275"/>
      <c r="TGB44" s="275"/>
      <c r="TGC44" s="275"/>
      <c r="TGD44" s="275"/>
      <c r="TGE44" s="275"/>
      <c r="TGF44" s="275"/>
      <c r="TGG44" s="275"/>
      <c r="TGH44" s="275"/>
      <c r="TGI44" s="275"/>
      <c r="TGJ44" s="275"/>
      <c r="TGK44" s="275"/>
      <c r="TGL44" s="275"/>
      <c r="TGM44" s="275"/>
      <c r="TGN44" s="275"/>
      <c r="TGO44" s="275"/>
      <c r="TGP44" s="275"/>
      <c r="TGQ44" s="275"/>
      <c r="TGR44" s="275"/>
      <c r="TGS44" s="275"/>
      <c r="TGT44" s="275"/>
      <c r="TGU44" s="275"/>
      <c r="TGV44" s="275"/>
      <c r="TGW44" s="275"/>
      <c r="TGX44" s="275"/>
      <c r="TGY44" s="275"/>
      <c r="TGZ44" s="275"/>
      <c r="THA44" s="275"/>
      <c r="THB44" s="275"/>
      <c r="THC44" s="275"/>
      <c r="THD44" s="275"/>
      <c r="THE44" s="275"/>
      <c r="THF44" s="275"/>
      <c r="THG44" s="275"/>
      <c r="THH44" s="275"/>
      <c r="THI44" s="275"/>
      <c r="THJ44" s="275"/>
      <c r="THK44" s="275"/>
      <c r="THL44" s="275"/>
      <c r="THM44" s="275"/>
      <c r="THN44" s="275"/>
      <c r="THO44" s="275"/>
      <c r="THP44" s="275"/>
      <c r="THQ44" s="275"/>
      <c r="THR44" s="275"/>
      <c r="THS44" s="275"/>
      <c r="THT44" s="275"/>
      <c r="THU44" s="275"/>
      <c r="THV44" s="275"/>
      <c r="THW44" s="275"/>
      <c r="THX44" s="275"/>
      <c r="THY44" s="275"/>
      <c r="THZ44" s="275"/>
      <c r="TIA44" s="275"/>
      <c r="TIB44" s="275"/>
      <c r="TIC44" s="275"/>
      <c r="TID44" s="275"/>
      <c r="TIE44" s="275"/>
      <c r="TIF44" s="275"/>
      <c r="TIG44" s="275"/>
      <c r="TIH44" s="275"/>
      <c r="TII44" s="275"/>
      <c r="TIJ44" s="275"/>
      <c r="TIK44" s="275"/>
      <c r="TIL44" s="275"/>
      <c r="TIM44" s="275"/>
      <c r="TIN44" s="275"/>
      <c r="TIO44" s="275"/>
      <c r="TIP44" s="275"/>
      <c r="TIQ44" s="275"/>
      <c r="TIR44" s="275"/>
      <c r="TIS44" s="275"/>
      <c r="TIT44" s="275"/>
      <c r="TIU44" s="275"/>
      <c r="TIV44" s="275"/>
      <c r="TIW44" s="275"/>
      <c r="TIX44" s="275"/>
      <c r="TIY44" s="275"/>
      <c r="TIZ44" s="275"/>
      <c r="TJA44" s="275"/>
      <c r="TJB44" s="275"/>
      <c r="TJC44" s="275"/>
      <c r="TJD44" s="275"/>
      <c r="TJE44" s="275"/>
      <c r="TJF44" s="275"/>
      <c r="TJG44" s="275"/>
      <c r="TJH44" s="275"/>
      <c r="TJI44" s="275"/>
      <c r="TJJ44" s="275"/>
      <c r="TJK44" s="275"/>
      <c r="TJL44" s="275"/>
      <c r="TJM44" s="275"/>
      <c r="TJN44" s="275"/>
      <c r="TJO44" s="275"/>
      <c r="TJP44" s="275"/>
      <c r="TJQ44" s="275"/>
      <c r="TJR44" s="275"/>
      <c r="TJS44" s="275"/>
      <c r="TJT44" s="275"/>
      <c r="TJU44" s="275"/>
      <c r="TJV44" s="275"/>
      <c r="TJW44" s="275"/>
      <c r="TJX44" s="275"/>
      <c r="TJY44" s="275"/>
      <c r="TJZ44" s="275"/>
      <c r="TKA44" s="275"/>
      <c r="TKB44" s="275"/>
      <c r="TKC44" s="275"/>
      <c r="TKD44" s="275"/>
      <c r="TKE44" s="275"/>
      <c r="TKF44" s="275"/>
      <c r="TKG44" s="275"/>
      <c r="TKH44" s="275"/>
      <c r="TKI44" s="275"/>
      <c r="TKJ44" s="275"/>
      <c r="TKK44" s="275"/>
      <c r="TKL44" s="275"/>
      <c r="TKM44" s="275"/>
      <c r="TKN44" s="275"/>
      <c r="TKO44" s="275"/>
      <c r="TKP44" s="275"/>
      <c r="TKQ44" s="275"/>
      <c r="TKR44" s="275"/>
      <c r="TKS44" s="275"/>
      <c r="TKT44" s="275"/>
      <c r="TKU44" s="275"/>
      <c r="TKV44" s="275"/>
      <c r="TKW44" s="275"/>
      <c r="TKX44" s="275"/>
      <c r="TKY44" s="275"/>
      <c r="TKZ44" s="275"/>
      <c r="TLA44" s="275"/>
      <c r="TLB44" s="275"/>
      <c r="TLC44" s="275"/>
      <c r="TLD44" s="275"/>
      <c r="TLE44" s="275"/>
      <c r="TLF44" s="275"/>
      <c r="TLG44" s="275"/>
      <c r="TLH44" s="275"/>
      <c r="TLI44" s="275"/>
      <c r="TLJ44" s="275"/>
      <c r="TLK44" s="275"/>
      <c r="TLL44" s="275"/>
      <c r="TLM44" s="275"/>
      <c r="TLN44" s="275"/>
      <c r="TLO44" s="275"/>
      <c r="TLP44" s="275"/>
      <c r="TLQ44" s="275"/>
      <c r="TLR44" s="275"/>
      <c r="TLS44" s="275"/>
      <c r="TLT44" s="275"/>
      <c r="TLU44" s="275"/>
      <c r="TLV44" s="275"/>
      <c r="TLW44" s="275"/>
      <c r="TLX44" s="275"/>
      <c r="TLY44" s="275"/>
      <c r="TLZ44" s="275"/>
      <c r="TMA44" s="275"/>
      <c r="TMB44" s="275"/>
      <c r="TMC44" s="275"/>
      <c r="TMD44" s="275"/>
      <c r="TME44" s="275"/>
      <c r="TMF44" s="275"/>
      <c r="TMG44" s="275"/>
      <c r="TMH44" s="275"/>
      <c r="TMI44" s="275"/>
      <c r="TMJ44" s="275"/>
      <c r="TMK44" s="275"/>
      <c r="TML44" s="275"/>
      <c r="TMM44" s="275"/>
      <c r="TMN44" s="275"/>
      <c r="TMO44" s="275"/>
      <c r="TMP44" s="275"/>
      <c r="TMQ44" s="275"/>
      <c r="TMR44" s="275"/>
      <c r="TMS44" s="275"/>
      <c r="TMT44" s="275"/>
      <c r="TMU44" s="275"/>
      <c r="TMV44" s="275"/>
      <c r="TMW44" s="275"/>
      <c r="TMX44" s="275"/>
      <c r="TMY44" s="275"/>
      <c r="TMZ44" s="275"/>
      <c r="TNA44" s="275"/>
      <c r="TNB44" s="275"/>
      <c r="TNC44" s="275"/>
      <c r="TND44" s="275"/>
      <c r="TNE44" s="275"/>
      <c r="TNF44" s="275"/>
      <c r="TNG44" s="275"/>
      <c r="TNH44" s="275"/>
      <c r="TNI44" s="275"/>
      <c r="TNJ44" s="275"/>
      <c r="TNK44" s="275"/>
      <c r="TNL44" s="275"/>
      <c r="TNM44" s="275"/>
      <c r="TNN44" s="275"/>
      <c r="TNO44" s="275"/>
      <c r="TNP44" s="275"/>
      <c r="TNQ44" s="275"/>
      <c r="TNR44" s="275"/>
      <c r="TNS44" s="275"/>
      <c r="TNT44" s="275"/>
      <c r="TNU44" s="275"/>
      <c r="TNV44" s="275"/>
      <c r="TNW44" s="275"/>
      <c r="TNX44" s="275"/>
      <c r="TNY44" s="275"/>
      <c r="TNZ44" s="275"/>
      <c r="TOA44" s="275"/>
      <c r="TOB44" s="275"/>
      <c r="TOC44" s="275"/>
      <c r="TOD44" s="275"/>
      <c r="TOE44" s="275"/>
      <c r="TOF44" s="275"/>
      <c r="TOG44" s="275"/>
      <c r="TOH44" s="275"/>
      <c r="TOI44" s="275"/>
      <c r="TOJ44" s="275"/>
      <c r="TOK44" s="275"/>
      <c r="TOL44" s="275"/>
      <c r="TOM44" s="275"/>
      <c r="TON44" s="275"/>
      <c r="TOO44" s="275"/>
      <c r="TOP44" s="275"/>
      <c r="TOQ44" s="275"/>
      <c r="TOR44" s="275"/>
      <c r="TOS44" s="275"/>
      <c r="TOT44" s="275"/>
      <c r="TOU44" s="275"/>
      <c r="TOV44" s="275"/>
      <c r="TOW44" s="275"/>
      <c r="TOX44" s="275"/>
      <c r="TOY44" s="275"/>
      <c r="TOZ44" s="275"/>
      <c r="TPA44" s="275"/>
      <c r="TPB44" s="275"/>
      <c r="TPC44" s="275"/>
      <c r="TPD44" s="275"/>
      <c r="TPE44" s="275"/>
      <c r="TPF44" s="275"/>
      <c r="TPG44" s="275"/>
      <c r="TPH44" s="275"/>
      <c r="TPI44" s="275"/>
      <c r="TPJ44" s="275"/>
      <c r="TPK44" s="275"/>
      <c r="TPL44" s="275"/>
      <c r="TPM44" s="275"/>
      <c r="TPN44" s="275"/>
      <c r="TPO44" s="275"/>
      <c r="TPP44" s="275"/>
      <c r="TPQ44" s="275"/>
      <c r="TPR44" s="275"/>
      <c r="TPS44" s="275"/>
      <c r="TPT44" s="275"/>
      <c r="TPU44" s="275"/>
      <c r="TPV44" s="275"/>
      <c r="TPW44" s="275"/>
      <c r="TPX44" s="275"/>
      <c r="TPY44" s="275"/>
      <c r="TPZ44" s="275"/>
      <c r="TQA44" s="275"/>
      <c r="TQB44" s="275"/>
      <c r="TQC44" s="275"/>
      <c r="TQD44" s="275"/>
      <c r="TQE44" s="275"/>
      <c r="TQF44" s="275"/>
      <c r="TQG44" s="275"/>
      <c r="TQH44" s="275"/>
      <c r="TQI44" s="275"/>
      <c r="TQJ44" s="275"/>
      <c r="TQK44" s="275"/>
      <c r="TQL44" s="275"/>
      <c r="TQM44" s="275"/>
      <c r="TQN44" s="275"/>
      <c r="TQO44" s="275"/>
      <c r="TQP44" s="275"/>
      <c r="TQQ44" s="275"/>
      <c r="TQR44" s="275"/>
      <c r="TQS44" s="275"/>
      <c r="TQT44" s="275"/>
      <c r="TQU44" s="275"/>
      <c r="TQV44" s="275"/>
      <c r="TQW44" s="275"/>
      <c r="TQX44" s="275"/>
      <c r="TQY44" s="275"/>
      <c r="TQZ44" s="275"/>
      <c r="TRA44" s="275"/>
      <c r="TRB44" s="275"/>
      <c r="TRC44" s="275"/>
      <c r="TRD44" s="275"/>
      <c r="TRE44" s="275"/>
      <c r="TRF44" s="275"/>
      <c r="TRG44" s="275"/>
      <c r="TRH44" s="275"/>
      <c r="TRI44" s="275"/>
      <c r="TRJ44" s="275"/>
      <c r="TRK44" s="275"/>
      <c r="TRL44" s="275"/>
      <c r="TRM44" s="275"/>
      <c r="TRN44" s="275"/>
      <c r="TRO44" s="275"/>
      <c r="TRP44" s="275"/>
      <c r="TRQ44" s="275"/>
      <c r="TRR44" s="275"/>
      <c r="TRS44" s="275"/>
      <c r="TRT44" s="275"/>
      <c r="TRU44" s="275"/>
      <c r="TRV44" s="275"/>
      <c r="TRW44" s="275"/>
      <c r="TRX44" s="275"/>
      <c r="TRY44" s="275"/>
      <c r="TRZ44" s="275"/>
      <c r="TSA44" s="275"/>
      <c r="TSB44" s="275"/>
      <c r="TSC44" s="275"/>
      <c r="TSD44" s="275"/>
      <c r="TSE44" s="275"/>
      <c r="TSF44" s="275"/>
      <c r="TSG44" s="275"/>
      <c r="TSH44" s="275"/>
      <c r="TSI44" s="275"/>
      <c r="TSJ44" s="275"/>
      <c r="TSK44" s="275"/>
      <c r="TSL44" s="275"/>
      <c r="TSM44" s="275"/>
      <c r="TSN44" s="275"/>
      <c r="TSO44" s="275"/>
      <c r="TSP44" s="275"/>
      <c r="TSQ44" s="275"/>
      <c r="TSR44" s="275"/>
      <c r="TSS44" s="275"/>
      <c r="TST44" s="275"/>
      <c r="TSU44" s="275"/>
      <c r="TSV44" s="275"/>
      <c r="TSW44" s="275"/>
      <c r="TSX44" s="275"/>
      <c r="TSY44" s="275"/>
      <c r="TSZ44" s="275"/>
      <c r="TTA44" s="275"/>
      <c r="TTB44" s="275"/>
      <c r="TTC44" s="275"/>
      <c r="TTD44" s="275"/>
      <c r="TTE44" s="275"/>
      <c r="TTF44" s="275"/>
      <c r="TTG44" s="275"/>
      <c r="TTH44" s="275"/>
      <c r="TTI44" s="275"/>
      <c r="TTJ44" s="275"/>
      <c r="TTK44" s="275"/>
      <c r="TTL44" s="275"/>
      <c r="TTM44" s="275"/>
      <c r="TTN44" s="275"/>
      <c r="TTO44" s="275"/>
      <c r="TTP44" s="275"/>
      <c r="TTQ44" s="275"/>
      <c r="TTR44" s="275"/>
      <c r="TTS44" s="275"/>
      <c r="TTT44" s="275"/>
      <c r="TTU44" s="275"/>
      <c r="TTV44" s="275"/>
      <c r="TTW44" s="275"/>
      <c r="TTX44" s="275"/>
      <c r="TTY44" s="275"/>
      <c r="TTZ44" s="275"/>
      <c r="TUA44" s="275"/>
      <c r="TUB44" s="275"/>
      <c r="TUC44" s="275"/>
      <c r="TUD44" s="275"/>
      <c r="TUE44" s="275"/>
      <c r="TUF44" s="275"/>
      <c r="TUG44" s="275"/>
      <c r="TUH44" s="275"/>
      <c r="TUI44" s="275"/>
      <c r="TUJ44" s="275"/>
      <c r="TUK44" s="275"/>
      <c r="TUL44" s="275"/>
      <c r="TUM44" s="275"/>
      <c r="TUN44" s="275"/>
      <c r="TUO44" s="275"/>
      <c r="TUP44" s="275"/>
      <c r="TUQ44" s="275"/>
      <c r="TUR44" s="275"/>
      <c r="TUS44" s="275"/>
      <c r="TUT44" s="275"/>
      <c r="TUU44" s="275"/>
      <c r="TUV44" s="275"/>
      <c r="TUW44" s="275"/>
      <c r="TUX44" s="275"/>
      <c r="TUY44" s="275"/>
      <c r="TUZ44" s="275"/>
      <c r="TVA44" s="275"/>
      <c r="TVB44" s="275"/>
      <c r="TVC44" s="275"/>
      <c r="TVD44" s="275"/>
      <c r="TVE44" s="275"/>
      <c r="TVF44" s="275"/>
      <c r="TVG44" s="275"/>
      <c r="TVH44" s="275"/>
      <c r="TVI44" s="275"/>
      <c r="TVJ44" s="275"/>
      <c r="TVK44" s="275"/>
      <c r="TVL44" s="275"/>
      <c r="TVM44" s="275"/>
      <c r="TVN44" s="275"/>
      <c r="TVO44" s="275"/>
      <c r="TVP44" s="275"/>
      <c r="TVQ44" s="275"/>
      <c r="TVR44" s="275"/>
      <c r="TVS44" s="275"/>
      <c r="TVT44" s="275"/>
      <c r="TVU44" s="275"/>
      <c r="TVV44" s="275"/>
      <c r="TVW44" s="275"/>
      <c r="TVX44" s="275"/>
      <c r="TVY44" s="275"/>
      <c r="TVZ44" s="275"/>
      <c r="TWA44" s="275"/>
      <c r="TWB44" s="275"/>
      <c r="TWC44" s="275"/>
      <c r="TWD44" s="275"/>
      <c r="TWE44" s="275"/>
      <c r="TWF44" s="275"/>
      <c r="TWG44" s="275"/>
      <c r="TWH44" s="275"/>
      <c r="TWI44" s="275"/>
      <c r="TWJ44" s="275"/>
      <c r="TWK44" s="275"/>
      <c r="TWL44" s="275"/>
      <c r="TWM44" s="275"/>
      <c r="TWN44" s="275"/>
      <c r="TWO44" s="275"/>
      <c r="TWP44" s="275"/>
      <c r="TWQ44" s="275"/>
      <c r="TWR44" s="275"/>
      <c r="TWS44" s="275"/>
      <c r="TWT44" s="275"/>
      <c r="TWU44" s="275"/>
      <c r="TWV44" s="275"/>
      <c r="TWW44" s="275"/>
      <c r="TWX44" s="275"/>
      <c r="TWY44" s="275"/>
      <c r="TWZ44" s="275"/>
      <c r="TXA44" s="275"/>
      <c r="TXB44" s="275"/>
      <c r="TXC44" s="275"/>
      <c r="TXD44" s="275"/>
      <c r="TXE44" s="275"/>
      <c r="TXF44" s="275"/>
      <c r="TXG44" s="275"/>
      <c r="TXH44" s="275"/>
      <c r="TXI44" s="275"/>
      <c r="TXJ44" s="275"/>
      <c r="TXK44" s="275"/>
      <c r="TXL44" s="275"/>
      <c r="TXM44" s="275"/>
      <c r="TXN44" s="275"/>
      <c r="TXO44" s="275"/>
      <c r="TXP44" s="275"/>
      <c r="TXQ44" s="275"/>
      <c r="TXR44" s="275"/>
      <c r="TXS44" s="275"/>
      <c r="TXT44" s="275"/>
      <c r="TXU44" s="275"/>
      <c r="TXV44" s="275"/>
      <c r="TXW44" s="275"/>
      <c r="TXX44" s="275"/>
      <c r="TXY44" s="275"/>
      <c r="TXZ44" s="275"/>
      <c r="TYA44" s="275"/>
      <c r="TYB44" s="275"/>
      <c r="TYC44" s="275"/>
      <c r="TYD44" s="275"/>
      <c r="TYE44" s="275"/>
      <c r="TYF44" s="275"/>
      <c r="TYG44" s="275"/>
      <c r="TYH44" s="275"/>
      <c r="TYI44" s="275"/>
      <c r="TYJ44" s="275"/>
      <c r="TYK44" s="275"/>
      <c r="TYL44" s="275"/>
      <c r="TYM44" s="275"/>
      <c r="TYN44" s="275"/>
      <c r="TYO44" s="275"/>
      <c r="TYP44" s="275"/>
      <c r="TYQ44" s="275"/>
      <c r="TYR44" s="275"/>
      <c r="TYS44" s="275"/>
      <c r="TYT44" s="275"/>
      <c r="TYU44" s="275"/>
      <c r="TYV44" s="275"/>
      <c r="TYW44" s="275"/>
      <c r="TYX44" s="275"/>
      <c r="TYY44" s="275"/>
      <c r="TYZ44" s="275"/>
      <c r="TZA44" s="275"/>
      <c r="TZB44" s="275"/>
      <c r="TZC44" s="275"/>
      <c r="TZD44" s="275"/>
      <c r="TZE44" s="275"/>
      <c r="TZF44" s="275"/>
      <c r="TZG44" s="275"/>
      <c r="TZH44" s="275"/>
      <c r="TZI44" s="275"/>
      <c r="TZJ44" s="275"/>
      <c r="TZK44" s="275"/>
      <c r="TZL44" s="275"/>
      <c r="TZM44" s="275"/>
      <c r="TZN44" s="275"/>
      <c r="TZO44" s="275"/>
      <c r="TZP44" s="275"/>
      <c r="TZQ44" s="275"/>
      <c r="TZR44" s="275"/>
      <c r="TZS44" s="275"/>
      <c r="TZT44" s="275"/>
      <c r="TZU44" s="275"/>
      <c r="TZV44" s="275"/>
      <c r="TZW44" s="275"/>
      <c r="TZX44" s="275"/>
      <c r="TZY44" s="275"/>
      <c r="TZZ44" s="275"/>
      <c r="UAA44" s="275"/>
      <c r="UAB44" s="275"/>
      <c r="UAC44" s="275"/>
      <c r="UAD44" s="275"/>
      <c r="UAE44" s="275"/>
      <c r="UAF44" s="275"/>
      <c r="UAG44" s="275"/>
      <c r="UAH44" s="275"/>
      <c r="UAI44" s="275"/>
      <c r="UAJ44" s="275"/>
      <c r="UAK44" s="275"/>
      <c r="UAL44" s="275"/>
      <c r="UAM44" s="275"/>
      <c r="UAN44" s="275"/>
      <c r="UAO44" s="275"/>
      <c r="UAP44" s="275"/>
      <c r="UAQ44" s="275"/>
      <c r="UAR44" s="275"/>
      <c r="UAS44" s="275"/>
      <c r="UAT44" s="275"/>
      <c r="UAU44" s="275"/>
      <c r="UAV44" s="275"/>
      <c r="UAW44" s="275"/>
      <c r="UAX44" s="275"/>
      <c r="UAY44" s="275"/>
      <c r="UAZ44" s="275"/>
      <c r="UBA44" s="275"/>
      <c r="UBB44" s="275"/>
      <c r="UBC44" s="275"/>
      <c r="UBD44" s="275"/>
      <c r="UBE44" s="275"/>
      <c r="UBF44" s="275"/>
      <c r="UBG44" s="275"/>
      <c r="UBH44" s="275"/>
      <c r="UBI44" s="275"/>
      <c r="UBJ44" s="275"/>
      <c r="UBK44" s="275"/>
      <c r="UBL44" s="275"/>
      <c r="UBM44" s="275"/>
      <c r="UBN44" s="275"/>
      <c r="UBO44" s="275"/>
      <c r="UBP44" s="275"/>
      <c r="UBQ44" s="275"/>
      <c r="UBR44" s="275"/>
      <c r="UBS44" s="275"/>
      <c r="UBT44" s="275"/>
      <c r="UBU44" s="275"/>
      <c r="UBV44" s="275"/>
      <c r="UBW44" s="275"/>
      <c r="UBX44" s="275"/>
      <c r="UBY44" s="275"/>
      <c r="UBZ44" s="275"/>
      <c r="UCA44" s="275"/>
      <c r="UCB44" s="275"/>
      <c r="UCC44" s="275"/>
      <c r="UCD44" s="275"/>
      <c r="UCE44" s="275"/>
      <c r="UCF44" s="275"/>
      <c r="UCG44" s="275"/>
      <c r="UCH44" s="275"/>
      <c r="UCI44" s="275"/>
      <c r="UCJ44" s="275"/>
      <c r="UCK44" s="275"/>
      <c r="UCL44" s="275"/>
      <c r="UCM44" s="275"/>
      <c r="UCN44" s="275"/>
      <c r="UCO44" s="275"/>
      <c r="UCP44" s="275"/>
      <c r="UCQ44" s="275"/>
      <c r="UCR44" s="275"/>
      <c r="UCS44" s="275"/>
      <c r="UCT44" s="275"/>
      <c r="UCU44" s="275"/>
      <c r="UCV44" s="275"/>
      <c r="UCW44" s="275"/>
      <c r="UCX44" s="275"/>
      <c r="UCY44" s="275"/>
      <c r="UCZ44" s="275"/>
      <c r="UDA44" s="275"/>
      <c r="UDB44" s="275"/>
      <c r="UDC44" s="275"/>
      <c r="UDD44" s="275"/>
      <c r="UDE44" s="275"/>
      <c r="UDF44" s="275"/>
      <c r="UDG44" s="275"/>
      <c r="UDH44" s="275"/>
      <c r="UDI44" s="275"/>
      <c r="UDJ44" s="275"/>
      <c r="UDK44" s="275"/>
      <c r="UDL44" s="275"/>
      <c r="UDM44" s="275"/>
      <c r="UDN44" s="275"/>
      <c r="UDO44" s="275"/>
      <c r="UDP44" s="275"/>
      <c r="UDQ44" s="275"/>
      <c r="UDR44" s="275"/>
      <c r="UDS44" s="275"/>
      <c r="UDT44" s="275"/>
      <c r="UDU44" s="275"/>
      <c r="UDV44" s="275"/>
      <c r="UDW44" s="275"/>
      <c r="UDX44" s="275"/>
      <c r="UDY44" s="275"/>
      <c r="UDZ44" s="275"/>
      <c r="UEA44" s="275"/>
      <c r="UEB44" s="275"/>
      <c r="UEC44" s="275"/>
      <c r="UED44" s="275"/>
      <c r="UEE44" s="275"/>
      <c r="UEF44" s="275"/>
      <c r="UEG44" s="275"/>
      <c r="UEH44" s="275"/>
      <c r="UEI44" s="275"/>
      <c r="UEJ44" s="275"/>
      <c r="UEK44" s="275"/>
      <c r="UEL44" s="275"/>
      <c r="UEM44" s="275"/>
      <c r="UEN44" s="275"/>
      <c r="UEO44" s="275"/>
      <c r="UEP44" s="275"/>
      <c r="UEQ44" s="275"/>
      <c r="UER44" s="275"/>
      <c r="UES44" s="275"/>
      <c r="UET44" s="275"/>
      <c r="UEU44" s="275"/>
      <c r="UEV44" s="275"/>
      <c r="UEW44" s="275"/>
      <c r="UEX44" s="275"/>
      <c r="UEY44" s="275"/>
      <c r="UEZ44" s="275"/>
      <c r="UFA44" s="275"/>
      <c r="UFB44" s="275"/>
      <c r="UFC44" s="275"/>
      <c r="UFD44" s="275"/>
      <c r="UFE44" s="275"/>
      <c r="UFF44" s="275"/>
      <c r="UFG44" s="275"/>
      <c r="UFH44" s="275"/>
      <c r="UFI44" s="275"/>
      <c r="UFJ44" s="275"/>
      <c r="UFK44" s="275"/>
      <c r="UFL44" s="275"/>
      <c r="UFM44" s="275"/>
      <c r="UFN44" s="275"/>
      <c r="UFO44" s="275"/>
      <c r="UFP44" s="275"/>
      <c r="UFQ44" s="275"/>
      <c r="UFR44" s="275"/>
      <c r="UFS44" s="275"/>
      <c r="UFT44" s="275"/>
      <c r="UFU44" s="275"/>
      <c r="UFV44" s="275"/>
      <c r="UFW44" s="275"/>
      <c r="UFX44" s="275"/>
      <c r="UFY44" s="275"/>
      <c r="UFZ44" s="275"/>
      <c r="UGA44" s="275"/>
      <c r="UGB44" s="275"/>
      <c r="UGC44" s="275"/>
      <c r="UGD44" s="275"/>
      <c r="UGE44" s="275"/>
      <c r="UGF44" s="275"/>
      <c r="UGG44" s="275"/>
      <c r="UGH44" s="275"/>
      <c r="UGI44" s="275"/>
      <c r="UGJ44" s="275"/>
      <c r="UGK44" s="275"/>
      <c r="UGL44" s="275"/>
      <c r="UGM44" s="275"/>
      <c r="UGN44" s="275"/>
      <c r="UGO44" s="275"/>
      <c r="UGP44" s="275"/>
      <c r="UGQ44" s="275"/>
      <c r="UGR44" s="275"/>
      <c r="UGS44" s="275"/>
      <c r="UGT44" s="275"/>
      <c r="UGU44" s="275"/>
      <c r="UGV44" s="275"/>
      <c r="UGW44" s="275"/>
      <c r="UGX44" s="275"/>
      <c r="UGY44" s="275"/>
      <c r="UGZ44" s="275"/>
      <c r="UHA44" s="275"/>
      <c r="UHB44" s="275"/>
      <c r="UHC44" s="275"/>
      <c r="UHD44" s="275"/>
      <c r="UHE44" s="275"/>
      <c r="UHF44" s="275"/>
      <c r="UHG44" s="275"/>
      <c r="UHH44" s="275"/>
      <c r="UHI44" s="275"/>
      <c r="UHJ44" s="275"/>
      <c r="UHK44" s="275"/>
      <c r="UHL44" s="275"/>
      <c r="UHM44" s="275"/>
      <c r="UHN44" s="275"/>
      <c r="UHO44" s="275"/>
      <c r="UHP44" s="275"/>
      <c r="UHQ44" s="275"/>
      <c r="UHR44" s="275"/>
      <c r="UHS44" s="275"/>
      <c r="UHT44" s="275"/>
      <c r="UHU44" s="275"/>
      <c r="UHV44" s="275"/>
      <c r="UHW44" s="275"/>
      <c r="UHX44" s="275"/>
      <c r="UHY44" s="275"/>
      <c r="UHZ44" s="275"/>
      <c r="UIA44" s="275"/>
      <c r="UIB44" s="275"/>
      <c r="UIC44" s="275"/>
      <c r="UID44" s="275"/>
      <c r="UIE44" s="275"/>
      <c r="UIF44" s="275"/>
      <c r="UIG44" s="275"/>
      <c r="UIH44" s="275"/>
      <c r="UII44" s="275"/>
      <c r="UIJ44" s="275"/>
      <c r="UIK44" s="275"/>
      <c r="UIL44" s="275"/>
      <c r="UIM44" s="275"/>
      <c r="UIN44" s="275"/>
      <c r="UIO44" s="275"/>
      <c r="UIP44" s="275"/>
      <c r="UIQ44" s="275"/>
      <c r="UIR44" s="275"/>
      <c r="UIS44" s="275"/>
      <c r="UIT44" s="275"/>
      <c r="UIU44" s="275"/>
      <c r="UIV44" s="275"/>
      <c r="UIW44" s="275"/>
      <c r="UIX44" s="275"/>
      <c r="UIY44" s="275"/>
      <c r="UIZ44" s="275"/>
      <c r="UJA44" s="275"/>
      <c r="UJB44" s="275"/>
      <c r="UJC44" s="275"/>
      <c r="UJD44" s="275"/>
      <c r="UJE44" s="275"/>
      <c r="UJF44" s="275"/>
      <c r="UJG44" s="275"/>
      <c r="UJH44" s="275"/>
      <c r="UJI44" s="275"/>
      <c r="UJJ44" s="275"/>
      <c r="UJK44" s="275"/>
      <c r="UJL44" s="275"/>
      <c r="UJM44" s="275"/>
      <c r="UJN44" s="275"/>
      <c r="UJO44" s="275"/>
      <c r="UJP44" s="275"/>
      <c r="UJQ44" s="275"/>
      <c r="UJR44" s="275"/>
      <c r="UJS44" s="275"/>
      <c r="UJT44" s="275"/>
      <c r="UJU44" s="275"/>
      <c r="UJV44" s="275"/>
      <c r="UJW44" s="275"/>
      <c r="UJX44" s="275"/>
      <c r="UJY44" s="275"/>
      <c r="UJZ44" s="275"/>
      <c r="UKA44" s="275"/>
      <c r="UKB44" s="275"/>
      <c r="UKC44" s="275"/>
      <c r="UKD44" s="275"/>
      <c r="UKE44" s="275"/>
      <c r="UKF44" s="275"/>
      <c r="UKG44" s="275"/>
      <c r="UKH44" s="275"/>
      <c r="UKI44" s="275"/>
      <c r="UKJ44" s="275"/>
      <c r="UKK44" s="275"/>
      <c r="UKL44" s="275"/>
      <c r="UKM44" s="275"/>
      <c r="UKN44" s="275"/>
      <c r="UKO44" s="275"/>
      <c r="UKP44" s="275"/>
      <c r="UKQ44" s="275"/>
      <c r="UKR44" s="275"/>
      <c r="UKS44" s="275"/>
      <c r="UKT44" s="275"/>
      <c r="UKU44" s="275"/>
      <c r="UKV44" s="275"/>
      <c r="UKW44" s="275"/>
      <c r="UKX44" s="275"/>
      <c r="UKY44" s="275"/>
      <c r="UKZ44" s="275"/>
      <c r="ULA44" s="275"/>
      <c r="ULB44" s="275"/>
      <c r="ULC44" s="275"/>
      <c r="ULD44" s="275"/>
      <c r="ULE44" s="275"/>
      <c r="ULF44" s="275"/>
      <c r="ULG44" s="275"/>
      <c r="ULH44" s="275"/>
      <c r="ULI44" s="275"/>
      <c r="ULJ44" s="275"/>
      <c r="ULK44" s="275"/>
      <c r="ULL44" s="275"/>
      <c r="ULM44" s="275"/>
      <c r="ULN44" s="275"/>
      <c r="ULO44" s="275"/>
      <c r="ULP44" s="275"/>
      <c r="ULQ44" s="275"/>
      <c r="ULR44" s="275"/>
      <c r="ULS44" s="275"/>
      <c r="ULT44" s="275"/>
      <c r="ULU44" s="275"/>
      <c r="ULV44" s="275"/>
      <c r="ULW44" s="275"/>
      <c r="ULX44" s="275"/>
      <c r="ULY44" s="275"/>
      <c r="ULZ44" s="275"/>
      <c r="UMA44" s="275"/>
      <c r="UMB44" s="275"/>
      <c r="UMC44" s="275"/>
      <c r="UMD44" s="275"/>
      <c r="UME44" s="275"/>
      <c r="UMF44" s="275"/>
      <c r="UMG44" s="275"/>
      <c r="UMH44" s="275"/>
      <c r="UMI44" s="275"/>
      <c r="UMJ44" s="275"/>
      <c r="UMK44" s="275"/>
      <c r="UML44" s="275"/>
      <c r="UMM44" s="275"/>
      <c r="UMN44" s="275"/>
      <c r="UMO44" s="275"/>
      <c r="UMP44" s="275"/>
      <c r="UMQ44" s="275"/>
      <c r="UMR44" s="275"/>
      <c r="UMS44" s="275"/>
      <c r="UMT44" s="275"/>
      <c r="UMU44" s="275"/>
      <c r="UMV44" s="275"/>
      <c r="UMW44" s="275"/>
      <c r="UMX44" s="275"/>
      <c r="UMY44" s="275"/>
      <c r="UMZ44" s="275"/>
      <c r="UNA44" s="275"/>
      <c r="UNB44" s="275"/>
      <c r="UNC44" s="275"/>
      <c r="UND44" s="275"/>
      <c r="UNE44" s="275"/>
      <c r="UNF44" s="275"/>
      <c r="UNG44" s="275"/>
      <c r="UNH44" s="275"/>
      <c r="UNI44" s="275"/>
      <c r="UNJ44" s="275"/>
      <c r="UNK44" s="275"/>
      <c r="UNL44" s="275"/>
      <c r="UNM44" s="275"/>
      <c r="UNN44" s="275"/>
      <c r="UNO44" s="275"/>
      <c r="UNP44" s="275"/>
      <c r="UNQ44" s="275"/>
      <c r="UNR44" s="275"/>
      <c r="UNS44" s="275"/>
      <c r="UNT44" s="275"/>
      <c r="UNU44" s="275"/>
      <c r="UNV44" s="275"/>
      <c r="UNW44" s="275"/>
      <c r="UNX44" s="275"/>
      <c r="UNY44" s="275"/>
      <c r="UNZ44" s="275"/>
      <c r="UOA44" s="275"/>
      <c r="UOB44" s="275"/>
      <c r="UOC44" s="275"/>
      <c r="UOD44" s="275"/>
      <c r="UOE44" s="275"/>
      <c r="UOF44" s="275"/>
      <c r="UOG44" s="275"/>
      <c r="UOH44" s="275"/>
      <c r="UOI44" s="275"/>
      <c r="UOJ44" s="275"/>
      <c r="UOK44" s="275"/>
      <c r="UOL44" s="275"/>
      <c r="UOM44" s="275"/>
      <c r="UON44" s="275"/>
      <c r="UOO44" s="275"/>
      <c r="UOP44" s="275"/>
      <c r="UOQ44" s="275"/>
      <c r="UOR44" s="275"/>
      <c r="UOS44" s="275"/>
      <c r="UOT44" s="275"/>
      <c r="UOU44" s="275"/>
      <c r="UOV44" s="275"/>
      <c r="UOW44" s="275"/>
      <c r="UOX44" s="275"/>
      <c r="UOY44" s="275"/>
      <c r="UOZ44" s="275"/>
      <c r="UPA44" s="275"/>
      <c r="UPB44" s="275"/>
      <c r="UPC44" s="275"/>
      <c r="UPD44" s="275"/>
      <c r="UPE44" s="275"/>
      <c r="UPF44" s="275"/>
      <c r="UPG44" s="275"/>
      <c r="UPH44" s="275"/>
      <c r="UPI44" s="275"/>
      <c r="UPJ44" s="275"/>
      <c r="UPK44" s="275"/>
      <c r="UPL44" s="275"/>
      <c r="UPM44" s="275"/>
      <c r="UPN44" s="275"/>
      <c r="UPO44" s="275"/>
      <c r="UPP44" s="275"/>
      <c r="UPQ44" s="275"/>
      <c r="UPR44" s="275"/>
      <c r="UPS44" s="275"/>
      <c r="UPT44" s="275"/>
      <c r="UPU44" s="275"/>
      <c r="UPV44" s="275"/>
      <c r="UPW44" s="275"/>
      <c r="UPX44" s="275"/>
      <c r="UPY44" s="275"/>
      <c r="UPZ44" s="275"/>
      <c r="UQA44" s="275"/>
      <c r="UQB44" s="275"/>
      <c r="UQC44" s="275"/>
      <c r="UQD44" s="275"/>
      <c r="UQE44" s="275"/>
      <c r="UQF44" s="275"/>
      <c r="UQG44" s="275"/>
      <c r="UQH44" s="275"/>
      <c r="UQI44" s="275"/>
      <c r="UQJ44" s="275"/>
      <c r="UQK44" s="275"/>
      <c r="UQL44" s="275"/>
      <c r="UQM44" s="275"/>
      <c r="UQN44" s="275"/>
      <c r="UQO44" s="275"/>
      <c r="UQP44" s="275"/>
      <c r="UQQ44" s="275"/>
      <c r="UQR44" s="275"/>
      <c r="UQS44" s="275"/>
      <c r="UQT44" s="275"/>
      <c r="UQU44" s="275"/>
      <c r="UQV44" s="275"/>
      <c r="UQW44" s="275"/>
      <c r="UQX44" s="275"/>
      <c r="UQY44" s="275"/>
      <c r="UQZ44" s="275"/>
      <c r="URA44" s="275"/>
      <c r="URB44" s="275"/>
      <c r="URC44" s="275"/>
      <c r="URD44" s="275"/>
      <c r="URE44" s="275"/>
      <c r="URF44" s="275"/>
      <c r="URG44" s="275"/>
      <c r="URH44" s="275"/>
      <c r="URI44" s="275"/>
      <c r="URJ44" s="275"/>
      <c r="URK44" s="275"/>
      <c r="URL44" s="275"/>
      <c r="URM44" s="275"/>
      <c r="URN44" s="275"/>
      <c r="URO44" s="275"/>
      <c r="URP44" s="275"/>
      <c r="URQ44" s="275"/>
      <c r="URR44" s="275"/>
      <c r="URS44" s="275"/>
      <c r="URT44" s="275"/>
      <c r="URU44" s="275"/>
      <c r="URV44" s="275"/>
      <c r="URW44" s="275"/>
      <c r="URX44" s="275"/>
      <c r="URY44" s="275"/>
      <c r="URZ44" s="275"/>
      <c r="USA44" s="275"/>
      <c r="USB44" s="275"/>
      <c r="USC44" s="275"/>
      <c r="USD44" s="275"/>
      <c r="USE44" s="275"/>
      <c r="USF44" s="275"/>
      <c r="USG44" s="275"/>
      <c r="USH44" s="275"/>
      <c r="USI44" s="275"/>
      <c r="USJ44" s="275"/>
      <c r="USK44" s="275"/>
      <c r="USL44" s="275"/>
      <c r="USM44" s="275"/>
      <c r="USN44" s="275"/>
      <c r="USO44" s="275"/>
      <c r="USP44" s="275"/>
      <c r="USQ44" s="275"/>
      <c r="USR44" s="275"/>
      <c r="USS44" s="275"/>
      <c r="UST44" s="275"/>
      <c r="USU44" s="275"/>
      <c r="USV44" s="275"/>
      <c r="USW44" s="275"/>
      <c r="USX44" s="275"/>
      <c r="USY44" s="275"/>
      <c r="USZ44" s="275"/>
      <c r="UTA44" s="275"/>
      <c r="UTB44" s="275"/>
      <c r="UTC44" s="275"/>
      <c r="UTD44" s="275"/>
      <c r="UTE44" s="275"/>
      <c r="UTF44" s="275"/>
      <c r="UTG44" s="275"/>
      <c r="UTH44" s="275"/>
      <c r="UTI44" s="275"/>
      <c r="UTJ44" s="275"/>
      <c r="UTK44" s="275"/>
      <c r="UTL44" s="275"/>
      <c r="UTM44" s="275"/>
      <c r="UTN44" s="275"/>
      <c r="UTO44" s="275"/>
      <c r="UTP44" s="275"/>
      <c r="UTQ44" s="275"/>
      <c r="UTR44" s="275"/>
      <c r="UTS44" s="275"/>
      <c r="UTT44" s="275"/>
      <c r="UTU44" s="275"/>
      <c r="UTV44" s="275"/>
      <c r="UTW44" s="275"/>
      <c r="UTX44" s="275"/>
      <c r="UTY44" s="275"/>
      <c r="UTZ44" s="275"/>
      <c r="UUA44" s="275"/>
      <c r="UUB44" s="275"/>
      <c r="UUC44" s="275"/>
      <c r="UUD44" s="275"/>
      <c r="UUE44" s="275"/>
      <c r="UUF44" s="275"/>
      <c r="UUG44" s="275"/>
      <c r="UUH44" s="275"/>
      <c r="UUI44" s="275"/>
      <c r="UUJ44" s="275"/>
      <c r="UUK44" s="275"/>
      <c r="UUL44" s="275"/>
      <c r="UUM44" s="275"/>
      <c r="UUN44" s="275"/>
      <c r="UUO44" s="275"/>
      <c r="UUP44" s="275"/>
      <c r="UUQ44" s="275"/>
      <c r="UUR44" s="275"/>
      <c r="UUS44" s="275"/>
      <c r="UUT44" s="275"/>
      <c r="UUU44" s="275"/>
      <c r="UUV44" s="275"/>
      <c r="UUW44" s="275"/>
      <c r="UUX44" s="275"/>
      <c r="UUY44" s="275"/>
      <c r="UUZ44" s="275"/>
      <c r="UVA44" s="275"/>
      <c r="UVB44" s="275"/>
      <c r="UVC44" s="275"/>
      <c r="UVD44" s="275"/>
      <c r="UVE44" s="275"/>
      <c r="UVF44" s="275"/>
      <c r="UVG44" s="275"/>
      <c r="UVH44" s="275"/>
      <c r="UVI44" s="275"/>
      <c r="UVJ44" s="275"/>
      <c r="UVK44" s="275"/>
      <c r="UVL44" s="275"/>
      <c r="UVM44" s="275"/>
      <c r="UVN44" s="275"/>
      <c r="UVO44" s="275"/>
      <c r="UVP44" s="275"/>
      <c r="UVQ44" s="275"/>
      <c r="UVR44" s="275"/>
      <c r="UVS44" s="275"/>
      <c r="UVT44" s="275"/>
      <c r="UVU44" s="275"/>
      <c r="UVV44" s="275"/>
      <c r="UVW44" s="275"/>
      <c r="UVX44" s="275"/>
      <c r="UVY44" s="275"/>
      <c r="UVZ44" s="275"/>
      <c r="UWA44" s="275"/>
      <c r="UWB44" s="275"/>
      <c r="UWC44" s="275"/>
      <c r="UWD44" s="275"/>
      <c r="UWE44" s="275"/>
      <c r="UWF44" s="275"/>
      <c r="UWG44" s="275"/>
      <c r="UWH44" s="275"/>
      <c r="UWI44" s="275"/>
      <c r="UWJ44" s="275"/>
      <c r="UWK44" s="275"/>
      <c r="UWL44" s="275"/>
      <c r="UWM44" s="275"/>
      <c r="UWN44" s="275"/>
      <c r="UWO44" s="275"/>
      <c r="UWP44" s="275"/>
      <c r="UWQ44" s="275"/>
      <c r="UWR44" s="275"/>
      <c r="UWS44" s="275"/>
      <c r="UWT44" s="275"/>
      <c r="UWU44" s="275"/>
      <c r="UWV44" s="275"/>
      <c r="UWW44" s="275"/>
      <c r="UWX44" s="275"/>
      <c r="UWY44" s="275"/>
      <c r="UWZ44" s="275"/>
      <c r="UXA44" s="275"/>
      <c r="UXB44" s="275"/>
      <c r="UXC44" s="275"/>
      <c r="UXD44" s="275"/>
      <c r="UXE44" s="275"/>
      <c r="UXF44" s="275"/>
      <c r="UXG44" s="275"/>
      <c r="UXH44" s="275"/>
      <c r="UXI44" s="275"/>
      <c r="UXJ44" s="275"/>
      <c r="UXK44" s="275"/>
      <c r="UXL44" s="275"/>
      <c r="UXM44" s="275"/>
      <c r="UXN44" s="275"/>
      <c r="UXO44" s="275"/>
      <c r="UXP44" s="275"/>
      <c r="UXQ44" s="275"/>
      <c r="UXR44" s="275"/>
      <c r="UXS44" s="275"/>
      <c r="UXT44" s="275"/>
      <c r="UXU44" s="275"/>
      <c r="UXV44" s="275"/>
      <c r="UXW44" s="275"/>
      <c r="UXX44" s="275"/>
      <c r="UXY44" s="275"/>
      <c r="UXZ44" s="275"/>
      <c r="UYA44" s="275"/>
      <c r="UYB44" s="275"/>
      <c r="UYC44" s="275"/>
      <c r="UYD44" s="275"/>
      <c r="UYE44" s="275"/>
      <c r="UYF44" s="275"/>
      <c r="UYG44" s="275"/>
      <c r="UYH44" s="275"/>
      <c r="UYI44" s="275"/>
      <c r="UYJ44" s="275"/>
      <c r="UYK44" s="275"/>
      <c r="UYL44" s="275"/>
      <c r="UYM44" s="275"/>
      <c r="UYN44" s="275"/>
      <c r="UYO44" s="275"/>
      <c r="UYP44" s="275"/>
      <c r="UYQ44" s="275"/>
      <c r="UYR44" s="275"/>
      <c r="UYS44" s="275"/>
      <c r="UYT44" s="275"/>
      <c r="UYU44" s="275"/>
      <c r="UYV44" s="275"/>
      <c r="UYW44" s="275"/>
      <c r="UYX44" s="275"/>
      <c r="UYY44" s="275"/>
      <c r="UYZ44" s="275"/>
      <c r="UZA44" s="275"/>
      <c r="UZB44" s="275"/>
      <c r="UZC44" s="275"/>
      <c r="UZD44" s="275"/>
      <c r="UZE44" s="275"/>
      <c r="UZF44" s="275"/>
      <c r="UZG44" s="275"/>
      <c r="UZH44" s="275"/>
      <c r="UZI44" s="275"/>
      <c r="UZJ44" s="275"/>
      <c r="UZK44" s="275"/>
      <c r="UZL44" s="275"/>
      <c r="UZM44" s="275"/>
      <c r="UZN44" s="275"/>
      <c r="UZO44" s="275"/>
      <c r="UZP44" s="275"/>
      <c r="UZQ44" s="275"/>
      <c r="UZR44" s="275"/>
      <c r="UZS44" s="275"/>
      <c r="UZT44" s="275"/>
      <c r="UZU44" s="275"/>
      <c r="UZV44" s="275"/>
      <c r="UZW44" s="275"/>
      <c r="UZX44" s="275"/>
      <c r="UZY44" s="275"/>
      <c r="UZZ44" s="275"/>
      <c r="VAA44" s="275"/>
      <c r="VAB44" s="275"/>
      <c r="VAC44" s="275"/>
      <c r="VAD44" s="275"/>
      <c r="VAE44" s="275"/>
      <c r="VAF44" s="275"/>
      <c r="VAG44" s="275"/>
      <c r="VAH44" s="275"/>
      <c r="VAI44" s="275"/>
      <c r="VAJ44" s="275"/>
      <c r="VAK44" s="275"/>
      <c r="VAL44" s="275"/>
      <c r="VAM44" s="275"/>
      <c r="VAN44" s="275"/>
      <c r="VAO44" s="275"/>
      <c r="VAP44" s="275"/>
      <c r="VAQ44" s="275"/>
      <c r="VAR44" s="275"/>
      <c r="VAS44" s="275"/>
      <c r="VAT44" s="275"/>
      <c r="VAU44" s="275"/>
      <c r="VAV44" s="275"/>
      <c r="VAW44" s="275"/>
      <c r="VAX44" s="275"/>
      <c r="VAY44" s="275"/>
      <c r="VAZ44" s="275"/>
      <c r="VBA44" s="275"/>
      <c r="VBB44" s="275"/>
      <c r="VBC44" s="275"/>
      <c r="VBD44" s="275"/>
      <c r="VBE44" s="275"/>
      <c r="VBF44" s="275"/>
      <c r="VBG44" s="275"/>
      <c r="VBH44" s="275"/>
      <c r="VBI44" s="275"/>
      <c r="VBJ44" s="275"/>
      <c r="VBK44" s="275"/>
      <c r="VBL44" s="275"/>
      <c r="VBM44" s="275"/>
      <c r="VBN44" s="275"/>
      <c r="VBO44" s="275"/>
      <c r="VBP44" s="275"/>
      <c r="VBQ44" s="275"/>
      <c r="VBR44" s="275"/>
      <c r="VBS44" s="275"/>
      <c r="VBT44" s="275"/>
      <c r="VBU44" s="275"/>
      <c r="VBV44" s="275"/>
      <c r="VBW44" s="275"/>
      <c r="VBX44" s="275"/>
      <c r="VBY44" s="275"/>
      <c r="VBZ44" s="275"/>
      <c r="VCA44" s="275"/>
      <c r="VCB44" s="275"/>
      <c r="VCC44" s="275"/>
      <c r="VCD44" s="275"/>
      <c r="VCE44" s="275"/>
      <c r="VCF44" s="275"/>
      <c r="VCG44" s="275"/>
      <c r="VCH44" s="275"/>
      <c r="VCI44" s="275"/>
      <c r="VCJ44" s="275"/>
      <c r="VCK44" s="275"/>
      <c r="VCL44" s="275"/>
      <c r="VCM44" s="275"/>
      <c r="VCN44" s="275"/>
      <c r="VCO44" s="275"/>
      <c r="VCP44" s="275"/>
      <c r="VCQ44" s="275"/>
      <c r="VCR44" s="275"/>
      <c r="VCS44" s="275"/>
      <c r="VCT44" s="275"/>
      <c r="VCU44" s="275"/>
      <c r="VCV44" s="275"/>
      <c r="VCW44" s="275"/>
      <c r="VCX44" s="275"/>
      <c r="VCY44" s="275"/>
      <c r="VCZ44" s="275"/>
      <c r="VDA44" s="275"/>
      <c r="VDB44" s="275"/>
      <c r="VDC44" s="275"/>
      <c r="VDD44" s="275"/>
      <c r="VDE44" s="275"/>
      <c r="VDF44" s="275"/>
      <c r="VDG44" s="275"/>
      <c r="VDH44" s="275"/>
      <c r="VDI44" s="275"/>
      <c r="VDJ44" s="275"/>
      <c r="VDK44" s="275"/>
      <c r="VDL44" s="275"/>
      <c r="VDM44" s="275"/>
      <c r="VDN44" s="275"/>
      <c r="VDO44" s="275"/>
      <c r="VDP44" s="275"/>
      <c r="VDQ44" s="275"/>
      <c r="VDR44" s="275"/>
      <c r="VDS44" s="275"/>
      <c r="VDT44" s="275"/>
      <c r="VDU44" s="275"/>
      <c r="VDV44" s="275"/>
      <c r="VDW44" s="275"/>
      <c r="VDX44" s="275"/>
      <c r="VDY44" s="275"/>
      <c r="VDZ44" s="275"/>
      <c r="VEA44" s="275"/>
      <c r="VEB44" s="275"/>
      <c r="VEC44" s="275"/>
      <c r="VED44" s="275"/>
      <c r="VEE44" s="275"/>
      <c r="VEF44" s="275"/>
      <c r="VEG44" s="275"/>
      <c r="VEH44" s="275"/>
      <c r="VEI44" s="275"/>
      <c r="VEJ44" s="275"/>
      <c r="VEK44" s="275"/>
      <c r="VEL44" s="275"/>
      <c r="VEM44" s="275"/>
      <c r="VEN44" s="275"/>
      <c r="VEO44" s="275"/>
      <c r="VEP44" s="275"/>
      <c r="VEQ44" s="275"/>
      <c r="VER44" s="275"/>
      <c r="VES44" s="275"/>
      <c r="VET44" s="275"/>
      <c r="VEU44" s="275"/>
      <c r="VEV44" s="275"/>
      <c r="VEW44" s="275"/>
      <c r="VEX44" s="275"/>
      <c r="VEY44" s="275"/>
      <c r="VEZ44" s="275"/>
      <c r="VFA44" s="275"/>
      <c r="VFB44" s="275"/>
      <c r="VFC44" s="275"/>
      <c r="VFD44" s="275"/>
      <c r="VFE44" s="275"/>
      <c r="VFF44" s="275"/>
      <c r="VFG44" s="275"/>
      <c r="VFH44" s="275"/>
      <c r="VFI44" s="275"/>
      <c r="VFJ44" s="275"/>
      <c r="VFK44" s="275"/>
      <c r="VFL44" s="275"/>
      <c r="VFM44" s="275"/>
      <c r="VFN44" s="275"/>
      <c r="VFO44" s="275"/>
      <c r="VFP44" s="275"/>
      <c r="VFQ44" s="275"/>
      <c r="VFR44" s="275"/>
      <c r="VFS44" s="275"/>
      <c r="VFT44" s="275"/>
      <c r="VFU44" s="275"/>
      <c r="VFV44" s="275"/>
      <c r="VFW44" s="275"/>
      <c r="VFX44" s="275"/>
      <c r="VFY44" s="275"/>
      <c r="VFZ44" s="275"/>
      <c r="VGA44" s="275"/>
      <c r="VGB44" s="275"/>
      <c r="VGC44" s="275"/>
      <c r="VGD44" s="275"/>
      <c r="VGE44" s="275"/>
      <c r="VGF44" s="275"/>
      <c r="VGG44" s="275"/>
      <c r="VGH44" s="275"/>
      <c r="VGI44" s="275"/>
      <c r="VGJ44" s="275"/>
      <c r="VGK44" s="275"/>
      <c r="VGL44" s="275"/>
      <c r="VGM44" s="275"/>
      <c r="VGN44" s="275"/>
      <c r="VGO44" s="275"/>
      <c r="VGP44" s="275"/>
      <c r="VGQ44" s="275"/>
      <c r="VGR44" s="275"/>
      <c r="VGS44" s="275"/>
      <c r="VGT44" s="275"/>
      <c r="VGU44" s="275"/>
      <c r="VGV44" s="275"/>
      <c r="VGW44" s="275"/>
      <c r="VGX44" s="275"/>
      <c r="VGY44" s="275"/>
      <c r="VGZ44" s="275"/>
      <c r="VHA44" s="275"/>
      <c r="VHB44" s="275"/>
      <c r="VHC44" s="275"/>
      <c r="VHD44" s="275"/>
      <c r="VHE44" s="275"/>
      <c r="VHF44" s="275"/>
      <c r="VHG44" s="275"/>
      <c r="VHH44" s="275"/>
      <c r="VHI44" s="275"/>
      <c r="VHJ44" s="275"/>
      <c r="VHK44" s="275"/>
      <c r="VHL44" s="275"/>
      <c r="VHM44" s="275"/>
      <c r="VHN44" s="275"/>
      <c r="VHO44" s="275"/>
      <c r="VHP44" s="275"/>
      <c r="VHQ44" s="275"/>
      <c r="VHR44" s="275"/>
      <c r="VHS44" s="275"/>
      <c r="VHT44" s="275"/>
      <c r="VHU44" s="275"/>
      <c r="VHV44" s="275"/>
      <c r="VHW44" s="275"/>
      <c r="VHX44" s="275"/>
      <c r="VHY44" s="275"/>
      <c r="VHZ44" s="275"/>
      <c r="VIA44" s="275"/>
      <c r="VIB44" s="275"/>
      <c r="VIC44" s="275"/>
      <c r="VID44" s="275"/>
      <c r="VIE44" s="275"/>
      <c r="VIF44" s="275"/>
      <c r="VIG44" s="275"/>
      <c r="VIH44" s="275"/>
      <c r="VII44" s="275"/>
      <c r="VIJ44" s="275"/>
      <c r="VIK44" s="275"/>
      <c r="VIL44" s="275"/>
      <c r="VIM44" s="275"/>
      <c r="VIN44" s="275"/>
      <c r="VIO44" s="275"/>
      <c r="VIP44" s="275"/>
      <c r="VIQ44" s="275"/>
      <c r="VIR44" s="275"/>
      <c r="VIS44" s="275"/>
      <c r="VIT44" s="275"/>
      <c r="VIU44" s="275"/>
      <c r="VIV44" s="275"/>
      <c r="VIW44" s="275"/>
      <c r="VIX44" s="275"/>
      <c r="VIY44" s="275"/>
      <c r="VIZ44" s="275"/>
      <c r="VJA44" s="275"/>
      <c r="VJB44" s="275"/>
      <c r="VJC44" s="275"/>
      <c r="VJD44" s="275"/>
      <c r="VJE44" s="275"/>
      <c r="VJF44" s="275"/>
      <c r="VJG44" s="275"/>
      <c r="VJH44" s="275"/>
      <c r="VJI44" s="275"/>
      <c r="VJJ44" s="275"/>
      <c r="VJK44" s="275"/>
      <c r="VJL44" s="275"/>
      <c r="VJM44" s="275"/>
      <c r="VJN44" s="275"/>
      <c r="VJO44" s="275"/>
      <c r="VJP44" s="275"/>
      <c r="VJQ44" s="275"/>
      <c r="VJR44" s="275"/>
      <c r="VJS44" s="275"/>
      <c r="VJT44" s="275"/>
      <c r="VJU44" s="275"/>
      <c r="VJV44" s="275"/>
      <c r="VJW44" s="275"/>
      <c r="VJX44" s="275"/>
      <c r="VJY44" s="275"/>
      <c r="VJZ44" s="275"/>
      <c r="VKA44" s="275"/>
      <c r="VKB44" s="275"/>
      <c r="VKC44" s="275"/>
      <c r="VKD44" s="275"/>
      <c r="VKE44" s="275"/>
      <c r="VKF44" s="275"/>
      <c r="VKG44" s="275"/>
      <c r="VKH44" s="275"/>
      <c r="VKI44" s="275"/>
      <c r="VKJ44" s="275"/>
      <c r="VKK44" s="275"/>
      <c r="VKL44" s="275"/>
      <c r="VKM44" s="275"/>
      <c r="VKN44" s="275"/>
      <c r="VKO44" s="275"/>
      <c r="VKP44" s="275"/>
      <c r="VKQ44" s="275"/>
      <c r="VKR44" s="275"/>
      <c r="VKS44" s="275"/>
      <c r="VKT44" s="275"/>
      <c r="VKU44" s="275"/>
      <c r="VKV44" s="275"/>
      <c r="VKW44" s="275"/>
      <c r="VKX44" s="275"/>
      <c r="VKY44" s="275"/>
      <c r="VKZ44" s="275"/>
      <c r="VLA44" s="275"/>
      <c r="VLB44" s="275"/>
      <c r="VLC44" s="275"/>
      <c r="VLD44" s="275"/>
      <c r="VLE44" s="275"/>
      <c r="VLF44" s="275"/>
      <c r="VLG44" s="275"/>
      <c r="VLH44" s="275"/>
      <c r="VLI44" s="275"/>
      <c r="VLJ44" s="275"/>
      <c r="VLK44" s="275"/>
      <c r="VLL44" s="275"/>
      <c r="VLM44" s="275"/>
      <c r="VLN44" s="275"/>
      <c r="VLO44" s="275"/>
      <c r="VLP44" s="275"/>
      <c r="VLQ44" s="275"/>
      <c r="VLR44" s="275"/>
      <c r="VLS44" s="275"/>
      <c r="VLT44" s="275"/>
      <c r="VLU44" s="275"/>
      <c r="VLV44" s="275"/>
      <c r="VLW44" s="275"/>
      <c r="VLX44" s="275"/>
      <c r="VLY44" s="275"/>
      <c r="VLZ44" s="275"/>
      <c r="VMA44" s="275"/>
      <c r="VMB44" s="275"/>
      <c r="VMC44" s="275"/>
      <c r="VMD44" s="275"/>
      <c r="VME44" s="275"/>
      <c r="VMF44" s="275"/>
      <c r="VMG44" s="275"/>
      <c r="VMH44" s="275"/>
      <c r="VMI44" s="275"/>
      <c r="VMJ44" s="275"/>
      <c r="VMK44" s="275"/>
      <c r="VML44" s="275"/>
      <c r="VMM44" s="275"/>
      <c r="VMN44" s="275"/>
      <c r="VMO44" s="275"/>
      <c r="VMP44" s="275"/>
      <c r="VMQ44" s="275"/>
      <c r="VMR44" s="275"/>
      <c r="VMS44" s="275"/>
      <c r="VMT44" s="275"/>
      <c r="VMU44" s="275"/>
      <c r="VMV44" s="275"/>
      <c r="VMW44" s="275"/>
      <c r="VMX44" s="275"/>
      <c r="VMY44" s="275"/>
      <c r="VMZ44" s="275"/>
      <c r="VNA44" s="275"/>
      <c r="VNB44" s="275"/>
      <c r="VNC44" s="275"/>
      <c r="VND44" s="275"/>
      <c r="VNE44" s="275"/>
      <c r="VNF44" s="275"/>
      <c r="VNG44" s="275"/>
      <c r="VNH44" s="275"/>
      <c r="VNI44" s="275"/>
      <c r="VNJ44" s="275"/>
      <c r="VNK44" s="275"/>
      <c r="VNL44" s="275"/>
      <c r="VNM44" s="275"/>
      <c r="VNN44" s="275"/>
      <c r="VNO44" s="275"/>
      <c r="VNP44" s="275"/>
      <c r="VNQ44" s="275"/>
      <c r="VNR44" s="275"/>
      <c r="VNS44" s="275"/>
      <c r="VNT44" s="275"/>
      <c r="VNU44" s="275"/>
      <c r="VNV44" s="275"/>
      <c r="VNW44" s="275"/>
      <c r="VNX44" s="275"/>
      <c r="VNY44" s="275"/>
      <c r="VNZ44" s="275"/>
      <c r="VOA44" s="275"/>
      <c r="VOB44" s="275"/>
      <c r="VOC44" s="275"/>
      <c r="VOD44" s="275"/>
      <c r="VOE44" s="275"/>
      <c r="VOF44" s="275"/>
      <c r="VOG44" s="275"/>
      <c r="VOH44" s="275"/>
      <c r="VOI44" s="275"/>
      <c r="VOJ44" s="275"/>
      <c r="VOK44" s="275"/>
      <c r="VOL44" s="275"/>
      <c r="VOM44" s="275"/>
      <c r="VON44" s="275"/>
      <c r="VOO44" s="275"/>
      <c r="VOP44" s="275"/>
      <c r="VOQ44" s="275"/>
      <c r="VOR44" s="275"/>
      <c r="VOS44" s="275"/>
      <c r="VOT44" s="275"/>
      <c r="VOU44" s="275"/>
      <c r="VOV44" s="275"/>
      <c r="VOW44" s="275"/>
      <c r="VOX44" s="275"/>
      <c r="VOY44" s="275"/>
      <c r="VOZ44" s="275"/>
      <c r="VPA44" s="275"/>
      <c r="VPB44" s="275"/>
      <c r="VPC44" s="275"/>
      <c r="VPD44" s="275"/>
      <c r="VPE44" s="275"/>
      <c r="VPF44" s="275"/>
      <c r="VPG44" s="275"/>
      <c r="VPH44" s="275"/>
      <c r="VPI44" s="275"/>
      <c r="VPJ44" s="275"/>
      <c r="VPK44" s="275"/>
      <c r="VPL44" s="275"/>
      <c r="VPM44" s="275"/>
      <c r="VPN44" s="275"/>
      <c r="VPO44" s="275"/>
      <c r="VPP44" s="275"/>
      <c r="VPQ44" s="275"/>
      <c r="VPR44" s="275"/>
      <c r="VPS44" s="275"/>
      <c r="VPT44" s="275"/>
      <c r="VPU44" s="275"/>
      <c r="VPV44" s="275"/>
      <c r="VPW44" s="275"/>
      <c r="VPX44" s="275"/>
      <c r="VPY44" s="275"/>
      <c r="VPZ44" s="275"/>
      <c r="VQA44" s="275"/>
      <c r="VQB44" s="275"/>
      <c r="VQC44" s="275"/>
      <c r="VQD44" s="275"/>
      <c r="VQE44" s="275"/>
      <c r="VQF44" s="275"/>
      <c r="VQG44" s="275"/>
      <c r="VQH44" s="275"/>
      <c r="VQI44" s="275"/>
      <c r="VQJ44" s="275"/>
      <c r="VQK44" s="275"/>
      <c r="VQL44" s="275"/>
      <c r="VQM44" s="275"/>
      <c r="VQN44" s="275"/>
      <c r="VQO44" s="275"/>
      <c r="VQP44" s="275"/>
      <c r="VQQ44" s="275"/>
      <c r="VQR44" s="275"/>
      <c r="VQS44" s="275"/>
      <c r="VQT44" s="275"/>
      <c r="VQU44" s="275"/>
      <c r="VQV44" s="275"/>
      <c r="VQW44" s="275"/>
      <c r="VQX44" s="275"/>
      <c r="VQY44" s="275"/>
      <c r="VQZ44" s="275"/>
      <c r="VRA44" s="275"/>
      <c r="VRB44" s="275"/>
      <c r="VRC44" s="275"/>
      <c r="VRD44" s="275"/>
      <c r="VRE44" s="275"/>
      <c r="VRF44" s="275"/>
      <c r="VRG44" s="275"/>
      <c r="VRH44" s="275"/>
      <c r="VRI44" s="275"/>
      <c r="VRJ44" s="275"/>
      <c r="VRK44" s="275"/>
      <c r="VRL44" s="275"/>
      <c r="VRM44" s="275"/>
      <c r="VRN44" s="275"/>
      <c r="VRO44" s="275"/>
      <c r="VRP44" s="275"/>
      <c r="VRQ44" s="275"/>
      <c r="VRR44" s="275"/>
      <c r="VRS44" s="275"/>
      <c r="VRT44" s="275"/>
      <c r="VRU44" s="275"/>
      <c r="VRV44" s="275"/>
      <c r="VRW44" s="275"/>
      <c r="VRX44" s="275"/>
      <c r="VRY44" s="275"/>
      <c r="VRZ44" s="275"/>
      <c r="VSA44" s="275"/>
      <c r="VSB44" s="275"/>
      <c r="VSC44" s="275"/>
      <c r="VSD44" s="275"/>
      <c r="VSE44" s="275"/>
      <c r="VSF44" s="275"/>
      <c r="VSG44" s="275"/>
      <c r="VSH44" s="275"/>
      <c r="VSI44" s="275"/>
      <c r="VSJ44" s="275"/>
      <c r="VSK44" s="275"/>
      <c r="VSL44" s="275"/>
      <c r="VSM44" s="275"/>
      <c r="VSN44" s="275"/>
      <c r="VSO44" s="275"/>
      <c r="VSP44" s="275"/>
      <c r="VSQ44" s="275"/>
      <c r="VSR44" s="275"/>
      <c r="VSS44" s="275"/>
      <c r="VST44" s="275"/>
      <c r="VSU44" s="275"/>
      <c r="VSV44" s="275"/>
      <c r="VSW44" s="275"/>
      <c r="VSX44" s="275"/>
      <c r="VSY44" s="275"/>
      <c r="VSZ44" s="275"/>
      <c r="VTA44" s="275"/>
      <c r="VTB44" s="275"/>
      <c r="VTC44" s="275"/>
      <c r="VTD44" s="275"/>
      <c r="VTE44" s="275"/>
      <c r="VTF44" s="275"/>
      <c r="VTG44" s="275"/>
      <c r="VTH44" s="275"/>
      <c r="VTI44" s="275"/>
      <c r="VTJ44" s="275"/>
      <c r="VTK44" s="275"/>
      <c r="VTL44" s="275"/>
      <c r="VTM44" s="275"/>
      <c r="VTN44" s="275"/>
      <c r="VTO44" s="275"/>
      <c r="VTP44" s="275"/>
      <c r="VTQ44" s="275"/>
      <c r="VTR44" s="275"/>
      <c r="VTS44" s="275"/>
      <c r="VTT44" s="275"/>
      <c r="VTU44" s="275"/>
      <c r="VTV44" s="275"/>
      <c r="VTW44" s="275"/>
      <c r="VTX44" s="275"/>
      <c r="VTY44" s="275"/>
      <c r="VTZ44" s="275"/>
      <c r="VUA44" s="275"/>
      <c r="VUB44" s="275"/>
      <c r="VUC44" s="275"/>
      <c r="VUD44" s="275"/>
      <c r="VUE44" s="275"/>
      <c r="VUF44" s="275"/>
      <c r="VUG44" s="275"/>
      <c r="VUH44" s="275"/>
      <c r="VUI44" s="275"/>
      <c r="VUJ44" s="275"/>
      <c r="VUK44" s="275"/>
      <c r="VUL44" s="275"/>
      <c r="VUM44" s="275"/>
      <c r="VUN44" s="275"/>
      <c r="VUO44" s="275"/>
      <c r="VUP44" s="275"/>
      <c r="VUQ44" s="275"/>
      <c r="VUR44" s="275"/>
      <c r="VUS44" s="275"/>
      <c r="VUT44" s="275"/>
      <c r="VUU44" s="275"/>
      <c r="VUV44" s="275"/>
      <c r="VUW44" s="275"/>
      <c r="VUX44" s="275"/>
      <c r="VUY44" s="275"/>
      <c r="VUZ44" s="275"/>
      <c r="VVA44" s="275"/>
      <c r="VVB44" s="275"/>
      <c r="VVC44" s="275"/>
      <c r="VVD44" s="275"/>
      <c r="VVE44" s="275"/>
      <c r="VVF44" s="275"/>
      <c r="VVG44" s="275"/>
      <c r="VVH44" s="275"/>
      <c r="VVI44" s="275"/>
      <c r="VVJ44" s="275"/>
      <c r="VVK44" s="275"/>
      <c r="VVL44" s="275"/>
      <c r="VVM44" s="275"/>
      <c r="VVN44" s="275"/>
      <c r="VVO44" s="275"/>
      <c r="VVP44" s="275"/>
      <c r="VVQ44" s="275"/>
      <c r="VVR44" s="275"/>
      <c r="VVS44" s="275"/>
      <c r="VVT44" s="275"/>
      <c r="VVU44" s="275"/>
      <c r="VVV44" s="275"/>
      <c r="VVW44" s="275"/>
      <c r="VVX44" s="275"/>
      <c r="VVY44" s="275"/>
      <c r="VVZ44" s="275"/>
      <c r="VWA44" s="275"/>
      <c r="VWB44" s="275"/>
      <c r="VWC44" s="275"/>
      <c r="VWD44" s="275"/>
      <c r="VWE44" s="275"/>
      <c r="VWF44" s="275"/>
      <c r="VWG44" s="275"/>
      <c r="VWH44" s="275"/>
      <c r="VWI44" s="275"/>
      <c r="VWJ44" s="275"/>
      <c r="VWK44" s="275"/>
      <c r="VWL44" s="275"/>
      <c r="VWM44" s="275"/>
      <c r="VWN44" s="275"/>
      <c r="VWO44" s="275"/>
      <c r="VWP44" s="275"/>
      <c r="VWQ44" s="275"/>
      <c r="VWR44" s="275"/>
      <c r="VWS44" s="275"/>
      <c r="VWT44" s="275"/>
      <c r="VWU44" s="275"/>
      <c r="VWV44" s="275"/>
      <c r="VWW44" s="275"/>
      <c r="VWX44" s="275"/>
      <c r="VWY44" s="275"/>
      <c r="VWZ44" s="275"/>
      <c r="VXA44" s="275"/>
      <c r="VXB44" s="275"/>
      <c r="VXC44" s="275"/>
      <c r="VXD44" s="275"/>
      <c r="VXE44" s="275"/>
      <c r="VXF44" s="275"/>
      <c r="VXG44" s="275"/>
      <c r="VXH44" s="275"/>
      <c r="VXI44" s="275"/>
      <c r="VXJ44" s="275"/>
      <c r="VXK44" s="275"/>
      <c r="VXL44" s="275"/>
      <c r="VXM44" s="275"/>
      <c r="VXN44" s="275"/>
      <c r="VXO44" s="275"/>
      <c r="VXP44" s="275"/>
      <c r="VXQ44" s="275"/>
      <c r="VXR44" s="275"/>
      <c r="VXS44" s="275"/>
      <c r="VXT44" s="275"/>
      <c r="VXU44" s="275"/>
      <c r="VXV44" s="275"/>
      <c r="VXW44" s="275"/>
      <c r="VXX44" s="275"/>
      <c r="VXY44" s="275"/>
      <c r="VXZ44" s="275"/>
      <c r="VYA44" s="275"/>
      <c r="VYB44" s="275"/>
      <c r="VYC44" s="275"/>
      <c r="VYD44" s="275"/>
      <c r="VYE44" s="275"/>
      <c r="VYF44" s="275"/>
      <c r="VYG44" s="275"/>
      <c r="VYH44" s="275"/>
      <c r="VYI44" s="275"/>
      <c r="VYJ44" s="275"/>
      <c r="VYK44" s="275"/>
      <c r="VYL44" s="275"/>
      <c r="VYM44" s="275"/>
      <c r="VYN44" s="275"/>
      <c r="VYO44" s="275"/>
      <c r="VYP44" s="275"/>
      <c r="VYQ44" s="275"/>
      <c r="VYR44" s="275"/>
      <c r="VYS44" s="275"/>
      <c r="VYT44" s="275"/>
      <c r="VYU44" s="275"/>
      <c r="VYV44" s="275"/>
      <c r="VYW44" s="275"/>
      <c r="VYX44" s="275"/>
      <c r="VYY44" s="275"/>
      <c r="VYZ44" s="275"/>
      <c r="VZA44" s="275"/>
      <c r="VZB44" s="275"/>
      <c r="VZC44" s="275"/>
      <c r="VZD44" s="275"/>
      <c r="VZE44" s="275"/>
      <c r="VZF44" s="275"/>
      <c r="VZG44" s="275"/>
      <c r="VZH44" s="275"/>
      <c r="VZI44" s="275"/>
      <c r="VZJ44" s="275"/>
      <c r="VZK44" s="275"/>
      <c r="VZL44" s="275"/>
      <c r="VZM44" s="275"/>
      <c r="VZN44" s="275"/>
      <c r="VZO44" s="275"/>
      <c r="VZP44" s="275"/>
      <c r="VZQ44" s="275"/>
      <c r="VZR44" s="275"/>
      <c r="VZS44" s="275"/>
      <c r="VZT44" s="275"/>
      <c r="VZU44" s="275"/>
      <c r="VZV44" s="275"/>
      <c r="VZW44" s="275"/>
      <c r="VZX44" s="275"/>
      <c r="VZY44" s="275"/>
      <c r="VZZ44" s="275"/>
      <c r="WAA44" s="275"/>
      <c r="WAB44" s="275"/>
      <c r="WAC44" s="275"/>
      <c r="WAD44" s="275"/>
      <c r="WAE44" s="275"/>
      <c r="WAF44" s="275"/>
      <c r="WAG44" s="275"/>
      <c r="WAH44" s="275"/>
      <c r="WAI44" s="275"/>
      <c r="WAJ44" s="275"/>
      <c r="WAK44" s="275"/>
      <c r="WAL44" s="275"/>
      <c r="WAM44" s="275"/>
      <c r="WAN44" s="275"/>
      <c r="WAO44" s="275"/>
      <c r="WAP44" s="275"/>
      <c r="WAQ44" s="275"/>
      <c r="WAR44" s="275"/>
      <c r="WAS44" s="275"/>
      <c r="WAT44" s="275"/>
      <c r="WAU44" s="275"/>
      <c r="WAV44" s="275"/>
      <c r="WAW44" s="275"/>
      <c r="WAX44" s="275"/>
      <c r="WAY44" s="275"/>
      <c r="WAZ44" s="275"/>
      <c r="WBA44" s="275"/>
      <c r="WBB44" s="275"/>
      <c r="WBC44" s="275"/>
      <c r="WBD44" s="275"/>
      <c r="WBE44" s="275"/>
      <c r="WBF44" s="275"/>
      <c r="WBG44" s="275"/>
      <c r="WBH44" s="275"/>
      <c r="WBI44" s="275"/>
      <c r="WBJ44" s="275"/>
      <c r="WBK44" s="275"/>
      <c r="WBL44" s="275"/>
      <c r="WBM44" s="275"/>
      <c r="WBN44" s="275"/>
      <c r="WBO44" s="275"/>
      <c r="WBP44" s="275"/>
      <c r="WBQ44" s="275"/>
      <c r="WBR44" s="275"/>
      <c r="WBS44" s="275"/>
      <c r="WBT44" s="275"/>
      <c r="WBU44" s="275"/>
      <c r="WBV44" s="275"/>
      <c r="WBW44" s="275"/>
      <c r="WBX44" s="275"/>
      <c r="WBY44" s="275"/>
      <c r="WBZ44" s="275"/>
      <c r="WCA44" s="275"/>
      <c r="WCB44" s="275"/>
      <c r="WCC44" s="275"/>
      <c r="WCD44" s="275"/>
      <c r="WCE44" s="275"/>
      <c r="WCF44" s="275"/>
      <c r="WCG44" s="275"/>
      <c r="WCH44" s="275"/>
      <c r="WCI44" s="275"/>
      <c r="WCJ44" s="275"/>
      <c r="WCK44" s="275"/>
      <c r="WCL44" s="275"/>
      <c r="WCM44" s="275"/>
      <c r="WCN44" s="275"/>
      <c r="WCO44" s="275"/>
      <c r="WCP44" s="275"/>
      <c r="WCQ44" s="275"/>
      <c r="WCR44" s="275"/>
      <c r="WCS44" s="275"/>
      <c r="WCT44" s="275"/>
      <c r="WCU44" s="275"/>
      <c r="WCV44" s="275"/>
      <c r="WCW44" s="275"/>
      <c r="WCX44" s="275"/>
      <c r="WCY44" s="275"/>
      <c r="WCZ44" s="275"/>
      <c r="WDA44" s="275"/>
      <c r="WDB44" s="275"/>
      <c r="WDC44" s="275"/>
      <c r="WDD44" s="275"/>
      <c r="WDE44" s="275"/>
      <c r="WDF44" s="275"/>
      <c r="WDG44" s="275"/>
      <c r="WDH44" s="275"/>
      <c r="WDI44" s="275"/>
      <c r="WDJ44" s="275"/>
      <c r="WDK44" s="275"/>
      <c r="WDL44" s="275"/>
      <c r="WDM44" s="275"/>
      <c r="WDN44" s="275"/>
      <c r="WDO44" s="275"/>
      <c r="WDP44" s="275"/>
      <c r="WDQ44" s="275"/>
      <c r="WDR44" s="275"/>
      <c r="WDS44" s="275"/>
      <c r="WDT44" s="275"/>
      <c r="WDU44" s="275"/>
      <c r="WDV44" s="275"/>
      <c r="WDW44" s="275"/>
      <c r="WDX44" s="275"/>
      <c r="WDY44" s="275"/>
      <c r="WDZ44" s="275"/>
      <c r="WEA44" s="275"/>
      <c r="WEB44" s="275"/>
      <c r="WEC44" s="275"/>
      <c r="WED44" s="275"/>
      <c r="WEE44" s="275"/>
      <c r="WEF44" s="275"/>
      <c r="WEG44" s="275"/>
      <c r="WEH44" s="275"/>
      <c r="WEI44" s="275"/>
      <c r="WEJ44" s="275"/>
      <c r="WEK44" s="275"/>
      <c r="WEL44" s="275"/>
      <c r="WEM44" s="275"/>
      <c r="WEN44" s="275"/>
      <c r="WEO44" s="275"/>
      <c r="WEP44" s="275"/>
      <c r="WEQ44" s="275"/>
      <c r="WER44" s="275"/>
      <c r="WES44" s="275"/>
      <c r="WET44" s="275"/>
      <c r="WEU44" s="275"/>
      <c r="WEV44" s="275"/>
      <c r="WEW44" s="275"/>
      <c r="WEX44" s="275"/>
      <c r="WEY44" s="275"/>
      <c r="WEZ44" s="275"/>
      <c r="WFA44" s="275"/>
      <c r="WFB44" s="275"/>
      <c r="WFC44" s="275"/>
      <c r="WFD44" s="275"/>
      <c r="WFE44" s="275"/>
      <c r="WFF44" s="275"/>
      <c r="WFG44" s="275"/>
      <c r="WFH44" s="275"/>
      <c r="WFI44" s="275"/>
      <c r="WFJ44" s="275"/>
      <c r="WFK44" s="275"/>
      <c r="WFL44" s="275"/>
      <c r="WFM44" s="275"/>
      <c r="WFN44" s="275"/>
      <c r="WFO44" s="275"/>
      <c r="WFP44" s="275"/>
      <c r="WFQ44" s="275"/>
      <c r="WFR44" s="275"/>
      <c r="WFS44" s="275"/>
      <c r="WFT44" s="275"/>
      <c r="WFU44" s="275"/>
      <c r="WFV44" s="275"/>
      <c r="WFW44" s="275"/>
      <c r="WFX44" s="275"/>
      <c r="WFY44" s="275"/>
      <c r="WFZ44" s="275"/>
      <c r="WGA44" s="275"/>
      <c r="WGB44" s="275"/>
      <c r="WGC44" s="275"/>
      <c r="WGD44" s="275"/>
      <c r="WGE44" s="275"/>
      <c r="WGF44" s="275"/>
      <c r="WGG44" s="275"/>
      <c r="WGH44" s="275"/>
      <c r="WGI44" s="275"/>
      <c r="WGJ44" s="275"/>
      <c r="WGK44" s="275"/>
      <c r="WGL44" s="275"/>
      <c r="WGM44" s="275"/>
      <c r="WGN44" s="275"/>
      <c r="WGO44" s="275"/>
      <c r="WGP44" s="275"/>
      <c r="WGQ44" s="275"/>
      <c r="WGR44" s="275"/>
      <c r="WGS44" s="275"/>
      <c r="WGT44" s="275"/>
      <c r="WGU44" s="275"/>
      <c r="WGV44" s="275"/>
      <c r="WGW44" s="275"/>
      <c r="WGX44" s="275"/>
      <c r="WGY44" s="275"/>
      <c r="WGZ44" s="275"/>
      <c r="WHA44" s="275"/>
      <c r="WHB44" s="275"/>
      <c r="WHC44" s="275"/>
      <c r="WHD44" s="275"/>
      <c r="WHE44" s="275"/>
      <c r="WHF44" s="275"/>
      <c r="WHG44" s="275"/>
      <c r="WHH44" s="275"/>
      <c r="WHI44" s="275"/>
      <c r="WHJ44" s="275"/>
      <c r="WHK44" s="275"/>
      <c r="WHL44" s="275"/>
      <c r="WHM44" s="275"/>
      <c r="WHN44" s="275"/>
      <c r="WHO44" s="275"/>
      <c r="WHP44" s="275"/>
      <c r="WHQ44" s="275"/>
      <c r="WHR44" s="275"/>
      <c r="WHS44" s="275"/>
      <c r="WHT44" s="275"/>
      <c r="WHU44" s="275"/>
      <c r="WHV44" s="275"/>
      <c r="WHW44" s="275"/>
      <c r="WHX44" s="275"/>
      <c r="WHY44" s="275"/>
      <c r="WHZ44" s="275"/>
      <c r="WIA44" s="275"/>
      <c r="WIB44" s="275"/>
      <c r="WIC44" s="275"/>
      <c r="WID44" s="275"/>
      <c r="WIE44" s="275"/>
      <c r="WIF44" s="275"/>
      <c r="WIG44" s="275"/>
      <c r="WIH44" s="275"/>
      <c r="WII44" s="275"/>
      <c r="WIJ44" s="275"/>
      <c r="WIK44" s="275"/>
      <c r="WIL44" s="275"/>
      <c r="WIM44" s="275"/>
      <c r="WIN44" s="275"/>
      <c r="WIO44" s="275"/>
      <c r="WIP44" s="275"/>
      <c r="WIQ44" s="275"/>
      <c r="WIR44" s="275"/>
      <c r="WIS44" s="275"/>
      <c r="WIT44" s="275"/>
      <c r="WIU44" s="275"/>
      <c r="WIV44" s="275"/>
      <c r="WIW44" s="275"/>
      <c r="WIX44" s="275"/>
      <c r="WIY44" s="275"/>
      <c r="WIZ44" s="275"/>
      <c r="WJA44" s="275"/>
      <c r="WJB44" s="275"/>
      <c r="WJC44" s="275"/>
      <c r="WJD44" s="275"/>
      <c r="WJE44" s="275"/>
      <c r="WJF44" s="275"/>
      <c r="WJG44" s="275"/>
      <c r="WJH44" s="275"/>
      <c r="WJI44" s="275"/>
      <c r="WJJ44" s="275"/>
      <c r="WJK44" s="275"/>
      <c r="WJL44" s="275"/>
      <c r="WJM44" s="275"/>
      <c r="WJN44" s="275"/>
      <c r="WJO44" s="275"/>
      <c r="WJP44" s="275"/>
      <c r="WJQ44" s="275"/>
      <c r="WJR44" s="275"/>
      <c r="WJS44" s="275"/>
      <c r="WJT44" s="275"/>
      <c r="WJU44" s="275"/>
      <c r="WJV44" s="275"/>
      <c r="WJW44" s="275"/>
      <c r="WJX44" s="275"/>
      <c r="WJY44" s="275"/>
      <c r="WJZ44" s="275"/>
      <c r="WKA44" s="275"/>
      <c r="WKB44" s="275"/>
      <c r="WKC44" s="275"/>
      <c r="WKD44" s="275"/>
      <c r="WKE44" s="275"/>
      <c r="WKF44" s="275"/>
      <c r="WKG44" s="275"/>
      <c r="WKH44" s="275"/>
      <c r="WKI44" s="275"/>
      <c r="WKJ44" s="275"/>
      <c r="WKK44" s="275"/>
      <c r="WKL44" s="275"/>
      <c r="WKM44" s="275"/>
      <c r="WKN44" s="275"/>
      <c r="WKO44" s="275"/>
      <c r="WKP44" s="275"/>
      <c r="WKQ44" s="275"/>
      <c r="WKR44" s="275"/>
      <c r="WKS44" s="275"/>
      <c r="WKT44" s="275"/>
      <c r="WKU44" s="275"/>
      <c r="WKV44" s="275"/>
      <c r="WKW44" s="275"/>
      <c r="WKX44" s="275"/>
      <c r="WKY44" s="275"/>
      <c r="WKZ44" s="275"/>
      <c r="WLA44" s="275"/>
      <c r="WLB44" s="275"/>
      <c r="WLC44" s="275"/>
      <c r="WLD44" s="275"/>
      <c r="WLE44" s="275"/>
      <c r="WLF44" s="275"/>
      <c r="WLG44" s="275"/>
      <c r="WLH44" s="275"/>
      <c r="WLI44" s="275"/>
      <c r="WLJ44" s="275"/>
      <c r="WLK44" s="275"/>
      <c r="WLL44" s="275"/>
      <c r="WLM44" s="275"/>
      <c r="WLN44" s="275"/>
      <c r="WLO44" s="275"/>
      <c r="WLP44" s="275"/>
      <c r="WLQ44" s="275"/>
      <c r="WLR44" s="275"/>
      <c r="WLS44" s="275"/>
      <c r="WLT44" s="275"/>
      <c r="WLU44" s="275"/>
      <c r="WLV44" s="275"/>
      <c r="WLW44" s="275"/>
      <c r="WLX44" s="275"/>
      <c r="WLY44" s="275"/>
      <c r="WLZ44" s="275"/>
      <c r="WMA44" s="275"/>
      <c r="WMB44" s="275"/>
      <c r="WMC44" s="275"/>
      <c r="WMD44" s="275"/>
      <c r="WME44" s="275"/>
      <c r="WMF44" s="275"/>
      <c r="WMG44" s="275"/>
      <c r="WMH44" s="275"/>
      <c r="WMI44" s="275"/>
      <c r="WMJ44" s="275"/>
      <c r="WMK44" s="275"/>
      <c r="WML44" s="275"/>
      <c r="WMM44" s="275"/>
      <c r="WMN44" s="275"/>
      <c r="WMO44" s="275"/>
      <c r="WMP44" s="275"/>
      <c r="WMQ44" s="275"/>
      <c r="WMR44" s="275"/>
      <c r="WMS44" s="275"/>
      <c r="WMT44" s="275"/>
      <c r="WMU44" s="275"/>
      <c r="WMV44" s="275"/>
      <c r="WMW44" s="275"/>
      <c r="WMX44" s="275"/>
      <c r="WMY44" s="275"/>
      <c r="WMZ44" s="275"/>
      <c r="WNA44" s="275"/>
      <c r="WNB44" s="275"/>
      <c r="WNC44" s="275"/>
      <c r="WND44" s="275"/>
      <c r="WNE44" s="275"/>
      <c r="WNF44" s="275"/>
      <c r="WNG44" s="275"/>
      <c r="WNH44" s="275"/>
      <c r="WNI44" s="275"/>
      <c r="WNJ44" s="275"/>
      <c r="WNK44" s="275"/>
      <c r="WNL44" s="275"/>
      <c r="WNM44" s="275"/>
      <c r="WNN44" s="275"/>
      <c r="WNO44" s="275"/>
      <c r="WNP44" s="275"/>
      <c r="WNQ44" s="275"/>
      <c r="WNR44" s="275"/>
      <c r="WNS44" s="275"/>
      <c r="WNT44" s="275"/>
      <c r="WNU44" s="275"/>
      <c r="WNV44" s="275"/>
      <c r="WNW44" s="275"/>
      <c r="WNX44" s="275"/>
      <c r="WNY44" s="275"/>
      <c r="WNZ44" s="275"/>
      <c r="WOA44" s="275"/>
      <c r="WOB44" s="275"/>
      <c r="WOC44" s="275"/>
      <c r="WOD44" s="275"/>
      <c r="WOE44" s="275"/>
      <c r="WOF44" s="275"/>
      <c r="WOG44" s="275"/>
      <c r="WOH44" s="275"/>
      <c r="WOI44" s="275"/>
      <c r="WOJ44" s="275"/>
      <c r="WOK44" s="275"/>
      <c r="WOL44" s="275"/>
      <c r="WOM44" s="275"/>
      <c r="WON44" s="275"/>
      <c r="WOO44" s="275"/>
      <c r="WOP44" s="275"/>
      <c r="WOQ44" s="275"/>
      <c r="WOR44" s="275"/>
      <c r="WOS44" s="275"/>
      <c r="WOT44" s="275"/>
      <c r="WOU44" s="275"/>
      <c r="WOV44" s="275"/>
      <c r="WOW44" s="275"/>
      <c r="WOX44" s="275"/>
      <c r="WOY44" s="275"/>
      <c r="WOZ44" s="275"/>
      <c r="WPA44" s="275"/>
      <c r="WPB44" s="275"/>
      <c r="WPC44" s="275"/>
      <c r="WPD44" s="275"/>
      <c r="WPE44" s="275"/>
      <c r="WPF44" s="275"/>
      <c r="WPG44" s="275"/>
      <c r="WPH44" s="275"/>
      <c r="WPI44" s="275"/>
      <c r="WPJ44" s="275"/>
      <c r="WPK44" s="275"/>
      <c r="WPL44" s="275"/>
      <c r="WPM44" s="275"/>
      <c r="WPN44" s="275"/>
      <c r="WPO44" s="275"/>
      <c r="WPP44" s="275"/>
      <c r="WPQ44" s="275"/>
      <c r="WPR44" s="275"/>
      <c r="WPS44" s="275"/>
      <c r="WPT44" s="275"/>
      <c r="WPU44" s="275"/>
      <c r="WPV44" s="275"/>
      <c r="WPW44" s="275"/>
      <c r="WPX44" s="275"/>
      <c r="WPY44" s="275"/>
      <c r="WPZ44" s="275"/>
      <c r="WQA44" s="275"/>
      <c r="WQB44" s="275"/>
      <c r="WQC44" s="275"/>
      <c r="WQD44" s="275"/>
      <c r="WQE44" s="275"/>
      <c r="WQF44" s="275"/>
      <c r="WQG44" s="275"/>
      <c r="WQH44" s="275"/>
      <c r="WQI44" s="275"/>
      <c r="WQJ44" s="275"/>
      <c r="WQK44" s="275"/>
      <c r="WQL44" s="275"/>
      <c r="WQM44" s="275"/>
      <c r="WQN44" s="275"/>
      <c r="WQO44" s="275"/>
      <c r="WQP44" s="275"/>
      <c r="WQQ44" s="275"/>
      <c r="WQR44" s="275"/>
      <c r="WQS44" s="275"/>
      <c r="WQT44" s="275"/>
      <c r="WQU44" s="275"/>
      <c r="WQV44" s="275"/>
      <c r="WQW44" s="275"/>
      <c r="WQX44" s="275"/>
      <c r="WQY44" s="275"/>
      <c r="WQZ44" s="275"/>
      <c r="WRA44" s="275"/>
      <c r="WRB44" s="275"/>
      <c r="WRC44" s="275"/>
      <c r="WRD44" s="275"/>
      <c r="WRE44" s="275"/>
      <c r="WRF44" s="275"/>
      <c r="WRG44" s="275"/>
      <c r="WRH44" s="275"/>
      <c r="WRI44" s="275"/>
      <c r="WRJ44" s="275"/>
      <c r="WRK44" s="275"/>
      <c r="WRL44" s="275"/>
      <c r="WRM44" s="275"/>
      <c r="WRN44" s="275"/>
      <c r="WRO44" s="275"/>
      <c r="WRP44" s="275"/>
      <c r="WRQ44" s="275"/>
      <c r="WRR44" s="275"/>
      <c r="WRS44" s="275"/>
      <c r="WRT44" s="275"/>
      <c r="WRU44" s="275"/>
      <c r="WRV44" s="275"/>
      <c r="WRW44" s="275"/>
      <c r="WRX44" s="275"/>
      <c r="WRY44" s="275"/>
      <c r="WRZ44" s="275"/>
      <c r="WSA44" s="275"/>
      <c r="WSB44" s="275"/>
      <c r="WSC44" s="275"/>
      <c r="WSD44" s="275"/>
      <c r="WSE44" s="275"/>
      <c r="WSF44" s="275"/>
      <c r="WSG44" s="275"/>
      <c r="WSH44" s="275"/>
      <c r="WSI44" s="275"/>
      <c r="WSJ44" s="275"/>
      <c r="WSK44" s="275"/>
      <c r="WSL44" s="275"/>
      <c r="WSM44" s="275"/>
      <c r="WSN44" s="275"/>
      <c r="WSO44" s="275"/>
      <c r="WSP44" s="275"/>
      <c r="WSQ44" s="275"/>
      <c r="WSR44" s="275"/>
      <c r="WSS44" s="275"/>
      <c r="WST44" s="275"/>
      <c r="WSU44" s="275"/>
      <c r="WSV44" s="275"/>
      <c r="WSW44" s="275"/>
      <c r="WSX44" s="275"/>
      <c r="WSY44" s="275"/>
      <c r="WSZ44" s="275"/>
      <c r="WTA44" s="275"/>
      <c r="WTB44" s="275"/>
      <c r="WTC44" s="275"/>
      <c r="WTD44" s="275"/>
      <c r="WTE44" s="275"/>
      <c r="WTF44" s="275"/>
      <c r="WTG44" s="275"/>
      <c r="WTH44" s="275"/>
      <c r="WTI44" s="275"/>
      <c r="WTJ44" s="275"/>
      <c r="WTK44" s="275"/>
      <c r="WTL44" s="275"/>
      <c r="WTM44" s="275"/>
      <c r="WTN44" s="275"/>
      <c r="WTO44" s="275"/>
      <c r="WTP44" s="275"/>
      <c r="WTQ44" s="275"/>
      <c r="WTR44" s="275"/>
      <c r="WTS44" s="275"/>
      <c r="WTT44" s="275"/>
      <c r="WTU44" s="275"/>
      <c r="WTV44" s="275"/>
      <c r="WTW44" s="275"/>
      <c r="WTX44" s="275"/>
      <c r="WTY44" s="275"/>
      <c r="WTZ44" s="275"/>
      <c r="WUA44" s="275"/>
      <c r="WUB44" s="275"/>
      <c r="WUC44" s="275"/>
      <c r="WUD44" s="275"/>
      <c r="WUE44" s="275"/>
      <c r="WUF44" s="275"/>
      <c r="WUG44" s="275"/>
      <c r="WUH44" s="275"/>
      <c r="WUI44" s="275"/>
      <c r="WUJ44" s="275"/>
      <c r="WUK44" s="275"/>
      <c r="WUL44" s="275"/>
      <c r="WUM44" s="275"/>
      <c r="WUN44" s="275"/>
      <c r="WUO44" s="275"/>
      <c r="WUP44" s="275"/>
      <c r="WUQ44" s="275"/>
      <c r="WUR44" s="275"/>
      <c r="WUS44" s="275"/>
      <c r="WUT44" s="275"/>
      <c r="WUU44" s="275"/>
      <c r="WUV44" s="275"/>
      <c r="WUW44" s="275"/>
      <c r="WUX44" s="275"/>
      <c r="WUY44" s="275"/>
      <c r="WUZ44" s="275"/>
      <c r="WVA44" s="275"/>
      <c r="WVB44" s="275"/>
      <c r="WVC44" s="275"/>
      <c r="WVD44" s="275"/>
      <c r="WVE44" s="275"/>
      <c r="WVF44" s="275"/>
      <c r="WVG44" s="275"/>
      <c r="WVH44" s="275"/>
      <c r="WVI44" s="275"/>
      <c r="WVJ44" s="275"/>
      <c r="WVK44" s="275"/>
      <c r="WVL44" s="275"/>
      <c r="WVM44" s="275"/>
      <c r="WVN44" s="275"/>
      <c r="WVO44" s="275"/>
      <c r="WVP44" s="275"/>
      <c r="WVQ44" s="275"/>
      <c r="WVR44" s="275"/>
      <c r="WVS44" s="275"/>
      <c r="WVT44" s="275"/>
      <c r="WVU44" s="275"/>
      <c r="WVV44" s="275"/>
      <c r="WVW44" s="275"/>
      <c r="WVX44" s="275"/>
      <c r="WVY44" s="275"/>
      <c r="WVZ44" s="275"/>
      <c r="WWA44" s="275"/>
      <c r="WWB44" s="275"/>
      <c r="WWC44" s="275"/>
      <c r="WWD44" s="275"/>
      <c r="WWE44" s="275"/>
      <c r="WWF44" s="275"/>
      <c r="WWG44" s="275"/>
      <c r="WWH44" s="275"/>
      <c r="WWI44" s="275"/>
      <c r="WWJ44" s="275"/>
      <c r="WWK44" s="275"/>
      <c r="WWL44" s="275"/>
      <c r="WWM44" s="275"/>
      <c r="WWN44" s="275"/>
      <c r="WWO44" s="275"/>
      <c r="WWP44" s="275"/>
      <c r="WWQ44" s="275"/>
      <c r="WWR44" s="275"/>
      <c r="WWS44" s="275"/>
      <c r="WWT44" s="275"/>
      <c r="WWU44" s="275"/>
      <c r="WWV44" s="275"/>
      <c r="WWW44" s="275"/>
      <c r="WWX44" s="275"/>
      <c r="WWY44" s="275"/>
      <c r="WWZ44" s="275"/>
      <c r="WXA44" s="275"/>
      <c r="WXB44" s="275"/>
      <c r="WXC44" s="275"/>
      <c r="WXD44" s="275"/>
      <c r="WXE44" s="275"/>
      <c r="WXF44" s="275"/>
      <c r="WXG44" s="275"/>
      <c r="WXH44" s="275"/>
      <c r="WXI44" s="275"/>
      <c r="WXJ44" s="275"/>
      <c r="WXK44" s="275"/>
      <c r="WXL44" s="275"/>
      <c r="WXM44" s="275"/>
      <c r="WXN44" s="275"/>
      <c r="WXO44" s="275"/>
      <c r="WXP44" s="275"/>
      <c r="WXQ44" s="275"/>
      <c r="WXR44" s="275"/>
      <c r="WXS44" s="275"/>
      <c r="WXT44" s="275"/>
      <c r="WXU44" s="275"/>
      <c r="WXV44" s="275"/>
      <c r="WXW44" s="275"/>
      <c r="WXX44" s="275"/>
      <c r="WXY44" s="275"/>
      <c r="WXZ44" s="275"/>
      <c r="WYA44" s="275"/>
      <c r="WYB44" s="275"/>
      <c r="WYC44" s="275"/>
      <c r="WYD44" s="275"/>
      <c r="WYE44" s="275"/>
      <c r="WYF44" s="275"/>
      <c r="WYG44" s="275"/>
      <c r="WYH44" s="275"/>
      <c r="WYI44" s="275"/>
      <c r="WYJ44" s="275"/>
      <c r="WYK44" s="275"/>
      <c r="WYL44" s="275"/>
      <c r="WYM44" s="275"/>
      <c r="WYN44" s="275"/>
      <c r="WYO44" s="275"/>
      <c r="WYP44" s="275"/>
      <c r="WYQ44" s="275"/>
      <c r="WYR44" s="275"/>
      <c r="WYS44" s="275"/>
      <c r="WYT44" s="275"/>
      <c r="WYU44" s="275"/>
      <c r="WYV44" s="275"/>
      <c r="WYW44" s="275"/>
      <c r="WYX44" s="275"/>
      <c r="WYY44" s="275"/>
      <c r="WYZ44" s="275"/>
      <c r="WZA44" s="275"/>
      <c r="WZB44" s="275"/>
      <c r="WZC44" s="275"/>
      <c r="WZD44" s="275"/>
      <c r="WZE44" s="275"/>
      <c r="WZF44" s="275"/>
      <c r="WZG44" s="275"/>
      <c r="WZH44" s="275"/>
      <c r="WZI44" s="275"/>
      <c r="WZJ44" s="275"/>
      <c r="WZK44" s="275"/>
      <c r="WZL44" s="275"/>
      <c r="WZM44" s="275"/>
      <c r="WZN44" s="275"/>
      <c r="WZO44" s="275"/>
      <c r="WZP44" s="275"/>
      <c r="WZQ44" s="275"/>
      <c r="WZR44" s="275"/>
      <c r="WZS44" s="275"/>
      <c r="WZT44" s="275"/>
      <c r="WZU44" s="275"/>
      <c r="WZV44" s="275"/>
      <c r="WZW44" s="275"/>
      <c r="WZX44" s="275"/>
      <c r="WZY44" s="275"/>
      <c r="WZZ44" s="275"/>
      <c r="XAA44" s="275"/>
      <c r="XAB44" s="275"/>
      <c r="XAC44" s="275"/>
      <c r="XAD44" s="275"/>
      <c r="XAE44" s="275"/>
      <c r="XAF44" s="275"/>
      <c r="XAG44" s="275"/>
      <c r="XAH44" s="275"/>
      <c r="XAI44" s="275"/>
      <c r="XAJ44" s="275"/>
      <c r="XAK44" s="275"/>
      <c r="XAL44" s="275"/>
      <c r="XAM44" s="275"/>
      <c r="XAN44" s="275"/>
      <c r="XAO44" s="275"/>
      <c r="XAP44" s="275"/>
      <c r="XAQ44" s="275"/>
      <c r="XAR44" s="275"/>
      <c r="XAS44" s="275"/>
      <c r="XAT44" s="275"/>
      <c r="XAU44" s="275"/>
      <c r="XAV44" s="275"/>
      <c r="XAW44" s="275"/>
      <c r="XAX44" s="275"/>
      <c r="XAY44" s="275"/>
      <c r="XAZ44" s="275"/>
      <c r="XBA44" s="275"/>
      <c r="XBB44" s="275"/>
      <c r="XBC44" s="275"/>
      <c r="XBD44" s="275"/>
      <c r="XBE44" s="275"/>
      <c r="XBF44" s="275"/>
      <c r="XBG44" s="275"/>
      <c r="XBH44" s="275"/>
      <c r="XBI44" s="275"/>
      <c r="XBJ44" s="275"/>
      <c r="XBK44" s="275"/>
      <c r="XBL44" s="275"/>
      <c r="XBM44" s="275"/>
      <c r="XBN44" s="275"/>
      <c r="XBO44" s="275"/>
      <c r="XBP44" s="275"/>
      <c r="XBQ44" s="275"/>
      <c r="XBR44" s="275"/>
      <c r="XBS44" s="275"/>
      <c r="XBT44" s="275"/>
      <c r="XBU44" s="275"/>
      <c r="XBV44" s="275"/>
      <c r="XBW44" s="275"/>
      <c r="XBX44" s="275"/>
      <c r="XBY44" s="275"/>
      <c r="XBZ44" s="275"/>
      <c r="XCA44" s="275"/>
      <c r="XCB44" s="275"/>
      <c r="XCC44" s="275"/>
      <c r="XCD44" s="275"/>
      <c r="XCE44" s="275"/>
      <c r="XCF44" s="275"/>
      <c r="XCG44" s="275"/>
      <c r="XCH44" s="275"/>
      <c r="XCI44" s="275"/>
      <c r="XCJ44" s="275"/>
      <c r="XCK44" s="275"/>
      <c r="XCL44" s="275"/>
      <c r="XCM44" s="275"/>
      <c r="XCN44" s="275"/>
      <c r="XCO44" s="275"/>
      <c r="XCP44" s="275"/>
      <c r="XCQ44" s="275"/>
      <c r="XCR44" s="275"/>
      <c r="XCS44" s="275"/>
      <c r="XCT44" s="275"/>
      <c r="XCU44" s="275"/>
      <c r="XCV44" s="275"/>
      <c r="XCW44" s="275"/>
      <c r="XCX44" s="275"/>
      <c r="XCY44" s="275"/>
      <c r="XCZ44" s="275"/>
      <c r="XDA44" s="275"/>
      <c r="XDB44" s="275"/>
      <c r="XDC44" s="275"/>
      <c r="XDD44" s="275"/>
      <c r="XDE44" s="275"/>
      <c r="XDF44" s="275"/>
      <c r="XDG44" s="275"/>
      <c r="XDH44" s="275"/>
      <c r="XDI44" s="275"/>
      <c r="XDJ44" s="275"/>
      <c r="XDK44" s="275"/>
      <c r="XDL44" s="275"/>
      <c r="XDM44" s="275"/>
      <c r="XDN44" s="275"/>
      <c r="XDO44" s="275"/>
    </row>
    <row r="45" spans="1:16343">
      <c r="E45" s="308"/>
      <c r="F45" s="309"/>
      <c r="I45" s="310"/>
      <c r="J45" s="310"/>
      <c r="K45" s="311"/>
    </row>
    <row r="46" spans="1:16343">
      <c r="E46" s="308"/>
      <c r="F46" s="309"/>
      <c r="I46" s="310"/>
      <c r="J46" s="310"/>
      <c r="K46" s="311"/>
    </row>
    <row r="47" spans="1:16343">
      <c r="F47" s="312"/>
      <c r="I47" s="313"/>
      <c r="J47" s="314"/>
      <c r="K47" s="315"/>
      <c r="L47" s="316"/>
      <c r="M47" s="314"/>
      <c r="N47" s="314"/>
    </row>
    <row r="48" spans="1:16343">
      <c r="F48" s="312"/>
      <c r="L48" s="316"/>
      <c r="M48" s="314"/>
      <c r="N48" s="314"/>
    </row>
    <row r="49" spans="6:6">
      <c r="F49" s="312"/>
    </row>
    <row r="50" spans="6:6">
      <c r="F50" s="312"/>
    </row>
    <row r="51" spans="6:6">
      <c r="F51" s="312"/>
    </row>
    <row r="52" spans="6:6">
      <c r="F52" s="312"/>
    </row>
    <row r="53" spans="6:6">
      <c r="F53" s="312"/>
    </row>
  </sheetData>
  <protectedRanges>
    <protectedRange sqref="H37:H42" name="Rango1_1_1"/>
  </protectedRanges>
  <autoFilter ref="A2:V44" xr:uid="{67BF62E6-89BD-4C51-99EF-493C4EF01D50}"/>
  <mergeCells count="5">
    <mergeCell ref="AP1:AT1"/>
    <mergeCell ref="C1:U1"/>
    <mergeCell ref="X1:AB1"/>
    <mergeCell ref="AD1:AH1"/>
    <mergeCell ref="AJ1:AN1"/>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F0E30-EA14-45B2-B116-D129D9F9DA17}">
  <sheetPr codeName="Hoja2"/>
  <dimension ref="A1:E36"/>
  <sheetViews>
    <sheetView workbookViewId="0"/>
  </sheetViews>
  <sheetFormatPr baseColWidth="10" defaultColWidth="11.42578125" defaultRowHeight="15"/>
  <sheetData>
    <row r="1" spans="1:5">
      <c r="E1" t="s">
        <v>1320</v>
      </c>
    </row>
    <row r="2" spans="1:5">
      <c r="A2">
        <v>1</v>
      </c>
      <c r="B2" t="str">
        <f t="shared" ref="B2:B32" si="0">+CONCATENATE(A2,"-","jul")</f>
        <v>1-jul</v>
      </c>
      <c r="C2" t="s">
        <v>1321</v>
      </c>
    </row>
    <row r="3" spans="1:5">
      <c r="A3">
        <v>2</v>
      </c>
      <c r="B3" t="str">
        <f t="shared" si="0"/>
        <v>2-jul</v>
      </c>
      <c r="C3" t="s">
        <v>1322</v>
      </c>
    </row>
    <row r="4" spans="1:5">
      <c r="A4">
        <v>3</v>
      </c>
      <c r="B4" t="str">
        <f t="shared" si="0"/>
        <v>3-jul</v>
      </c>
      <c r="C4" t="s">
        <v>1323</v>
      </c>
    </row>
    <row r="5" spans="1:5">
      <c r="A5">
        <v>4</v>
      </c>
      <c r="B5" t="str">
        <f t="shared" si="0"/>
        <v>4-jul</v>
      </c>
      <c r="C5" t="s">
        <v>1324</v>
      </c>
    </row>
    <row r="6" spans="1:5">
      <c r="A6">
        <v>5</v>
      </c>
      <c r="B6" t="str">
        <f t="shared" si="0"/>
        <v>5-jul</v>
      </c>
      <c r="C6" t="s">
        <v>1325</v>
      </c>
    </row>
    <row r="7" spans="1:5">
      <c r="A7">
        <v>6</v>
      </c>
      <c r="B7" t="str">
        <f t="shared" si="0"/>
        <v>6-jul</v>
      </c>
      <c r="C7" t="s">
        <v>1326</v>
      </c>
    </row>
    <row r="8" spans="1:5">
      <c r="A8">
        <v>7</v>
      </c>
      <c r="B8" t="str">
        <f t="shared" si="0"/>
        <v>7-jul</v>
      </c>
      <c r="C8" t="s">
        <v>1327</v>
      </c>
    </row>
    <row r="9" spans="1:5">
      <c r="A9">
        <v>8</v>
      </c>
      <c r="B9" t="str">
        <f t="shared" si="0"/>
        <v>8-jul</v>
      </c>
      <c r="C9" t="s">
        <v>1328</v>
      </c>
    </row>
    <row r="10" spans="1:5">
      <c r="A10">
        <v>9</v>
      </c>
      <c r="B10" t="str">
        <f t="shared" si="0"/>
        <v>9-jul</v>
      </c>
      <c r="C10" t="s">
        <v>1329</v>
      </c>
    </row>
    <row r="11" spans="1:5">
      <c r="A11">
        <v>10</v>
      </c>
      <c r="B11" t="str">
        <f t="shared" si="0"/>
        <v>10-jul</v>
      </c>
      <c r="C11" t="s">
        <v>1330</v>
      </c>
    </row>
    <row r="12" spans="1:5">
      <c r="A12">
        <v>11</v>
      </c>
      <c r="B12" t="str">
        <f t="shared" si="0"/>
        <v>11-jul</v>
      </c>
      <c r="C12" t="s">
        <v>1331</v>
      </c>
    </row>
    <row r="13" spans="1:5">
      <c r="A13">
        <v>12</v>
      </c>
      <c r="B13" t="str">
        <f t="shared" si="0"/>
        <v>12-jul</v>
      </c>
      <c r="C13" t="s">
        <v>1332</v>
      </c>
    </row>
    <row r="14" spans="1:5">
      <c r="A14">
        <v>13</v>
      </c>
      <c r="B14" t="str">
        <f t="shared" si="0"/>
        <v>13-jul</v>
      </c>
      <c r="C14" t="s">
        <v>1333</v>
      </c>
    </row>
    <row r="15" spans="1:5">
      <c r="A15">
        <v>14</v>
      </c>
      <c r="B15" t="str">
        <f t="shared" si="0"/>
        <v>14-jul</v>
      </c>
      <c r="C15" t="s">
        <v>1334</v>
      </c>
    </row>
    <row r="16" spans="1:5">
      <c r="A16">
        <v>15</v>
      </c>
      <c r="B16" t="str">
        <f t="shared" si="0"/>
        <v>15-jul</v>
      </c>
      <c r="C16" t="s">
        <v>1335</v>
      </c>
    </row>
    <row r="17" spans="1:3">
      <c r="A17">
        <v>16</v>
      </c>
      <c r="B17" t="str">
        <f t="shared" si="0"/>
        <v>16-jul</v>
      </c>
      <c r="C17" t="s">
        <v>1336</v>
      </c>
    </row>
    <row r="18" spans="1:3">
      <c r="A18">
        <v>17</v>
      </c>
      <c r="B18" t="str">
        <f t="shared" si="0"/>
        <v>17-jul</v>
      </c>
      <c r="C18" t="s">
        <v>1337</v>
      </c>
    </row>
    <row r="19" spans="1:3">
      <c r="A19">
        <v>18</v>
      </c>
      <c r="B19" t="str">
        <f t="shared" si="0"/>
        <v>18-jul</v>
      </c>
      <c r="C19" t="s">
        <v>1338</v>
      </c>
    </row>
    <row r="20" spans="1:3">
      <c r="A20">
        <v>19</v>
      </c>
      <c r="B20" t="str">
        <f t="shared" si="0"/>
        <v>19-jul</v>
      </c>
      <c r="C20" t="s">
        <v>1339</v>
      </c>
    </row>
    <row r="21" spans="1:3">
      <c r="A21">
        <v>20</v>
      </c>
      <c r="B21" t="str">
        <f t="shared" si="0"/>
        <v>20-jul</v>
      </c>
      <c r="C21" t="s">
        <v>1340</v>
      </c>
    </row>
    <row r="22" spans="1:3">
      <c r="A22">
        <v>21</v>
      </c>
      <c r="B22" t="str">
        <f t="shared" si="0"/>
        <v>21-jul</v>
      </c>
      <c r="C22" t="s">
        <v>1341</v>
      </c>
    </row>
    <row r="23" spans="1:3">
      <c r="A23">
        <v>22</v>
      </c>
      <c r="B23" t="str">
        <f t="shared" si="0"/>
        <v>22-jul</v>
      </c>
      <c r="C23" t="s">
        <v>1342</v>
      </c>
    </row>
    <row r="24" spans="1:3">
      <c r="A24">
        <v>23</v>
      </c>
      <c r="B24" t="str">
        <f t="shared" si="0"/>
        <v>23-jul</v>
      </c>
      <c r="C24" t="s">
        <v>1343</v>
      </c>
    </row>
    <row r="25" spans="1:3">
      <c r="A25">
        <v>24</v>
      </c>
      <c r="B25" t="str">
        <f t="shared" si="0"/>
        <v>24-jul</v>
      </c>
      <c r="C25" t="s">
        <v>1344</v>
      </c>
    </row>
    <row r="26" spans="1:3">
      <c r="A26">
        <v>25</v>
      </c>
      <c r="B26" t="str">
        <f t="shared" si="0"/>
        <v>25-jul</v>
      </c>
      <c r="C26" t="s">
        <v>1345</v>
      </c>
    </row>
    <row r="27" spans="1:3">
      <c r="A27">
        <v>26</v>
      </c>
      <c r="B27" t="str">
        <f t="shared" si="0"/>
        <v>26-jul</v>
      </c>
      <c r="C27" t="s">
        <v>1346</v>
      </c>
    </row>
    <row r="28" spans="1:3">
      <c r="A28">
        <v>27</v>
      </c>
      <c r="B28" t="str">
        <f t="shared" si="0"/>
        <v>27-jul</v>
      </c>
      <c r="C28" t="s">
        <v>1347</v>
      </c>
    </row>
    <row r="29" spans="1:3">
      <c r="A29">
        <v>28</v>
      </c>
      <c r="B29" t="str">
        <f t="shared" si="0"/>
        <v>28-jul</v>
      </c>
      <c r="C29" t="s">
        <v>1348</v>
      </c>
    </row>
    <row r="30" spans="1:3">
      <c r="A30">
        <v>29</v>
      </c>
      <c r="B30" t="str">
        <f t="shared" si="0"/>
        <v>29-jul</v>
      </c>
      <c r="C30" t="s">
        <v>1349</v>
      </c>
    </row>
    <row r="31" spans="1:3">
      <c r="A31">
        <v>30</v>
      </c>
      <c r="B31" t="str">
        <f t="shared" si="0"/>
        <v>30-jul</v>
      </c>
      <c r="C31" t="s">
        <v>1350</v>
      </c>
    </row>
    <row r="32" spans="1:3">
      <c r="A32">
        <v>31</v>
      </c>
      <c r="B32" t="str">
        <f t="shared" si="0"/>
        <v>31-jul</v>
      </c>
      <c r="C32" t="s">
        <v>1351</v>
      </c>
    </row>
    <row r="33" spans="1:3">
      <c r="A33">
        <v>32</v>
      </c>
      <c r="C33" t="s">
        <v>1352</v>
      </c>
    </row>
    <row r="34" spans="1:3">
      <c r="A34" s="238"/>
      <c r="C34" t="s">
        <v>1353</v>
      </c>
    </row>
    <row r="35" spans="1:3">
      <c r="A35" s="238"/>
      <c r="C35" t="s">
        <v>1354</v>
      </c>
    </row>
    <row r="36" spans="1:3">
      <c r="A36" s="238"/>
      <c r="C36" t="s">
        <v>1355</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637C5-52D0-46A5-A37C-20FC3CCB8739}">
  <dimension ref="B2:C47"/>
  <sheetViews>
    <sheetView workbookViewId="0"/>
  </sheetViews>
  <sheetFormatPr baseColWidth="10" defaultColWidth="11.42578125" defaultRowHeight="15"/>
  <cols>
    <col min="2" max="2" width="15.140625" customWidth="1"/>
  </cols>
  <sheetData>
    <row r="2" spans="2:2">
      <c r="B2" t="s">
        <v>906</v>
      </c>
    </row>
    <row r="3" spans="2:2">
      <c r="B3" t="s">
        <v>919</v>
      </c>
    </row>
    <row r="4" spans="2:2">
      <c r="B4" t="s">
        <v>931</v>
      </c>
    </row>
    <row r="5" spans="2:2">
      <c r="B5" t="s">
        <v>941</v>
      </c>
    </row>
    <row r="6" spans="2:2">
      <c r="B6" t="s">
        <v>953</v>
      </c>
    </row>
    <row r="7" spans="2:2">
      <c r="B7" t="s">
        <v>964</v>
      </c>
    </row>
    <row r="8" spans="2:2">
      <c r="B8" t="s">
        <v>1356</v>
      </c>
    </row>
    <row r="9" spans="2:2">
      <c r="B9" t="s">
        <v>972</v>
      </c>
    </row>
    <row r="10" spans="2:2">
      <c r="B10" t="s">
        <v>982</v>
      </c>
    </row>
    <row r="11" spans="2:2">
      <c r="B11" t="s">
        <v>994</v>
      </c>
    </row>
    <row r="12" spans="2:2">
      <c r="B12" t="s">
        <v>1003</v>
      </c>
    </row>
    <row r="13" spans="2:2">
      <c r="B13" t="s">
        <v>1013</v>
      </c>
    </row>
    <row r="14" spans="2:2">
      <c r="B14" t="s">
        <v>1023</v>
      </c>
    </row>
    <row r="15" spans="2:2">
      <c r="B15" t="s">
        <v>1357</v>
      </c>
    </row>
    <row r="16" spans="2:2">
      <c r="B16" t="s">
        <v>1032</v>
      </c>
    </row>
    <row r="17" spans="2:2">
      <c r="B17" t="s">
        <v>1043</v>
      </c>
    </row>
    <row r="18" spans="2:2">
      <c r="B18" t="s">
        <v>1052</v>
      </c>
    </row>
    <row r="19" spans="2:2">
      <c r="B19" t="s">
        <v>1358</v>
      </c>
    </row>
    <row r="20" spans="2:2">
      <c r="B20" t="s">
        <v>1061</v>
      </c>
    </row>
    <row r="21" spans="2:2">
      <c r="B21" t="s">
        <v>1073</v>
      </c>
    </row>
    <row r="22" spans="2:2">
      <c r="B22" t="s">
        <v>1082</v>
      </c>
    </row>
    <row r="23" spans="2:2">
      <c r="B23" t="s">
        <v>1093</v>
      </c>
    </row>
    <row r="24" spans="2:2">
      <c r="B24" t="s">
        <v>1104</v>
      </c>
    </row>
    <row r="25" spans="2:2">
      <c r="B25" t="s">
        <v>1115</v>
      </c>
    </row>
    <row r="26" spans="2:2">
      <c r="B26" t="s">
        <v>1124</v>
      </c>
    </row>
    <row r="27" spans="2:2">
      <c r="B27" t="s">
        <v>1132</v>
      </c>
    </row>
    <row r="28" spans="2:2">
      <c r="B28" t="s">
        <v>1142</v>
      </c>
    </row>
    <row r="29" spans="2:2">
      <c r="B29" t="s">
        <v>1154</v>
      </c>
    </row>
    <row r="30" spans="2:2">
      <c r="B30" t="s">
        <v>1163</v>
      </c>
    </row>
    <row r="31" spans="2:2">
      <c r="B31" t="s">
        <v>1172</v>
      </c>
    </row>
    <row r="32" spans="2:2">
      <c r="B32" t="s">
        <v>1181</v>
      </c>
    </row>
    <row r="33" spans="2:3">
      <c r="B33" t="s">
        <v>1191</v>
      </c>
    </row>
    <row r="34" spans="2:3">
      <c r="B34" t="s">
        <v>1201</v>
      </c>
    </row>
    <row r="35" spans="2:3">
      <c r="B35" t="s">
        <v>1221</v>
      </c>
    </row>
    <row r="36" spans="2:3">
      <c r="B36" t="s">
        <v>1230</v>
      </c>
    </row>
    <row r="37" spans="2:3">
      <c r="B37" t="s">
        <v>1240</v>
      </c>
    </row>
    <row r="38" spans="2:3">
      <c r="B38" t="s">
        <v>1250</v>
      </c>
    </row>
    <row r="39" spans="2:3">
      <c r="B39" t="s">
        <v>1258</v>
      </c>
    </row>
    <row r="40" spans="2:3">
      <c r="B40" t="s">
        <v>1268</v>
      </c>
    </row>
    <row r="41" spans="2:3">
      <c r="B41" t="s">
        <v>1279</v>
      </c>
    </row>
    <row r="42" spans="2:3">
      <c r="B42" t="s">
        <v>1288</v>
      </c>
    </row>
    <row r="43" spans="2:3">
      <c r="B43" t="s">
        <v>1296</v>
      </c>
    </row>
    <row r="44" spans="2:3">
      <c r="B44" t="s">
        <v>883</v>
      </c>
    </row>
    <row r="45" spans="2:3">
      <c r="B45" t="s">
        <v>1314</v>
      </c>
    </row>
    <row r="47" spans="2:3">
      <c r="B47" t="s">
        <v>1359</v>
      </c>
      <c r="C47">
        <v>2022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CBA57-7B16-4936-B5B9-DA952CA4282B}">
  <sheetPr codeName="Hoja5"/>
  <dimension ref="A1:Q23"/>
  <sheetViews>
    <sheetView workbookViewId="0">
      <selection activeCell="A7" sqref="A7"/>
    </sheetView>
  </sheetViews>
  <sheetFormatPr baseColWidth="10" defaultColWidth="11.42578125" defaultRowHeight="15"/>
  <cols>
    <col min="1" max="1" width="5" customWidth="1"/>
    <col min="2" max="2" width="47.42578125" customWidth="1"/>
    <col min="4" max="4" width="101.7109375" customWidth="1"/>
    <col min="5" max="5" width="25.140625" customWidth="1"/>
  </cols>
  <sheetData>
    <row r="1" spans="1:17">
      <c r="B1" s="247" t="s">
        <v>1360</v>
      </c>
      <c r="C1" s="247" t="s">
        <v>1361</v>
      </c>
      <c r="D1" s="62" t="s">
        <v>1362</v>
      </c>
      <c r="E1" s="62" t="s">
        <v>1363</v>
      </c>
    </row>
    <row r="2" spans="1:17" ht="27">
      <c r="A2" t="s">
        <v>1364</v>
      </c>
      <c r="B2" s="62" t="s">
        <v>22</v>
      </c>
      <c r="C2" s="62">
        <v>1</v>
      </c>
      <c r="D2" s="248" t="s">
        <v>1365</v>
      </c>
      <c r="E2" s="249">
        <v>44594</v>
      </c>
      <c r="F2" s="241"/>
      <c r="G2" s="241"/>
      <c r="H2" s="241"/>
      <c r="I2" s="241"/>
      <c r="J2" s="241"/>
      <c r="K2" s="241"/>
      <c r="L2" s="241"/>
      <c r="M2" s="241"/>
      <c r="N2" s="241"/>
      <c r="O2" s="241"/>
      <c r="P2" s="241"/>
      <c r="Q2" s="241"/>
    </row>
    <row r="3" spans="1:17" ht="25.5" customHeight="1">
      <c r="A3" t="s">
        <v>1364</v>
      </c>
      <c r="B3" s="62" t="s">
        <v>44</v>
      </c>
      <c r="C3" s="62">
        <v>2</v>
      </c>
      <c r="D3" s="248" t="s">
        <v>1366</v>
      </c>
      <c r="E3" s="249">
        <v>44593</v>
      </c>
      <c r="F3" s="241"/>
      <c r="G3" s="240"/>
      <c r="H3" s="240"/>
      <c r="I3" s="240"/>
      <c r="J3" s="240"/>
      <c r="K3" s="240"/>
      <c r="L3" s="240"/>
      <c r="M3" s="240"/>
      <c r="N3" s="240"/>
      <c r="O3" s="240"/>
      <c r="P3" s="240"/>
      <c r="Q3" s="240"/>
    </row>
    <row r="4" spans="1:17" ht="40.5">
      <c r="A4" t="s">
        <v>1364</v>
      </c>
      <c r="B4" s="62" t="s">
        <v>954</v>
      </c>
      <c r="C4" s="62">
        <v>3</v>
      </c>
      <c r="D4" s="335" t="s">
        <v>1367</v>
      </c>
      <c r="E4" s="336">
        <v>44631</v>
      </c>
      <c r="F4" s="337"/>
      <c r="G4" s="338"/>
      <c r="H4" s="338"/>
      <c r="I4" s="338"/>
      <c r="J4" s="338"/>
      <c r="K4" s="338"/>
      <c r="L4" s="338"/>
      <c r="M4" s="338"/>
      <c r="N4" s="338"/>
      <c r="O4" s="338"/>
      <c r="P4" s="338"/>
      <c r="Q4" s="338"/>
    </row>
    <row r="5" spans="1:17" ht="40.5">
      <c r="A5" t="s">
        <v>1364</v>
      </c>
      <c r="B5" s="62" t="s">
        <v>81</v>
      </c>
      <c r="C5" s="62">
        <v>6</v>
      </c>
      <c r="D5" s="248" t="s">
        <v>1368</v>
      </c>
      <c r="E5" s="249">
        <v>44613</v>
      </c>
      <c r="F5" s="241"/>
      <c r="G5" s="240"/>
      <c r="H5" s="240"/>
      <c r="I5" s="240"/>
      <c r="J5" s="240"/>
      <c r="K5" s="240"/>
      <c r="L5" s="240"/>
      <c r="M5" s="240"/>
      <c r="N5" s="240"/>
      <c r="O5" s="240"/>
      <c r="P5" s="240"/>
      <c r="Q5" s="240"/>
    </row>
    <row r="6" spans="1:17" ht="27">
      <c r="A6" t="s">
        <v>1364</v>
      </c>
      <c r="B6" s="62" t="s">
        <v>138</v>
      </c>
      <c r="C6" s="62">
        <v>7</v>
      </c>
      <c r="D6" s="248" t="s">
        <v>1369</v>
      </c>
      <c r="E6" s="249">
        <v>44622</v>
      </c>
      <c r="F6" s="241"/>
      <c r="G6" s="240"/>
      <c r="H6" s="240"/>
      <c r="I6" s="240"/>
      <c r="J6" s="240"/>
      <c r="K6" s="240"/>
      <c r="L6" s="240"/>
      <c r="M6" s="240"/>
      <c r="N6" s="240"/>
      <c r="O6" s="240"/>
      <c r="P6" s="240"/>
      <c r="Q6" s="240"/>
    </row>
    <row r="7" spans="1:17" ht="27">
      <c r="A7" t="s">
        <v>1364</v>
      </c>
      <c r="B7" s="62" t="s">
        <v>244</v>
      </c>
      <c r="C7" s="62">
        <v>8</v>
      </c>
      <c r="D7" s="248" t="s">
        <v>1370</v>
      </c>
      <c r="E7" s="249">
        <v>44642</v>
      </c>
      <c r="F7" s="241"/>
      <c r="G7" s="240"/>
      <c r="H7" s="240"/>
      <c r="I7" s="240"/>
      <c r="J7" s="240"/>
      <c r="K7" s="240"/>
      <c r="L7" s="240"/>
      <c r="M7" s="240"/>
      <c r="N7" s="240"/>
      <c r="O7" s="240"/>
      <c r="P7" s="240"/>
      <c r="Q7" s="240"/>
    </row>
    <row r="8" spans="1:17" ht="40.5">
      <c r="A8" t="s">
        <v>1364</v>
      </c>
      <c r="B8" s="62" t="s">
        <v>267</v>
      </c>
      <c r="C8" s="62">
        <v>9</v>
      </c>
      <c r="D8" s="335" t="s">
        <v>1371</v>
      </c>
      <c r="E8" s="336">
        <v>44595</v>
      </c>
      <c r="F8" s="337"/>
      <c r="G8" s="338"/>
      <c r="H8" s="338"/>
      <c r="I8" s="338"/>
      <c r="J8" s="338"/>
      <c r="K8" s="338"/>
      <c r="L8" s="338"/>
      <c r="M8" s="338"/>
      <c r="N8" s="338"/>
      <c r="O8" s="338"/>
      <c r="P8" s="338"/>
      <c r="Q8" s="338"/>
    </row>
    <row r="9" spans="1:17" ht="27">
      <c r="A9" t="s">
        <v>1364</v>
      </c>
      <c r="B9" s="62" t="s">
        <v>350</v>
      </c>
      <c r="C9" s="62">
        <v>10</v>
      </c>
      <c r="D9" s="248" t="s">
        <v>1372</v>
      </c>
      <c r="E9" s="249">
        <v>44594</v>
      </c>
      <c r="F9" s="241"/>
      <c r="G9" s="240"/>
      <c r="H9" s="240"/>
      <c r="I9" s="240"/>
      <c r="J9" s="240"/>
      <c r="K9" s="240"/>
      <c r="L9" s="240"/>
      <c r="M9" s="240"/>
      <c r="N9" s="240"/>
      <c r="O9" s="240"/>
      <c r="P9" s="240"/>
      <c r="Q9" s="240"/>
    </row>
    <row r="10" spans="1:17" s="244" customFormat="1" ht="54">
      <c r="A10" s="244" t="s">
        <v>1364</v>
      </c>
      <c r="B10" s="330" t="s">
        <v>381</v>
      </c>
      <c r="C10" s="330">
        <v>11</v>
      </c>
      <c r="D10" s="332" t="s">
        <v>1373</v>
      </c>
      <c r="E10" s="331">
        <v>44249</v>
      </c>
      <c r="F10" s="333" t="s">
        <v>1374</v>
      </c>
      <c r="G10" s="334"/>
      <c r="H10" s="334"/>
      <c r="I10" s="334"/>
      <c r="J10" s="334"/>
      <c r="K10" s="334"/>
      <c r="L10" s="334"/>
      <c r="M10" s="334"/>
      <c r="N10" s="334"/>
      <c r="O10" s="334"/>
      <c r="P10" s="334"/>
      <c r="Q10" s="334"/>
    </row>
    <row r="11" spans="1:17" ht="40.5">
      <c r="A11" t="s">
        <v>1364</v>
      </c>
      <c r="B11" s="62" t="s">
        <v>426</v>
      </c>
      <c r="C11" s="62">
        <v>13</v>
      </c>
      <c r="D11" s="248" t="s">
        <v>1375</v>
      </c>
      <c r="E11" s="249">
        <v>44600</v>
      </c>
      <c r="F11" s="241"/>
      <c r="G11" s="240"/>
      <c r="H11" s="240"/>
      <c r="I11" s="240"/>
      <c r="J11" s="240"/>
      <c r="K11" s="240"/>
      <c r="L11" s="240"/>
      <c r="M11" s="240"/>
      <c r="N11" s="240"/>
      <c r="O11" s="240"/>
      <c r="P11" s="240"/>
      <c r="Q11" s="240"/>
    </row>
    <row r="12" spans="1:17">
      <c r="A12" t="s">
        <v>1364</v>
      </c>
      <c r="B12" s="62" t="s">
        <v>469</v>
      </c>
      <c r="C12" s="62">
        <v>14</v>
      </c>
      <c r="D12" s="335" t="s">
        <v>1376</v>
      </c>
      <c r="E12" s="336">
        <v>44593</v>
      </c>
      <c r="F12" s="337"/>
      <c r="G12" s="338"/>
      <c r="H12" s="338"/>
      <c r="I12" s="338"/>
      <c r="J12" s="338"/>
      <c r="K12" s="338"/>
      <c r="L12" s="338"/>
      <c r="M12" s="338"/>
      <c r="N12" s="338"/>
      <c r="O12" s="338"/>
      <c r="P12" s="338"/>
      <c r="Q12" s="338"/>
    </row>
    <row r="13" spans="1:17" ht="40.5">
      <c r="A13" t="s">
        <v>1364</v>
      </c>
      <c r="B13" s="62" t="s">
        <v>476</v>
      </c>
      <c r="C13" s="62">
        <v>16</v>
      </c>
      <c r="D13" s="248" t="s">
        <v>1377</v>
      </c>
      <c r="E13" s="249">
        <v>44602</v>
      </c>
      <c r="F13" s="241"/>
      <c r="G13" s="240"/>
      <c r="H13" s="240"/>
      <c r="I13" s="240"/>
      <c r="J13" s="240"/>
      <c r="K13" s="240"/>
      <c r="L13" s="240"/>
      <c r="M13" s="240"/>
      <c r="N13" s="240"/>
      <c r="O13" s="240"/>
      <c r="P13" s="240"/>
      <c r="Q13" s="240"/>
    </row>
    <row r="14" spans="1:17" ht="54">
      <c r="A14" t="s">
        <v>1364</v>
      </c>
      <c r="B14" s="62" t="s">
        <v>520</v>
      </c>
      <c r="C14" s="62">
        <v>12</v>
      </c>
      <c r="D14" s="248" t="s">
        <v>1378</v>
      </c>
      <c r="E14" s="249">
        <v>44602</v>
      </c>
      <c r="F14" s="241"/>
      <c r="G14" s="240"/>
      <c r="H14" s="240"/>
      <c r="I14" s="240"/>
      <c r="J14" s="240"/>
      <c r="K14" s="240"/>
      <c r="L14" s="240"/>
      <c r="M14" s="240"/>
      <c r="N14" s="240"/>
      <c r="O14" s="240"/>
      <c r="P14" s="240"/>
      <c r="Q14" s="240"/>
    </row>
    <row r="15" spans="1:17" ht="54">
      <c r="A15" t="s">
        <v>1364</v>
      </c>
      <c r="B15" s="62" t="s">
        <v>542</v>
      </c>
      <c r="C15" s="62">
        <v>5</v>
      </c>
      <c r="D15" s="248" t="s">
        <v>1379</v>
      </c>
      <c r="E15" s="249">
        <v>44594</v>
      </c>
      <c r="F15" s="241"/>
      <c r="G15" s="240"/>
      <c r="H15" s="240"/>
      <c r="I15" s="240"/>
      <c r="J15" s="240"/>
      <c r="K15" s="240"/>
      <c r="L15" s="240"/>
      <c r="M15" s="240"/>
      <c r="N15" s="240"/>
      <c r="O15" s="240"/>
      <c r="P15" s="240"/>
      <c r="Q15" s="240"/>
    </row>
    <row r="16" spans="1:17" ht="30" customHeight="1">
      <c r="A16" t="s">
        <v>1364</v>
      </c>
      <c r="B16" s="62" t="s">
        <v>584</v>
      </c>
      <c r="C16" s="62">
        <v>4</v>
      </c>
      <c r="D16" s="248" t="s">
        <v>1380</v>
      </c>
      <c r="E16" s="249">
        <v>44594</v>
      </c>
      <c r="F16" s="241"/>
      <c r="G16" s="240"/>
      <c r="H16" s="240"/>
      <c r="I16" s="240"/>
      <c r="J16" s="240"/>
      <c r="K16" s="240"/>
      <c r="L16" s="240"/>
      <c r="M16" s="240"/>
      <c r="N16" s="240"/>
      <c r="O16" s="240"/>
      <c r="P16" s="240"/>
      <c r="Q16" s="240"/>
    </row>
    <row r="17" spans="1:17" ht="40.5">
      <c r="B17" s="62" t="s">
        <v>598</v>
      </c>
      <c r="C17" s="62">
        <v>21</v>
      </c>
      <c r="D17" s="248" t="s">
        <v>1381</v>
      </c>
      <c r="E17" s="249"/>
      <c r="F17" s="241"/>
      <c r="G17" s="240"/>
      <c r="H17" s="240"/>
      <c r="I17" s="240"/>
      <c r="J17" s="240"/>
      <c r="K17" s="240"/>
      <c r="L17" s="240"/>
      <c r="M17" s="240"/>
      <c r="N17" s="240"/>
      <c r="O17" s="240"/>
      <c r="P17" s="240"/>
      <c r="Q17" s="240"/>
    </row>
    <row r="18" spans="1:17" ht="27">
      <c r="A18" t="s">
        <v>1364</v>
      </c>
      <c r="B18" s="62" t="s">
        <v>699</v>
      </c>
      <c r="C18" s="62">
        <v>15</v>
      </c>
      <c r="D18" s="335" t="s">
        <v>1382</v>
      </c>
      <c r="E18" s="336">
        <v>44600</v>
      </c>
      <c r="F18" s="337"/>
      <c r="G18" s="338"/>
      <c r="H18" s="338"/>
      <c r="I18" s="338"/>
      <c r="J18" s="338"/>
      <c r="K18" s="338"/>
      <c r="L18" s="338"/>
      <c r="M18" s="338"/>
      <c r="N18" s="338"/>
      <c r="O18" s="338"/>
      <c r="P18" s="338"/>
      <c r="Q18" s="338"/>
    </row>
    <row r="19" spans="1:17">
      <c r="B19" s="62"/>
      <c r="C19" s="62"/>
      <c r="D19" s="62"/>
      <c r="E19" s="62"/>
    </row>
    <row r="20" spans="1:17" s="250" customFormat="1">
      <c r="A20" s="250" t="s">
        <v>1364</v>
      </c>
      <c r="B20" s="251" t="s">
        <v>1383</v>
      </c>
      <c r="C20" s="251"/>
      <c r="D20" s="251"/>
      <c r="E20" s="252">
        <v>44596</v>
      </c>
    </row>
    <row r="21" spans="1:17">
      <c r="B21" s="62" t="s">
        <v>1384</v>
      </c>
      <c r="C21" s="62"/>
      <c r="D21" s="62"/>
      <c r="E21" s="336">
        <v>44631</v>
      </c>
    </row>
    <row r="22" spans="1:17" s="250" customFormat="1">
      <c r="A22" s="250" t="s">
        <v>1364</v>
      </c>
      <c r="B22" s="251" t="s">
        <v>1385</v>
      </c>
      <c r="C22" s="251"/>
      <c r="D22" s="251"/>
      <c r="E22" s="252">
        <v>44614</v>
      </c>
    </row>
    <row r="23" spans="1:17">
      <c r="B23" t="s">
        <v>1386</v>
      </c>
    </row>
  </sheetData>
  <protectedRanges>
    <protectedRange sqref="D3" name="Rango1_1"/>
    <protectedRange sqref="D16" name="Rango1_1_1"/>
  </protectedRanges>
  <autoFilter ref="A1:E18" xr:uid="{C5DCBA57-7B16-4936-B5B9-DA952CA4282B}"/>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echa_x0020_de_x0020_publicaci_x00f3_n xmlns="8f443209-93a9-4a84-a118-3b2e2dbf4b46">2022-04-29T05:00:00+00:00</Fecha_x0020_de_x0020_publicaci_x00f3_n>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258D0E1CE24A74894092A7781BED463" ma:contentTypeVersion="1" ma:contentTypeDescription="Crear nuevo documento." ma:contentTypeScope="" ma:versionID="e57dc21cbb87b57f68482e1ba779433f">
  <xsd:schema xmlns:xsd="http://www.w3.org/2001/XMLSchema" xmlns:xs="http://www.w3.org/2001/XMLSchema" xmlns:p="http://schemas.microsoft.com/office/2006/metadata/properties" xmlns:ns2="8f443209-93a9-4a84-a118-3b2e2dbf4b46" targetNamespace="http://schemas.microsoft.com/office/2006/metadata/properties" ma:root="true" ma:fieldsID="d7dd0b62bce9920dd56e27df54055e62" ns2:_="">
    <xsd:import namespace="8f443209-93a9-4a84-a118-3b2e2dbf4b46"/>
    <xsd:element name="properties">
      <xsd:complexType>
        <xsd:sequence>
          <xsd:element name="documentManagement">
            <xsd:complexType>
              <xsd:all>
                <xsd:element ref="ns2:Fecha_x0020_de_x0020_publ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443209-93a9-4a84-a118-3b2e2dbf4b46" elementFormDefault="qualified">
    <xsd:import namespace="http://schemas.microsoft.com/office/2006/documentManagement/types"/>
    <xsd:import namespace="http://schemas.microsoft.com/office/infopath/2007/PartnerControls"/>
    <xsd:element name="Fecha_x0020_de_x0020_publicaci_x00f3_n" ma:index="8" nillable="true" ma:displayName="Fecha de publicación" ma:format="DateOnly" ma:internalName="Fecha_x0020_de_x0020_publicaci_x00f3_n">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E1C9C7-C3C1-4B86-BC1F-704DA6C2BE49}"/>
</file>

<file path=customXml/itemProps2.xml><?xml version="1.0" encoding="utf-8"?>
<ds:datastoreItem xmlns:ds="http://schemas.openxmlformats.org/officeDocument/2006/customXml" ds:itemID="{BC36661B-F398-4D21-B964-A878C955754E}"/>
</file>

<file path=customXml/itemProps3.xml><?xml version="1.0" encoding="utf-8"?>
<ds:datastoreItem xmlns:ds="http://schemas.openxmlformats.org/officeDocument/2006/customXml" ds:itemID="{89A0BA8A-B802-43E8-B985-2158E810D3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INDICADORES DE PROCESO </vt:lpstr>
      <vt:lpstr>Hoja3</vt:lpstr>
      <vt:lpstr>INDICADORES DE PROCESO  2022</vt:lpstr>
      <vt:lpstr>Fuente</vt: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Pedroza</dc:creator>
  <cp:keywords/>
  <dc:description/>
  <cp:lastModifiedBy>Oscar Javier Pedroza Mogollón</cp:lastModifiedBy>
  <cp:revision/>
  <dcterms:created xsi:type="dcterms:W3CDTF">2020-11-13T22:29:07Z</dcterms:created>
  <dcterms:modified xsi:type="dcterms:W3CDTF">2022-05-19T17:34:10Z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0x0101001258D0E1CE24A74894092A7781BED463</vt:lpwstr>
  </property>
</Properties>
</file>