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jepcolombia-my.sharepoint.com/personal/norma_bonilla_jep_gov_co/Documents/JEP/JEP - 2023/C. REPORTES/3. PÁGINA WEB/4. MARZO 2023/"/>
    </mc:Choice>
  </mc:AlternateContent>
  <xr:revisionPtr revIDLastSave="270" documentId="8_{A0F7A508-82C1-4F2A-9EA9-F61F1903CFF2}" xr6:coauthVersionLast="47" xr6:coauthVersionMax="47" xr10:uidLastSave="{2A85C02B-5706-471C-95C2-8A18D521F946}"/>
  <bookViews>
    <workbookView xWindow="-110" yWindow="-110" windowWidth="19420" windowHeight="10420" xr2:uid="{411F6D5A-1668-45D6-AC62-8D46C797C9D4}"/>
  </bookViews>
  <sheets>
    <sheet name="CONSOLIDADO 2022VF - 2023" sheetId="9" r:id="rId1"/>
  </sheets>
  <definedNames>
    <definedName name="_xlnm._FilterDatabase" localSheetId="0" hidden="1">'CONSOLIDADO 2022VF - 2023'!$A$1:$T$750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750" i="9" l="1"/>
  <c r="M750" i="9"/>
  <c r="R749" i="9"/>
  <c r="M749" i="9"/>
  <c r="R748" i="9"/>
  <c r="M748" i="9"/>
  <c r="R747" i="9"/>
  <c r="M747" i="9"/>
  <c r="R746" i="9"/>
  <c r="M746" i="9"/>
  <c r="R745" i="9"/>
  <c r="M745" i="9"/>
  <c r="R744" i="9"/>
  <c r="M744" i="9"/>
  <c r="R743" i="9"/>
  <c r="M743" i="9"/>
  <c r="R742" i="9"/>
  <c r="M742" i="9"/>
  <c r="R741" i="9"/>
  <c r="M741" i="9"/>
  <c r="R740" i="9"/>
  <c r="M740" i="9"/>
  <c r="R739" i="9"/>
  <c r="M739" i="9"/>
  <c r="R738" i="9"/>
  <c r="M738" i="9"/>
  <c r="R737" i="9"/>
  <c r="M737" i="9"/>
  <c r="R736" i="9"/>
  <c r="M736" i="9"/>
  <c r="R735" i="9"/>
  <c r="M735" i="9"/>
  <c r="R734" i="9"/>
  <c r="M734" i="9"/>
  <c r="R733" i="9"/>
  <c r="M733" i="9"/>
  <c r="R732" i="9"/>
  <c r="M732" i="9"/>
  <c r="R731" i="9"/>
  <c r="M731" i="9"/>
  <c r="R730" i="9"/>
  <c r="M730" i="9"/>
  <c r="R729" i="9"/>
  <c r="M729" i="9"/>
  <c r="R728" i="9"/>
  <c r="M728" i="9"/>
  <c r="R727" i="9"/>
  <c r="M727" i="9"/>
  <c r="R726" i="9"/>
  <c r="M726" i="9"/>
  <c r="R725" i="9"/>
  <c r="M725" i="9"/>
  <c r="R724" i="9"/>
  <c r="M724" i="9"/>
  <c r="R723" i="9"/>
  <c r="M723" i="9"/>
  <c r="R722" i="9"/>
  <c r="M722" i="9"/>
  <c r="R721" i="9"/>
  <c r="M721" i="9"/>
  <c r="R720" i="9"/>
  <c r="M720" i="9"/>
  <c r="R719" i="9"/>
  <c r="M719" i="9"/>
  <c r="R718" i="9"/>
  <c r="M718" i="9"/>
  <c r="R717" i="9"/>
  <c r="M717" i="9"/>
  <c r="R716" i="9"/>
  <c r="M716" i="9"/>
  <c r="R715" i="9"/>
  <c r="M715" i="9"/>
  <c r="R714" i="9"/>
  <c r="M714" i="9"/>
  <c r="R713" i="9"/>
  <c r="M713" i="9"/>
  <c r="R712" i="9"/>
  <c r="M712" i="9"/>
  <c r="R711" i="9"/>
  <c r="M711" i="9"/>
  <c r="R710" i="9"/>
  <c r="M710" i="9"/>
  <c r="R709" i="9"/>
  <c r="M709" i="9"/>
  <c r="R708" i="9"/>
  <c r="M708" i="9"/>
  <c r="R707" i="9"/>
  <c r="M707" i="9"/>
  <c r="R706" i="9"/>
  <c r="M706" i="9"/>
  <c r="R705" i="9"/>
  <c r="M705" i="9"/>
  <c r="R704" i="9"/>
  <c r="M704" i="9"/>
  <c r="R703" i="9"/>
  <c r="M703" i="9"/>
  <c r="R702" i="9"/>
  <c r="M702" i="9"/>
  <c r="R701" i="9"/>
  <c r="M701" i="9"/>
  <c r="R700" i="9"/>
  <c r="M700" i="9"/>
  <c r="R699" i="9"/>
  <c r="M699" i="9"/>
  <c r="R698" i="9"/>
  <c r="M698" i="9"/>
  <c r="R697" i="9"/>
  <c r="M697" i="9"/>
  <c r="R696" i="9"/>
  <c r="M696" i="9"/>
  <c r="R695" i="9"/>
  <c r="M695" i="9"/>
  <c r="R694" i="9"/>
  <c r="M694" i="9"/>
  <c r="R693" i="9"/>
  <c r="M693" i="9"/>
  <c r="R692" i="9"/>
  <c r="M692" i="9"/>
  <c r="R691" i="9"/>
  <c r="M691" i="9"/>
  <c r="R690" i="9"/>
  <c r="M690" i="9"/>
  <c r="R689" i="9"/>
  <c r="M689" i="9"/>
  <c r="R688" i="9"/>
  <c r="M688" i="9"/>
  <c r="R687" i="9"/>
  <c r="M687" i="9"/>
  <c r="R686" i="9"/>
  <c r="M686" i="9"/>
  <c r="K686" i="9"/>
  <c r="R685" i="9"/>
  <c r="M685" i="9"/>
  <c r="R684" i="9"/>
  <c r="M684" i="9"/>
  <c r="R683" i="9"/>
  <c r="M683" i="9"/>
  <c r="R682" i="9"/>
  <c r="M682" i="9"/>
  <c r="K681" i="9"/>
  <c r="K680" i="9"/>
  <c r="K679" i="9"/>
  <c r="K678" i="9"/>
  <c r="K677" i="9"/>
  <c r="K676" i="9"/>
  <c r="K675" i="9"/>
  <c r="K674" i="9"/>
  <c r="K673" i="9"/>
  <c r="K672" i="9"/>
  <c r="K671" i="9"/>
  <c r="K670" i="9"/>
  <c r="K669" i="9"/>
  <c r="K668" i="9"/>
  <c r="K667" i="9"/>
  <c r="K666" i="9"/>
  <c r="K665" i="9"/>
  <c r="K664" i="9"/>
  <c r="K663" i="9"/>
  <c r="K662" i="9"/>
  <c r="K661" i="9"/>
  <c r="K660" i="9"/>
  <c r="K659" i="9"/>
  <c r="K658" i="9"/>
  <c r="K657" i="9"/>
  <c r="K656" i="9"/>
  <c r="K655" i="9"/>
  <c r="K654" i="9"/>
  <c r="K653" i="9"/>
  <c r="K652" i="9"/>
  <c r="K651" i="9"/>
  <c r="K650" i="9"/>
  <c r="K649" i="9"/>
  <c r="K648" i="9"/>
  <c r="K647" i="9"/>
  <c r="K646" i="9"/>
  <c r="K645" i="9"/>
  <c r="K644" i="9"/>
  <c r="K643" i="9"/>
  <c r="K642" i="9"/>
  <c r="K641" i="9"/>
  <c r="K640" i="9"/>
  <c r="K639" i="9"/>
  <c r="K638" i="9"/>
  <c r="K637" i="9"/>
  <c r="K636" i="9"/>
  <c r="K635" i="9"/>
  <c r="K634" i="9"/>
  <c r="K633" i="9"/>
  <c r="K632" i="9"/>
  <c r="K631" i="9"/>
  <c r="K630" i="9"/>
  <c r="K629" i="9"/>
  <c r="K628" i="9"/>
  <c r="K627" i="9"/>
  <c r="K626" i="9"/>
  <c r="K625" i="9"/>
  <c r="K624" i="9"/>
  <c r="K623" i="9"/>
  <c r="K622" i="9"/>
  <c r="K621" i="9"/>
  <c r="K620" i="9"/>
  <c r="K619" i="9"/>
  <c r="K618" i="9"/>
  <c r="K617" i="9"/>
  <c r="K616" i="9"/>
  <c r="K615" i="9"/>
  <c r="K614" i="9"/>
  <c r="K613" i="9"/>
  <c r="K612" i="9"/>
  <c r="K611" i="9"/>
  <c r="K610" i="9"/>
  <c r="K609" i="9"/>
  <c r="K608" i="9"/>
  <c r="K607" i="9"/>
  <c r="K606" i="9"/>
  <c r="K605" i="9"/>
  <c r="K604" i="9"/>
  <c r="K603" i="9"/>
  <c r="K602" i="9"/>
  <c r="K601" i="9"/>
  <c r="K600" i="9"/>
  <c r="K599" i="9"/>
  <c r="K598" i="9"/>
  <c r="K597" i="9"/>
  <c r="K596" i="9"/>
  <c r="K595" i="9"/>
  <c r="K594" i="9"/>
  <c r="K593" i="9"/>
  <c r="K592" i="9"/>
  <c r="K591" i="9"/>
  <c r="K590" i="9"/>
  <c r="K589" i="9"/>
  <c r="K588" i="9"/>
  <c r="K587" i="9"/>
  <c r="K586" i="9"/>
  <c r="K585" i="9"/>
  <c r="K584" i="9"/>
  <c r="K583" i="9"/>
  <c r="K582" i="9"/>
  <c r="K581" i="9"/>
  <c r="K580" i="9"/>
  <c r="K579" i="9"/>
  <c r="K578" i="9"/>
  <c r="K577" i="9"/>
  <c r="K576" i="9"/>
  <c r="K575" i="9"/>
  <c r="K574" i="9"/>
  <c r="K573" i="9"/>
  <c r="K572" i="9"/>
  <c r="K571" i="9"/>
  <c r="K570" i="9"/>
  <c r="K569" i="9"/>
  <c r="K568" i="9"/>
  <c r="K567" i="9"/>
  <c r="K566" i="9"/>
  <c r="K565" i="9"/>
  <c r="K564" i="9"/>
  <c r="K563" i="9"/>
  <c r="K562" i="9"/>
  <c r="K561" i="9"/>
  <c r="K560" i="9"/>
  <c r="K559" i="9"/>
  <c r="K558" i="9"/>
  <c r="K557" i="9"/>
  <c r="K556" i="9"/>
  <c r="K555" i="9"/>
  <c r="K554" i="9"/>
  <c r="K553" i="9"/>
  <c r="K552" i="9"/>
  <c r="K551" i="9"/>
  <c r="K550" i="9"/>
  <c r="K549" i="9"/>
  <c r="K548" i="9"/>
  <c r="K547" i="9"/>
  <c r="K546" i="9"/>
  <c r="K545" i="9"/>
  <c r="K544" i="9"/>
  <c r="K543" i="9"/>
  <c r="K542" i="9"/>
  <c r="K541" i="9"/>
  <c r="K540" i="9"/>
  <c r="K539" i="9"/>
  <c r="K538" i="9"/>
  <c r="K537" i="9"/>
  <c r="K536" i="9"/>
  <c r="K535" i="9"/>
  <c r="K534" i="9"/>
  <c r="K533" i="9"/>
  <c r="K532" i="9"/>
  <c r="K531" i="9"/>
  <c r="K530" i="9"/>
  <c r="K529" i="9"/>
  <c r="K528" i="9"/>
  <c r="K527" i="9"/>
  <c r="K526" i="9"/>
  <c r="K525" i="9"/>
  <c r="K524" i="9"/>
  <c r="K523" i="9"/>
  <c r="K522" i="9"/>
  <c r="K521" i="9"/>
  <c r="K520" i="9"/>
  <c r="K519" i="9"/>
  <c r="K518" i="9"/>
  <c r="K517" i="9"/>
  <c r="K516" i="9"/>
  <c r="K515" i="9"/>
  <c r="K514" i="9"/>
  <c r="K513" i="9"/>
  <c r="K512" i="9"/>
  <c r="K511" i="9"/>
  <c r="K510" i="9"/>
  <c r="K509" i="9"/>
  <c r="K508" i="9"/>
  <c r="K507" i="9"/>
  <c r="K506" i="9"/>
  <c r="K505" i="9"/>
  <c r="K504" i="9"/>
  <c r="K503" i="9"/>
  <c r="K502" i="9"/>
  <c r="K501" i="9"/>
  <c r="K500" i="9"/>
  <c r="K499" i="9"/>
  <c r="K498" i="9"/>
  <c r="K497" i="9"/>
  <c r="K496" i="9"/>
  <c r="K495" i="9"/>
  <c r="K494" i="9"/>
  <c r="K493" i="9"/>
  <c r="K492" i="9"/>
  <c r="K491" i="9"/>
  <c r="K490" i="9"/>
  <c r="K489" i="9"/>
  <c r="K488" i="9"/>
  <c r="K487" i="9"/>
  <c r="K486" i="9"/>
  <c r="K485" i="9"/>
  <c r="K484" i="9"/>
  <c r="K483" i="9"/>
  <c r="K482" i="9"/>
  <c r="K481" i="9"/>
  <c r="K480" i="9"/>
  <c r="K479" i="9"/>
  <c r="K478" i="9"/>
  <c r="K477" i="9"/>
  <c r="K476" i="9"/>
  <c r="K475" i="9"/>
  <c r="K474" i="9"/>
  <c r="K473" i="9"/>
  <c r="K472" i="9"/>
  <c r="K471" i="9"/>
  <c r="K470" i="9"/>
  <c r="K469" i="9"/>
  <c r="K468" i="9"/>
  <c r="K467" i="9"/>
  <c r="K466" i="9"/>
  <c r="K465" i="9"/>
  <c r="K464" i="9"/>
  <c r="K463" i="9"/>
  <c r="K462" i="9"/>
  <c r="K461" i="9"/>
  <c r="K460" i="9"/>
  <c r="K459" i="9"/>
  <c r="K458" i="9"/>
  <c r="K457" i="9"/>
  <c r="K456" i="9"/>
  <c r="K455" i="9"/>
  <c r="K454" i="9"/>
  <c r="K453" i="9"/>
  <c r="K452" i="9"/>
  <c r="K451" i="9"/>
  <c r="K450" i="9"/>
  <c r="K449" i="9"/>
  <c r="K448" i="9"/>
  <c r="K447" i="9"/>
  <c r="K446" i="9"/>
  <c r="K445" i="9"/>
  <c r="K444" i="9"/>
  <c r="K443" i="9"/>
  <c r="K442" i="9"/>
  <c r="K441" i="9"/>
  <c r="K440" i="9"/>
  <c r="K439" i="9"/>
  <c r="K438" i="9"/>
  <c r="K437" i="9"/>
  <c r="K436" i="9"/>
  <c r="K435" i="9"/>
  <c r="K434" i="9"/>
  <c r="K433" i="9"/>
  <c r="K432" i="9"/>
  <c r="K431" i="9"/>
  <c r="K430" i="9"/>
  <c r="K429" i="9"/>
  <c r="K428" i="9"/>
  <c r="K427" i="9"/>
  <c r="K426" i="9"/>
  <c r="K425" i="9"/>
  <c r="K424" i="9"/>
  <c r="K423" i="9"/>
  <c r="K422" i="9"/>
  <c r="K421" i="9"/>
  <c r="K420" i="9"/>
  <c r="K419" i="9"/>
  <c r="K418" i="9"/>
  <c r="K417" i="9"/>
  <c r="K416" i="9"/>
  <c r="K415" i="9"/>
  <c r="K414" i="9"/>
  <c r="K413" i="9"/>
  <c r="K412" i="9"/>
  <c r="K411" i="9"/>
  <c r="K410" i="9"/>
  <c r="K409" i="9"/>
  <c r="K408" i="9"/>
  <c r="K407" i="9"/>
  <c r="K406" i="9"/>
  <c r="K405" i="9"/>
  <c r="K404" i="9"/>
  <c r="K403" i="9"/>
  <c r="K402" i="9"/>
  <c r="K401" i="9"/>
  <c r="K400" i="9"/>
  <c r="K399" i="9"/>
  <c r="K398" i="9"/>
  <c r="K397" i="9"/>
  <c r="K396" i="9"/>
  <c r="K395" i="9"/>
  <c r="K394" i="9"/>
  <c r="K393" i="9"/>
  <c r="K392" i="9"/>
  <c r="K391" i="9"/>
  <c r="K390" i="9"/>
  <c r="K389" i="9"/>
  <c r="K388" i="9"/>
  <c r="K387" i="9"/>
  <c r="K386" i="9"/>
  <c r="K385" i="9"/>
  <c r="K384" i="9"/>
  <c r="K383" i="9"/>
  <c r="K382" i="9"/>
  <c r="K381" i="9"/>
  <c r="K380" i="9"/>
  <c r="K379" i="9"/>
  <c r="K378" i="9"/>
  <c r="K377" i="9"/>
  <c r="K376" i="9"/>
  <c r="K375" i="9"/>
  <c r="K374" i="9"/>
  <c r="K373" i="9"/>
  <c r="K372" i="9"/>
  <c r="K371" i="9"/>
  <c r="K370" i="9"/>
  <c r="K369" i="9"/>
  <c r="K368" i="9"/>
  <c r="K367" i="9"/>
  <c r="K366" i="9"/>
  <c r="K365" i="9"/>
  <c r="K364" i="9"/>
  <c r="K363" i="9"/>
  <c r="K362" i="9"/>
  <c r="K361" i="9"/>
  <c r="K360" i="9"/>
  <c r="K359" i="9"/>
  <c r="K358" i="9"/>
  <c r="K357" i="9"/>
  <c r="K356" i="9"/>
  <c r="K355" i="9"/>
  <c r="K354" i="9"/>
  <c r="K353" i="9"/>
  <c r="K352" i="9"/>
  <c r="K351" i="9"/>
  <c r="K350" i="9"/>
  <c r="K349" i="9"/>
  <c r="K348" i="9"/>
  <c r="K347" i="9"/>
  <c r="K346" i="9"/>
  <c r="K345" i="9"/>
  <c r="K344" i="9"/>
  <c r="K343" i="9"/>
  <c r="K342" i="9"/>
  <c r="K341" i="9"/>
  <c r="K340" i="9"/>
  <c r="K339" i="9"/>
  <c r="K338" i="9"/>
  <c r="K337" i="9"/>
  <c r="K336" i="9"/>
  <c r="K335" i="9"/>
  <c r="K334" i="9"/>
  <c r="K333" i="9"/>
  <c r="K332" i="9"/>
  <c r="K331" i="9"/>
  <c r="K330" i="9"/>
  <c r="K329" i="9"/>
  <c r="K328" i="9"/>
  <c r="K327" i="9"/>
  <c r="K326" i="9"/>
  <c r="K325" i="9"/>
  <c r="K324" i="9"/>
  <c r="K323" i="9"/>
  <c r="K322" i="9"/>
  <c r="K321" i="9"/>
  <c r="K320" i="9"/>
  <c r="K319" i="9"/>
  <c r="K318" i="9"/>
  <c r="K317" i="9"/>
  <c r="K316" i="9"/>
  <c r="K315" i="9"/>
  <c r="K314" i="9"/>
  <c r="K313" i="9"/>
  <c r="K312" i="9"/>
  <c r="K311" i="9"/>
  <c r="K310" i="9"/>
  <c r="K309" i="9"/>
  <c r="K308" i="9"/>
  <c r="K307" i="9"/>
  <c r="K306" i="9"/>
  <c r="K305" i="9"/>
  <c r="K304" i="9"/>
  <c r="K303" i="9"/>
  <c r="K302" i="9"/>
  <c r="K301" i="9"/>
  <c r="K300" i="9"/>
  <c r="K299" i="9"/>
  <c r="K298" i="9"/>
  <c r="K297" i="9"/>
  <c r="K296" i="9"/>
  <c r="K295" i="9"/>
  <c r="K294" i="9"/>
  <c r="K293" i="9"/>
  <c r="K292" i="9"/>
  <c r="K291" i="9"/>
  <c r="K290" i="9"/>
  <c r="K289" i="9"/>
  <c r="K288" i="9"/>
  <c r="K287" i="9"/>
  <c r="K286" i="9"/>
  <c r="K285" i="9"/>
  <c r="K284" i="9"/>
  <c r="K283" i="9"/>
  <c r="K282" i="9"/>
  <c r="K281" i="9"/>
  <c r="K280" i="9"/>
  <c r="K279" i="9"/>
  <c r="K278" i="9"/>
  <c r="K277" i="9"/>
  <c r="K276" i="9"/>
  <c r="K275" i="9"/>
  <c r="K274" i="9"/>
  <c r="K273" i="9"/>
  <c r="K272" i="9"/>
  <c r="K271" i="9"/>
  <c r="K270" i="9"/>
  <c r="K269" i="9"/>
  <c r="K268" i="9"/>
  <c r="K267" i="9"/>
  <c r="K266" i="9"/>
  <c r="K265" i="9"/>
  <c r="K264" i="9"/>
  <c r="K263" i="9"/>
  <c r="K262" i="9"/>
  <c r="K261" i="9"/>
  <c r="K260" i="9"/>
  <c r="K259" i="9"/>
  <c r="K258" i="9"/>
  <c r="K257" i="9"/>
  <c r="K256" i="9"/>
  <c r="K255" i="9"/>
  <c r="K254" i="9"/>
  <c r="K253" i="9"/>
  <c r="K252" i="9"/>
  <c r="K251" i="9"/>
  <c r="K250" i="9"/>
  <c r="K249" i="9"/>
  <c r="K248" i="9"/>
  <c r="K247" i="9"/>
  <c r="K246" i="9"/>
  <c r="K245" i="9"/>
  <c r="K244" i="9"/>
  <c r="K243" i="9"/>
  <c r="K242" i="9"/>
  <c r="K241" i="9"/>
  <c r="K240" i="9"/>
  <c r="K239" i="9"/>
  <c r="K238" i="9"/>
  <c r="K237" i="9"/>
  <c r="K236" i="9"/>
  <c r="K235" i="9"/>
  <c r="K234" i="9"/>
  <c r="K233" i="9"/>
  <c r="K232" i="9"/>
  <c r="K231" i="9"/>
  <c r="K230" i="9"/>
  <c r="K229" i="9"/>
  <c r="K228" i="9"/>
  <c r="K227" i="9"/>
  <c r="K226" i="9"/>
  <c r="K225" i="9"/>
  <c r="K224" i="9"/>
  <c r="K223" i="9"/>
  <c r="K222" i="9"/>
  <c r="K221" i="9"/>
  <c r="K220" i="9"/>
  <c r="K219" i="9"/>
  <c r="K218" i="9"/>
  <c r="K217" i="9"/>
  <c r="K216" i="9"/>
  <c r="K215" i="9"/>
  <c r="K214" i="9"/>
  <c r="K212" i="9"/>
  <c r="K210" i="9"/>
  <c r="K209" i="9"/>
  <c r="K208" i="9"/>
  <c r="K207" i="9"/>
  <c r="K206" i="9"/>
  <c r="K205" i="9"/>
  <c r="K204" i="9"/>
  <c r="K203" i="9"/>
  <c r="K202" i="9"/>
  <c r="K201" i="9"/>
  <c r="K200" i="9"/>
  <c r="K199" i="9"/>
  <c r="K198" i="9"/>
  <c r="K197" i="9"/>
  <c r="K196" i="9"/>
  <c r="K195" i="9"/>
  <c r="K194" i="9"/>
  <c r="K193" i="9"/>
  <c r="K192" i="9"/>
  <c r="K191" i="9"/>
  <c r="K190" i="9"/>
  <c r="K189" i="9"/>
  <c r="K188" i="9"/>
  <c r="K187" i="9"/>
  <c r="K186" i="9"/>
  <c r="K185" i="9"/>
  <c r="K184" i="9"/>
  <c r="K183" i="9"/>
  <c r="K182" i="9"/>
  <c r="K181" i="9"/>
  <c r="K180" i="9"/>
  <c r="K179" i="9"/>
  <c r="K178" i="9"/>
  <c r="K177" i="9"/>
  <c r="K176" i="9"/>
  <c r="K175" i="9"/>
  <c r="K174" i="9"/>
  <c r="K173" i="9"/>
  <c r="K172" i="9"/>
  <c r="K171" i="9"/>
  <c r="K170" i="9"/>
  <c r="K169" i="9"/>
  <c r="K168" i="9"/>
  <c r="K167" i="9"/>
  <c r="K166" i="9"/>
  <c r="K165" i="9"/>
  <c r="K164" i="9"/>
  <c r="K163" i="9"/>
  <c r="K162" i="9"/>
  <c r="K161" i="9"/>
  <c r="K160" i="9"/>
  <c r="K159" i="9"/>
  <c r="K158" i="9"/>
  <c r="K157" i="9"/>
  <c r="K156" i="9"/>
  <c r="K155" i="9"/>
  <c r="K154" i="9"/>
  <c r="K153" i="9"/>
  <c r="K152" i="9"/>
  <c r="K151" i="9"/>
  <c r="K150" i="9"/>
  <c r="K149" i="9"/>
  <c r="K148" i="9"/>
  <c r="K147" i="9"/>
  <c r="K146" i="9"/>
  <c r="K145" i="9"/>
  <c r="K144" i="9"/>
  <c r="K143" i="9"/>
  <c r="K142" i="9"/>
  <c r="K141" i="9"/>
  <c r="K140" i="9"/>
  <c r="K139" i="9"/>
  <c r="K138" i="9"/>
  <c r="K137" i="9"/>
  <c r="K136" i="9"/>
  <c r="K135" i="9"/>
  <c r="K134" i="9"/>
  <c r="K133" i="9"/>
  <c r="K132" i="9"/>
  <c r="K131" i="9"/>
  <c r="K130" i="9"/>
  <c r="K129" i="9"/>
  <c r="K128" i="9"/>
  <c r="K127" i="9"/>
  <c r="K126" i="9"/>
  <c r="K125" i="9"/>
  <c r="K124" i="9"/>
  <c r="K123" i="9"/>
  <c r="K122" i="9"/>
  <c r="K121" i="9"/>
  <c r="K120" i="9"/>
  <c r="K119" i="9"/>
  <c r="K118" i="9"/>
  <c r="K117" i="9"/>
  <c r="K116" i="9"/>
  <c r="K115" i="9"/>
  <c r="K114" i="9"/>
  <c r="K113" i="9"/>
  <c r="K112" i="9"/>
  <c r="K111" i="9"/>
  <c r="K110" i="9"/>
  <c r="K109" i="9"/>
  <c r="K108" i="9"/>
  <c r="K107" i="9"/>
  <c r="K106" i="9"/>
  <c r="K105" i="9"/>
  <c r="K104" i="9"/>
  <c r="K103" i="9"/>
  <c r="K102" i="9"/>
  <c r="K101" i="9"/>
  <c r="K100" i="9"/>
  <c r="K99" i="9"/>
  <c r="K98" i="9"/>
  <c r="K97" i="9"/>
  <c r="K96" i="9"/>
  <c r="K95" i="9"/>
  <c r="K94" i="9"/>
  <c r="K93" i="9"/>
  <c r="K92" i="9"/>
  <c r="K91" i="9"/>
  <c r="K90" i="9"/>
  <c r="K89" i="9"/>
  <c r="K88" i="9"/>
  <c r="K87" i="9"/>
  <c r="K86" i="9"/>
  <c r="K85" i="9"/>
  <c r="K84" i="9"/>
  <c r="K83" i="9"/>
  <c r="K82" i="9"/>
  <c r="K81" i="9"/>
  <c r="K80" i="9"/>
  <c r="K79" i="9"/>
  <c r="K78" i="9"/>
  <c r="K77" i="9"/>
  <c r="K76" i="9"/>
  <c r="K75" i="9"/>
  <c r="K74" i="9"/>
  <c r="K73" i="9"/>
  <c r="K72" i="9"/>
  <c r="K71" i="9"/>
  <c r="K70" i="9"/>
  <c r="K69" i="9"/>
  <c r="K68" i="9"/>
  <c r="K67" i="9"/>
  <c r="K66" i="9"/>
  <c r="K65" i="9"/>
  <c r="K64" i="9"/>
  <c r="K63" i="9"/>
  <c r="K62" i="9"/>
  <c r="K61" i="9"/>
  <c r="K60" i="9"/>
  <c r="K59" i="9"/>
  <c r="K58" i="9"/>
  <c r="K57" i="9"/>
  <c r="K56" i="9"/>
  <c r="K55" i="9"/>
  <c r="K54" i="9"/>
  <c r="K53" i="9"/>
  <c r="K52" i="9"/>
  <c r="K51" i="9"/>
  <c r="K50" i="9"/>
  <c r="K49" i="9"/>
  <c r="K48" i="9"/>
  <c r="K47" i="9"/>
  <c r="K46" i="9"/>
  <c r="K45" i="9"/>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K15" i="9"/>
  <c r="K14" i="9"/>
  <c r="K13" i="9"/>
  <c r="K12" i="9"/>
  <c r="K11" i="9"/>
  <c r="K9" i="9"/>
  <c r="K6" i="9"/>
  <c r="K5" i="9"/>
  <c r="K4" i="9"/>
  <c r="K3" i="9"/>
  <c r="K2" i="9" l="1"/>
  <c r="R681" i="9" l="1"/>
  <c r="M681" i="9"/>
  <c r="R680" i="9"/>
  <c r="M680" i="9"/>
  <c r="R679" i="9"/>
  <c r="M679" i="9"/>
  <c r="R678" i="9"/>
  <c r="M678" i="9"/>
  <c r="R677" i="9"/>
  <c r="M677" i="9"/>
  <c r="R676" i="9"/>
  <c r="M676" i="9"/>
  <c r="R675" i="9"/>
  <c r="M675" i="9"/>
  <c r="R674" i="9"/>
  <c r="M674" i="9"/>
  <c r="R673" i="9"/>
  <c r="M673" i="9"/>
  <c r="R672" i="9"/>
  <c r="M672" i="9"/>
  <c r="R671" i="9"/>
  <c r="M671" i="9"/>
  <c r="R670" i="9"/>
  <c r="M670" i="9"/>
  <c r="R669" i="9"/>
  <c r="M669" i="9"/>
  <c r="R668" i="9"/>
  <c r="M668" i="9"/>
  <c r="R667" i="9"/>
  <c r="M667" i="9"/>
  <c r="R666" i="9"/>
  <c r="M666" i="9"/>
  <c r="R665" i="9"/>
  <c r="M665" i="9"/>
  <c r="R664" i="9"/>
  <c r="M664" i="9"/>
  <c r="R663" i="9"/>
  <c r="M663" i="9"/>
  <c r="R662" i="9"/>
  <c r="M662" i="9"/>
  <c r="R661" i="9"/>
  <c r="M661" i="9"/>
  <c r="R660" i="9"/>
  <c r="M660" i="9"/>
  <c r="R659" i="9"/>
  <c r="M659" i="9"/>
  <c r="R658" i="9"/>
  <c r="M658" i="9"/>
  <c r="R657" i="9"/>
  <c r="M657" i="9"/>
  <c r="R656" i="9"/>
  <c r="M656" i="9"/>
  <c r="R655" i="9"/>
  <c r="M655" i="9"/>
  <c r="R654" i="9"/>
  <c r="M654" i="9"/>
  <c r="R653" i="9"/>
  <c r="M653" i="9"/>
  <c r="R652" i="9"/>
  <c r="M652" i="9"/>
  <c r="R651" i="9"/>
  <c r="M651" i="9"/>
  <c r="R650" i="9"/>
  <c r="M650" i="9"/>
  <c r="R649" i="9"/>
  <c r="M649" i="9"/>
  <c r="R648" i="9"/>
  <c r="M648" i="9"/>
  <c r="R647" i="9"/>
  <c r="M647" i="9"/>
  <c r="R646" i="9"/>
  <c r="M646" i="9"/>
  <c r="R645" i="9"/>
  <c r="M645" i="9"/>
  <c r="R644" i="9"/>
  <c r="M644" i="9"/>
  <c r="R643" i="9"/>
  <c r="M643" i="9"/>
  <c r="R642" i="9"/>
  <c r="M642" i="9"/>
  <c r="R641" i="9"/>
  <c r="M641" i="9"/>
  <c r="R640" i="9"/>
  <c r="M640" i="9"/>
  <c r="R639" i="9"/>
  <c r="M639" i="9"/>
  <c r="R638" i="9"/>
  <c r="M638" i="9"/>
  <c r="R637" i="9"/>
  <c r="M637" i="9"/>
  <c r="R636" i="9"/>
  <c r="M636" i="9"/>
  <c r="R635" i="9"/>
  <c r="M635" i="9"/>
  <c r="R634" i="9"/>
  <c r="M634" i="9"/>
  <c r="R633" i="9"/>
  <c r="M633" i="9"/>
  <c r="R632" i="9"/>
  <c r="M632" i="9"/>
  <c r="R631" i="9"/>
  <c r="M631" i="9"/>
  <c r="R630" i="9"/>
  <c r="M630" i="9"/>
  <c r="R629" i="9"/>
  <c r="M629" i="9"/>
  <c r="R628" i="9"/>
  <c r="M628" i="9"/>
  <c r="R627" i="9"/>
  <c r="M627" i="9"/>
  <c r="R626" i="9"/>
  <c r="M626" i="9"/>
  <c r="R625" i="9"/>
  <c r="M625" i="9"/>
  <c r="R624" i="9"/>
  <c r="M624" i="9"/>
  <c r="R623" i="9"/>
  <c r="M623" i="9"/>
  <c r="R622" i="9"/>
  <c r="M622" i="9"/>
  <c r="R621" i="9"/>
  <c r="M621" i="9"/>
  <c r="R620" i="9"/>
  <c r="M620" i="9"/>
  <c r="R619" i="9"/>
  <c r="M619" i="9"/>
  <c r="R618" i="9"/>
  <c r="M618" i="9"/>
  <c r="R617" i="9"/>
  <c r="M617" i="9"/>
  <c r="R616" i="9"/>
  <c r="M616" i="9"/>
  <c r="R615" i="9"/>
  <c r="M615" i="9"/>
  <c r="R614" i="9"/>
  <c r="M614" i="9"/>
  <c r="R613" i="9"/>
  <c r="M613" i="9"/>
  <c r="R612" i="9"/>
  <c r="M612" i="9"/>
  <c r="R611" i="9"/>
  <c r="M611" i="9"/>
  <c r="R610" i="9"/>
  <c r="M610" i="9"/>
  <c r="R609" i="9"/>
  <c r="M609" i="9"/>
  <c r="R608" i="9"/>
  <c r="M608" i="9"/>
  <c r="R607" i="9"/>
  <c r="M607" i="9"/>
  <c r="R606" i="9"/>
  <c r="M606" i="9"/>
  <c r="R605" i="9"/>
  <c r="M605" i="9"/>
  <c r="R604" i="9"/>
  <c r="M604" i="9"/>
  <c r="R603" i="9"/>
  <c r="M603" i="9"/>
  <c r="R602" i="9"/>
  <c r="M602" i="9"/>
  <c r="R601" i="9"/>
  <c r="M601" i="9"/>
  <c r="R600" i="9"/>
  <c r="M600" i="9"/>
  <c r="R599" i="9"/>
  <c r="M599" i="9"/>
  <c r="R598" i="9"/>
  <c r="M598" i="9"/>
  <c r="R597" i="9"/>
  <c r="M597" i="9"/>
  <c r="R596" i="9"/>
  <c r="M596" i="9"/>
  <c r="R595" i="9"/>
  <c r="M595" i="9"/>
  <c r="R594" i="9"/>
  <c r="M594" i="9"/>
  <c r="R593" i="9"/>
  <c r="M593" i="9"/>
  <c r="R592" i="9"/>
  <c r="M592" i="9"/>
  <c r="R591" i="9"/>
  <c r="M591" i="9"/>
  <c r="R590" i="9"/>
  <c r="M590" i="9"/>
  <c r="R589" i="9"/>
  <c r="M589" i="9"/>
  <c r="R588" i="9"/>
  <c r="M588" i="9"/>
  <c r="R587" i="9"/>
  <c r="M587" i="9"/>
  <c r="R586" i="9"/>
  <c r="M586" i="9"/>
  <c r="R585" i="9"/>
  <c r="M585" i="9"/>
  <c r="R584" i="9"/>
  <c r="M584" i="9"/>
  <c r="R583" i="9"/>
  <c r="M583" i="9"/>
  <c r="R582" i="9"/>
  <c r="M582" i="9"/>
  <c r="R581" i="9"/>
  <c r="M581" i="9"/>
  <c r="R580" i="9"/>
  <c r="M580" i="9"/>
  <c r="R579" i="9"/>
  <c r="M579" i="9"/>
  <c r="R578" i="9"/>
  <c r="M578" i="9"/>
  <c r="R577" i="9"/>
  <c r="M577" i="9"/>
  <c r="R576" i="9"/>
  <c r="M576" i="9"/>
  <c r="R575" i="9"/>
  <c r="M575" i="9"/>
  <c r="R574" i="9"/>
  <c r="M574" i="9"/>
  <c r="R573" i="9"/>
  <c r="M573" i="9"/>
  <c r="R572" i="9"/>
  <c r="M572" i="9"/>
  <c r="R571" i="9"/>
  <c r="M571" i="9"/>
  <c r="R570" i="9"/>
  <c r="M570" i="9"/>
  <c r="R569" i="9"/>
  <c r="M569" i="9"/>
  <c r="R568" i="9"/>
  <c r="M568" i="9"/>
  <c r="R567" i="9"/>
  <c r="M567" i="9"/>
  <c r="R566" i="9"/>
  <c r="M566" i="9"/>
  <c r="R565" i="9"/>
  <c r="M565" i="9"/>
  <c r="R564" i="9"/>
  <c r="M564" i="9"/>
  <c r="R563" i="9"/>
  <c r="M563" i="9"/>
  <c r="R562" i="9"/>
  <c r="M562" i="9"/>
  <c r="R561" i="9"/>
  <c r="M561" i="9"/>
  <c r="R560" i="9"/>
  <c r="M560" i="9"/>
  <c r="R559" i="9"/>
  <c r="M559" i="9"/>
  <c r="R558" i="9"/>
  <c r="M558" i="9"/>
  <c r="R557" i="9"/>
  <c r="M557" i="9"/>
  <c r="R556" i="9"/>
  <c r="M556" i="9"/>
  <c r="R555" i="9"/>
  <c r="M555" i="9"/>
  <c r="R554" i="9"/>
  <c r="M554" i="9"/>
  <c r="R553" i="9"/>
  <c r="M553" i="9"/>
  <c r="R552" i="9"/>
  <c r="M552" i="9"/>
  <c r="R551" i="9"/>
  <c r="M551" i="9"/>
  <c r="R550" i="9"/>
  <c r="M550" i="9"/>
  <c r="R549" i="9"/>
  <c r="M549" i="9"/>
  <c r="R548" i="9"/>
  <c r="M548" i="9"/>
  <c r="R547" i="9"/>
  <c r="M547" i="9"/>
  <c r="R546" i="9"/>
  <c r="M546" i="9"/>
  <c r="R545" i="9"/>
  <c r="M545" i="9"/>
  <c r="R544" i="9"/>
  <c r="M544" i="9"/>
  <c r="R543" i="9"/>
  <c r="M543" i="9"/>
  <c r="R542" i="9"/>
  <c r="M542" i="9"/>
  <c r="R541" i="9"/>
  <c r="M541" i="9"/>
  <c r="R540" i="9"/>
  <c r="M540" i="9"/>
  <c r="R539" i="9"/>
  <c r="M539" i="9"/>
  <c r="R538" i="9"/>
  <c r="M538" i="9"/>
  <c r="R537" i="9"/>
  <c r="M537" i="9"/>
  <c r="R536" i="9"/>
  <c r="M536" i="9"/>
  <c r="R535" i="9"/>
  <c r="M535" i="9"/>
  <c r="R534" i="9"/>
  <c r="M534" i="9"/>
  <c r="R533" i="9"/>
  <c r="M533" i="9"/>
  <c r="R532" i="9"/>
  <c r="M532" i="9"/>
  <c r="R531" i="9"/>
  <c r="M531" i="9"/>
  <c r="R530" i="9"/>
  <c r="M530" i="9"/>
  <c r="R529" i="9"/>
  <c r="M529" i="9"/>
  <c r="R528" i="9"/>
  <c r="M528" i="9"/>
  <c r="R527" i="9"/>
  <c r="M527" i="9"/>
  <c r="R526" i="9"/>
  <c r="M526" i="9"/>
  <c r="R525" i="9"/>
  <c r="M525" i="9"/>
  <c r="R524" i="9"/>
  <c r="M524" i="9"/>
  <c r="R523" i="9"/>
  <c r="M523" i="9"/>
  <c r="R522" i="9"/>
  <c r="M522" i="9"/>
  <c r="R521" i="9"/>
  <c r="M521" i="9"/>
  <c r="R520" i="9"/>
  <c r="M520" i="9"/>
  <c r="R519" i="9"/>
  <c r="M519" i="9"/>
  <c r="R518" i="9"/>
  <c r="M518" i="9"/>
  <c r="R517" i="9"/>
  <c r="M517" i="9"/>
  <c r="R516" i="9"/>
  <c r="M516" i="9"/>
  <c r="R515" i="9"/>
  <c r="M515" i="9"/>
  <c r="R514" i="9"/>
  <c r="M514" i="9"/>
  <c r="R513" i="9"/>
  <c r="M513" i="9"/>
  <c r="R512" i="9"/>
  <c r="M512" i="9"/>
  <c r="R511" i="9"/>
  <c r="M511" i="9"/>
  <c r="R510" i="9"/>
  <c r="M510" i="9"/>
  <c r="R509" i="9"/>
  <c r="M509" i="9"/>
  <c r="R508" i="9"/>
  <c r="M508" i="9"/>
  <c r="R507" i="9"/>
  <c r="M507" i="9"/>
  <c r="R506" i="9"/>
  <c r="M506" i="9"/>
  <c r="R505" i="9"/>
  <c r="M505" i="9"/>
  <c r="R504" i="9"/>
  <c r="M504" i="9"/>
  <c r="R503" i="9"/>
  <c r="M503" i="9"/>
  <c r="R502" i="9"/>
  <c r="M502" i="9"/>
  <c r="R501" i="9"/>
  <c r="M501" i="9"/>
  <c r="R500" i="9"/>
  <c r="M500" i="9"/>
  <c r="R499" i="9"/>
  <c r="M499" i="9"/>
  <c r="R498" i="9"/>
  <c r="M498" i="9"/>
  <c r="R497" i="9"/>
  <c r="M497" i="9"/>
  <c r="R496" i="9"/>
  <c r="M496" i="9"/>
  <c r="R495" i="9"/>
  <c r="M495" i="9"/>
  <c r="R494" i="9"/>
  <c r="M494" i="9"/>
  <c r="R493" i="9"/>
  <c r="M493" i="9"/>
  <c r="R492" i="9"/>
  <c r="M492" i="9"/>
  <c r="R491" i="9"/>
  <c r="M491" i="9"/>
  <c r="R490" i="9"/>
  <c r="M490" i="9"/>
  <c r="R489" i="9"/>
  <c r="M489" i="9"/>
  <c r="R488" i="9"/>
  <c r="M488" i="9"/>
  <c r="R487" i="9"/>
  <c r="M487" i="9"/>
  <c r="R486" i="9"/>
  <c r="M486" i="9"/>
  <c r="R485" i="9"/>
  <c r="M485" i="9"/>
  <c r="R484" i="9"/>
  <c r="M484" i="9"/>
  <c r="R483" i="9"/>
  <c r="M483" i="9"/>
  <c r="R482" i="9"/>
  <c r="M482" i="9"/>
  <c r="R481" i="9"/>
  <c r="M481" i="9"/>
  <c r="R480" i="9"/>
  <c r="M480" i="9"/>
  <c r="R479" i="9"/>
  <c r="M479" i="9"/>
  <c r="R478" i="9"/>
  <c r="M478" i="9"/>
  <c r="R477" i="9"/>
  <c r="M477" i="9"/>
  <c r="R476" i="9"/>
  <c r="M476" i="9"/>
  <c r="R475" i="9"/>
  <c r="M475" i="9"/>
  <c r="R474" i="9"/>
  <c r="M474" i="9"/>
  <c r="R473" i="9"/>
  <c r="M473" i="9"/>
  <c r="R472" i="9"/>
  <c r="M472" i="9"/>
  <c r="R471" i="9"/>
  <c r="M471" i="9"/>
  <c r="R470" i="9"/>
  <c r="M470" i="9"/>
  <c r="R469" i="9"/>
  <c r="M469" i="9"/>
  <c r="R468" i="9"/>
  <c r="M468" i="9"/>
  <c r="R467" i="9"/>
  <c r="M467" i="9"/>
  <c r="R466" i="9"/>
  <c r="M466" i="9"/>
  <c r="R465" i="9"/>
  <c r="M465" i="9"/>
  <c r="R464" i="9"/>
  <c r="M464" i="9"/>
  <c r="R463" i="9"/>
  <c r="M463" i="9"/>
  <c r="R462" i="9"/>
  <c r="M462" i="9"/>
  <c r="R461" i="9"/>
  <c r="M461" i="9"/>
  <c r="R460" i="9"/>
  <c r="M460" i="9"/>
  <c r="R459" i="9"/>
  <c r="M459" i="9"/>
  <c r="R458" i="9"/>
  <c r="M458" i="9"/>
  <c r="R457" i="9"/>
  <c r="M457" i="9"/>
  <c r="R456" i="9"/>
  <c r="M456" i="9"/>
  <c r="R455" i="9"/>
  <c r="M455" i="9"/>
  <c r="R454" i="9"/>
  <c r="M454" i="9"/>
  <c r="R453" i="9"/>
  <c r="M453" i="9"/>
  <c r="R452" i="9"/>
  <c r="M452" i="9"/>
  <c r="R451" i="9"/>
  <c r="M451" i="9"/>
  <c r="R450" i="9"/>
  <c r="M450" i="9"/>
  <c r="R449" i="9"/>
  <c r="M449" i="9"/>
  <c r="R448" i="9"/>
  <c r="M448" i="9"/>
  <c r="R447" i="9"/>
  <c r="M447" i="9"/>
  <c r="R446" i="9"/>
  <c r="M446" i="9"/>
  <c r="R445" i="9"/>
  <c r="M445" i="9"/>
  <c r="R444" i="9"/>
  <c r="M444" i="9"/>
  <c r="R443" i="9"/>
  <c r="M443" i="9"/>
  <c r="R442" i="9"/>
  <c r="M442" i="9"/>
  <c r="R441" i="9"/>
  <c r="M441" i="9"/>
  <c r="R440" i="9"/>
  <c r="M440" i="9"/>
  <c r="R439" i="9"/>
  <c r="M439" i="9"/>
  <c r="R438" i="9"/>
  <c r="M438" i="9"/>
  <c r="R437" i="9"/>
  <c r="M437" i="9"/>
  <c r="R436" i="9"/>
  <c r="M436" i="9"/>
  <c r="R435" i="9"/>
  <c r="M435" i="9"/>
  <c r="R434" i="9"/>
  <c r="M434" i="9"/>
  <c r="R433" i="9"/>
  <c r="M433" i="9"/>
  <c r="R432" i="9"/>
  <c r="M432" i="9"/>
  <c r="R431" i="9"/>
  <c r="M431" i="9"/>
  <c r="R430" i="9"/>
  <c r="M430" i="9"/>
  <c r="R429" i="9"/>
  <c r="M429" i="9"/>
  <c r="R428" i="9"/>
  <c r="M428" i="9"/>
  <c r="R427" i="9"/>
  <c r="M427" i="9"/>
  <c r="R214" i="9" l="1"/>
  <c r="M215" i="9"/>
  <c r="R215" i="9"/>
  <c r="M216" i="9"/>
  <c r="R216" i="9"/>
  <c r="M217" i="9"/>
  <c r="R217" i="9"/>
  <c r="M218" i="9"/>
  <c r="R218" i="9"/>
  <c r="M219" i="9"/>
  <c r="R219" i="9"/>
  <c r="M220" i="9"/>
  <c r="R220" i="9"/>
  <c r="M221" i="9"/>
  <c r="R221" i="9"/>
  <c r="M222" i="9"/>
  <c r="R222" i="9"/>
  <c r="M223" i="9"/>
  <c r="R223" i="9"/>
  <c r="M224" i="9"/>
  <c r="R224" i="9"/>
  <c r="M225" i="9"/>
  <c r="R225" i="9"/>
  <c r="M226" i="9"/>
  <c r="R226" i="9"/>
  <c r="M227" i="9"/>
  <c r="R227" i="9"/>
  <c r="M228" i="9"/>
  <c r="R228" i="9"/>
  <c r="M229" i="9"/>
  <c r="R229" i="9"/>
  <c r="M230" i="9"/>
  <c r="R230" i="9"/>
  <c r="M231" i="9"/>
  <c r="R231" i="9"/>
  <c r="M232" i="9"/>
  <c r="R232" i="9"/>
  <c r="M233" i="9"/>
  <c r="R233" i="9"/>
  <c r="M234" i="9"/>
  <c r="R234" i="9"/>
  <c r="M235" i="9"/>
  <c r="R235" i="9"/>
  <c r="M236" i="9"/>
  <c r="R236" i="9"/>
  <c r="M237" i="9"/>
  <c r="R237" i="9"/>
  <c r="M238" i="9"/>
  <c r="R238" i="9"/>
  <c r="M239" i="9"/>
  <c r="R239" i="9"/>
  <c r="M240" i="9"/>
  <c r="R240" i="9"/>
  <c r="M241" i="9"/>
  <c r="R241" i="9"/>
  <c r="M242" i="9"/>
  <c r="R242" i="9"/>
  <c r="M243" i="9"/>
  <c r="R243" i="9"/>
  <c r="M244" i="9"/>
  <c r="R244" i="9"/>
  <c r="M245" i="9"/>
  <c r="R245" i="9"/>
  <c r="M246" i="9"/>
  <c r="R246" i="9"/>
  <c r="M247" i="9"/>
  <c r="R247" i="9"/>
  <c r="M248" i="9"/>
  <c r="R248" i="9"/>
  <c r="M249" i="9"/>
  <c r="R249" i="9"/>
  <c r="M250" i="9"/>
  <c r="R250" i="9"/>
  <c r="M251" i="9"/>
  <c r="R251" i="9"/>
  <c r="M252" i="9"/>
  <c r="R252" i="9"/>
  <c r="M253" i="9"/>
  <c r="R253" i="9"/>
  <c r="M254" i="9"/>
  <c r="R254" i="9"/>
  <c r="M255" i="9"/>
  <c r="R255" i="9"/>
  <c r="M256" i="9"/>
  <c r="R256" i="9"/>
  <c r="M257" i="9"/>
  <c r="R257" i="9"/>
  <c r="M258" i="9"/>
  <c r="R258" i="9"/>
  <c r="M259" i="9"/>
  <c r="R259" i="9"/>
  <c r="M260" i="9"/>
  <c r="R260" i="9"/>
  <c r="M261" i="9"/>
  <c r="R261" i="9"/>
  <c r="M262" i="9"/>
  <c r="R262" i="9"/>
  <c r="M263" i="9"/>
  <c r="R263" i="9"/>
  <c r="M264" i="9"/>
  <c r="R264" i="9"/>
  <c r="M265" i="9"/>
  <c r="R265" i="9"/>
  <c r="M266" i="9"/>
  <c r="R266" i="9"/>
  <c r="M267" i="9"/>
  <c r="R267" i="9"/>
  <c r="M268" i="9"/>
  <c r="R268" i="9"/>
  <c r="M269" i="9"/>
  <c r="R269" i="9"/>
  <c r="M270" i="9"/>
  <c r="R270" i="9"/>
  <c r="M271" i="9"/>
  <c r="R271" i="9"/>
  <c r="M272" i="9"/>
  <c r="R272" i="9"/>
  <c r="M273" i="9"/>
  <c r="R273" i="9"/>
  <c r="M274" i="9"/>
  <c r="R274" i="9"/>
  <c r="M275" i="9"/>
  <c r="R275" i="9"/>
  <c r="M276" i="9"/>
  <c r="R276" i="9"/>
  <c r="M277" i="9"/>
  <c r="R277" i="9"/>
  <c r="M278" i="9"/>
  <c r="R278" i="9"/>
  <c r="M279" i="9"/>
  <c r="R279" i="9"/>
  <c r="M280" i="9"/>
  <c r="R280" i="9"/>
  <c r="M281" i="9"/>
  <c r="R281" i="9"/>
  <c r="M282" i="9"/>
  <c r="R282" i="9"/>
  <c r="M283" i="9"/>
  <c r="R283" i="9"/>
  <c r="M284" i="9"/>
  <c r="R284" i="9"/>
  <c r="M285" i="9"/>
  <c r="R285" i="9"/>
  <c r="M286" i="9"/>
  <c r="R286" i="9"/>
  <c r="M287" i="9"/>
  <c r="R287" i="9"/>
  <c r="M288" i="9"/>
  <c r="R288" i="9"/>
  <c r="M289" i="9"/>
  <c r="R289" i="9"/>
  <c r="M290" i="9"/>
  <c r="R290" i="9"/>
  <c r="M291" i="9"/>
  <c r="R291" i="9"/>
  <c r="M292" i="9"/>
  <c r="R292" i="9"/>
  <c r="M293" i="9"/>
  <c r="R293" i="9"/>
  <c r="M294" i="9"/>
  <c r="R294" i="9"/>
  <c r="M295" i="9"/>
  <c r="R295" i="9"/>
  <c r="M296" i="9"/>
  <c r="R296" i="9"/>
  <c r="M297" i="9"/>
  <c r="R297" i="9"/>
  <c r="M298" i="9"/>
  <c r="R298" i="9"/>
  <c r="M299" i="9"/>
  <c r="R299" i="9"/>
  <c r="M300" i="9"/>
  <c r="R300" i="9"/>
  <c r="M301" i="9"/>
  <c r="R301" i="9"/>
  <c r="M302" i="9"/>
  <c r="R302" i="9"/>
  <c r="M303" i="9"/>
  <c r="R303" i="9"/>
  <c r="M304" i="9"/>
  <c r="R304" i="9"/>
  <c r="M305" i="9"/>
  <c r="R305" i="9"/>
  <c r="M306" i="9"/>
  <c r="R306" i="9"/>
  <c r="M307" i="9"/>
  <c r="R307" i="9"/>
  <c r="M308" i="9"/>
  <c r="R308" i="9"/>
  <c r="M309" i="9"/>
  <c r="R309" i="9"/>
  <c r="M310" i="9"/>
  <c r="R310" i="9"/>
  <c r="M311" i="9"/>
  <c r="R311" i="9"/>
  <c r="M312" i="9"/>
  <c r="R312" i="9"/>
  <c r="M313" i="9"/>
  <c r="R313" i="9"/>
  <c r="M314" i="9"/>
  <c r="R314" i="9"/>
  <c r="M315" i="9"/>
  <c r="R315" i="9"/>
  <c r="M316" i="9"/>
  <c r="R316" i="9"/>
  <c r="M317" i="9"/>
  <c r="R317" i="9"/>
  <c r="M318" i="9"/>
  <c r="R318" i="9"/>
  <c r="M319" i="9"/>
  <c r="R319" i="9"/>
  <c r="M320" i="9"/>
  <c r="R320" i="9"/>
  <c r="M321" i="9"/>
  <c r="R321" i="9"/>
  <c r="M322" i="9"/>
  <c r="R322" i="9"/>
  <c r="M323" i="9"/>
  <c r="R323" i="9"/>
  <c r="M324" i="9"/>
  <c r="R324" i="9"/>
  <c r="M325" i="9"/>
  <c r="R325" i="9"/>
  <c r="M326" i="9"/>
  <c r="R326" i="9"/>
  <c r="M327" i="9"/>
  <c r="R327" i="9"/>
  <c r="M328" i="9"/>
  <c r="R328" i="9"/>
  <c r="M329" i="9"/>
  <c r="R329" i="9"/>
  <c r="M330" i="9"/>
  <c r="R330" i="9"/>
  <c r="M331" i="9"/>
  <c r="R331" i="9"/>
  <c r="M332" i="9"/>
  <c r="R332" i="9"/>
  <c r="M333" i="9"/>
  <c r="R333" i="9"/>
  <c r="M334" i="9"/>
  <c r="R334" i="9"/>
  <c r="M335" i="9"/>
  <c r="R335" i="9"/>
  <c r="M336" i="9"/>
  <c r="R336" i="9"/>
  <c r="M337" i="9"/>
  <c r="R337" i="9"/>
  <c r="M338" i="9"/>
  <c r="R338" i="9"/>
  <c r="M339" i="9"/>
  <c r="R339" i="9"/>
  <c r="M340" i="9"/>
  <c r="R340" i="9"/>
  <c r="M341" i="9"/>
  <c r="R341" i="9"/>
  <c r="M342" i="9"/>
  <c r="R342" i="9"/>
  <c r="M343" i="9"/>
  <c r="R343" i="9"/>
  <c r="M344" i="9"/>
  <c r="R344" i="9"/>
  <c r="M345" i="9"/>
  <c r="R345" i="9"/>
  <c r="M346" i="9"/>
  <c r="R346" i="9"/>
  <c r="M347" i="9"/>
  <c r="R347" i="9"/>
  <c r="M348" i="9"/>
  <c r="R348" i="9"/>
  <c r="M349" i="9"/>
  <c r="R349" i="9"/>
  <c r="M350" i="9"/>
  <c r="R350" i="9"/>
  <c r="M351" i="9"/>
  <c r="R351" i="9"/>
  <c r="M352" i="9"/>
  <c r="R352" i="9"/>
  <c r="M353" i="9"/>
  <c r="R353" i="9"/>
  <c r="M354" i="9"/>
  <c r="R354" i="9"/>
  <c r="M355" i="9"/>
  <c r="R355" i="9"/>
  <c r="M356" i="9"/>
  <c r="R356" i="9"/>
  <c r="M357" i="9"/>
  <c r="R357" i="9"/>
  <c r="M358" i="9"/>
  <c r="R358" i="9"/>
  <c r="M359" i="9"/>
  <c r="R359" i="9"/>
  <c r="M360" i="9"/>
  <c r="R360" i="9"/>
  <c r="M361" i="9"/>
  <c r="R361" i="9"/>
  <c r="M362" i="9"/>
  <c r="R362" i="9"/>
  <c r="M363" i="9"/>
  <c r="R363" i="9"/>
  <c r="M364" i="9"/>
  <c r="R364" i="9"/>
  <c r="M365" i="9"/>
  <c r="R365" i="9"/>
  <c r="M366" i="9"/>
  <c r="R366" i="9"/>
  <c r="M367" i="9"/>
  <c r="R367" i="9"/>
  <c r="M368" i="9"/>
  <c r="R368" i="9"/>
  <c r="M369" i="9"/>
  <c r="R369" i="9"/>
  <c r="M370" i="9"/>
  <c r="R370" i="9"/>
  <c r="M371" i="9"/>
  <c r="R371" i="9"/>
  <c r="M372" i="9"/>
  <c r="R372" i="9"/>
  <c r="M373" i="9"/>
  <c r="R373" i="9"/>
  <c r="M374" i="9"/>
  <c r="R374" i="9"/>
  <c r="M375" i="9"/>
  <c r="R375" i="9"/>
  <c r="M376" i="9"/>
  <c r="R376" i="9"/>
  <c r="M377" i="9"/>
  <c r="R377" i="9"/>
  <c r="M378" i="9"/>
  <c r="R378" i="9"/>
  <c r="M379" i="9"/>
  <c r="R379" i="9"/>
  <c r="M380" i="9"/>
  <c r="R380" i="9"/>
  <c r="M381" i="9"/>
  <c r="R381" i="9"/>
  <c r="M382" i="9"/>
  <c r="R382" i="9"/>
  <c r="M383" i="9"/>
  <c r="R383" i="9"/>
  <c r="M384" i="9"/>
  <c r="R384" i="9"/>
  <c r="M385" i="9"/>
  <c r="R385" i="9"/>
  <c r="M386" i="9"/>
  <c r="R386" i="9"/>
  <c r="M387" i="9"/>
  <c r="R387" i="9"/>
  <c r="M388" i="9"/>
  <c r="R388" i="9"/>
  <c r="M389" i="9"/>
  <c r="R389" i="9"/>
  <c r="M390" i="9"/>
  <c r="R390" i="9"/>
  <c r="M391" i="9"/>
  <c r="R391" i="9"/>
  <c r="M392" i="9"/>
  <c r="R392" i="9"/>
  <c r="M393" i="9"/>
  <c r="R393" i="9"/>
  <c r="M394" i="9"/>
  <c r="R394" i="9"/>
  <c r="M395" i="9"/>
  <c r="R395" i="9"/>
  <c r="M396" i="9"/>
  <c r="R396" i="9"/>
  <c r="M397" i="9"/>
  <c r="R397" i="9"/>
  <c r="M398" i="9"/>
  <c r="R398" i="9"/>
  <c r="M399" i="9"/>
  <c r="R399" i="9"/>
  <c r="M400" i="9"/>
  <c r="R400" i="9"/>
  <c r="M401" i="9"/>
  <c r="R401" i="9"/>
  <c r="M402" i="9"/>
  <c r="R402" i="9"/>
  <c r="M403" i="9"/>
  <c r="R403" i="9"/>
  <c r="M404" i="9"/>
  <c r="R404" i="9"/>
  <c r="M405" i="9"/>
  <c r="R405" i="9"/>
  <c r="M406" i="9"/>
  <c r="R406" i="9"/>
  <c r="M407" i="9"/>
  <c r="R407" i="9"/>
  <c r="M408" i="9"/>
  <c r="R408" i="9"/>
  <c r="M409" i="9"/>
  <c r="R409" i="9"/>
  <c r="M410" i="9"/>
  <c r="R410" i="9"/>
  <c r="M411" i="9"/>
  <c r="R411" i="9"/>
  <c r="M412" i="9"/>
  <c r="R412" i="9"/>
  <c r="M413" i="9"/>
  <c r="R413" i="9"/>
  <c r="M414" i="9"/>
  <c r="R414" i="9"/>
  <c r="M415" i="9"/>
  <c r="R415" i="9"/>
  <c r="M416" i="9"/>
  <c r="R416" i="9"/>
  <c r="M417" i="9"/>
  <c r="R417" i="9"/>
  <c r="M418" i="9"/>
  <c r="R418" i="9"/>
  <c r="M419" i="9"/>
  <c r="R419" i="9"/>
  <c r="M420" i="9"/>
  <c r="R420" i="9"/>
  <c r="M421" i="9"/>
  <c r="R421" i="9"/>
  <c r="M422" i="9"/>
  <c r="R422" i="9"/>
  <c r="M423" i="9"/>
  <c r="R423" i="9"/>
  <c r="M424" i="9"/>
  <c r="R424" i="9"/>
  <c r="M425" i="9"/>
  <c r="R425" i="9"/>
  <c r="M426" i="9"/>
  <c r="R426" i="9"/>
  <c r="M214"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tc={1D27D4DC-48BF-4B89-A97C-2B626D3FDBAE}</author>
    <author>Ana María Ángel Gordillo</author>
  </authors>
  <commentList>
    <comment ref="A237" authorId="0" shapeId="0" xr:uid="{1D27D4DC-48BF-4B89-A97C-2B626D3FDBAE}">
      <text>
        <t>[Comentario encadenado]
Su versión de Excel le permite leer este comentario encadenado; sin embargo, las ediciones que se apliquen se quitarán si el archivo se abre en una versión más reciente de Excel. Más información: https://go.microsoft.com/fwlink/?linkid=870924
Comentario:
    JEP-025-2022 aparece en SECOP así</t>
      </text>
    </comment>
    <comment ref="A345" authorId="1" shapeId="0" xr:uid="{435041C8-8E60-4A07-97F5-315F2749B5BB}">
      <text>
        <r>
          <rPr>
            <b/>
            <sz val="9"/>
            <color indexed="81"/>
            <rFont val="Tahoma"/>
            <family val="2"/>
          </rPr>
          <t>Ana María Ángel Gordillo:</t>
        </r>
        <r>
          <rPr>
            <sz val="9"/>
            <color indexed="81"/>
            <rFont val="Tahoma"/>
            <family val="2"/>
          </rPr>
          <t xml:space="preserve">
En SECOP aparece como JEP-133-2022, pero el proceso si coincide</t>
        </r>
      </text>
    </comment>
    <comment ref="A581" authorId="1" shapeId="0" xr:uid="{93E5C8FE-57FC-41FC-A1C1-E077D2A2D0C1}">
      <text>
        <r>
          <rPr>
            <b/>
            <sz val="9"/>
            <color indexed="81"/>
            <rFont val="Tahoma"/>
            <family val="2"/>
          </rPr>
          <t>Ana María Ángel Gordillo:</t>
        </r>
        <r>
          <rPr>
            <sz val="9"/>
            <color indexed="81"/>
            <rFont val="Tahoma"/>
            <family val="2"/>
          </rPr>
          <t xml:space="preserve">
En secop aparece como JEP-CSPO-373-2023</t>
        </r>
      </text>
    </comment>
  </commentList>
</comments>
</file>

<file path=xl/sharedStrings.xml><?xml version="1.0" encoding="utf-8"?>
<sst xmlns="http://schemas.openxmlformats.org/spreadsheetml/2006/main" count="6041" uniqueCount="2845">
  <si>
    <t>No. CONTRATO</t>
  </si>
  <si>
    <t>OBJETO CONTRACTUAL</t>
  </si>
  <si>
    <t>FUENTE DE RECURSOS</t>
  </si>
  <si>
    <t xml:space="preserve">DEPENDENCIA </t>
  </si>
  <si>
    <t>N/A</t>
  </si>
  <si>
    <t>Inversión</t>
  </si>
  <si>
    <t>Subdirección de Contratación</t>
  </si>
  <si>
    <t>Funcionamiento</t>
  </si>
  <si>
    <t>Departamento de Atención a Víctimas</t>
  </si>
  <si>
    <t>Departamento de Conceptos y Representación Jurídica</t>
  </si>
  <si>
    <t>Prestación de servicios profesionales para apoyar y acompañar al departamento SAAD Comparecientes en el trámite de las gestiones administrativas propias del desarrollo del Sistema Autónomo de Asesoría y Defensa</t>
  </si>
  <si>
    <t>Subdirección de Recursos Físicos e Infraestructura</t>
  </si>
  <si>
    <t>Departamento de Enfoques Diferenciales</t>
  </si>
  <si>
    <t>Subdirección de Comunicaciones</t>
  </si>
  <si>
    <t>Dirección de Asuntos Jurídicos</t>
  </si>
  <si>
    <t xml:space="preserve">Prestar servicios profesionales para apoyar y acompañar en los procesos de mejoramiento de la gestión judicial de la Secretaria General Judicial. </t>
  </si>
  <si>
    <t>Departamento de Atención al Ciudadano</t>
  </si>
  <si>
    <t>Unidad de Investigación y Acusación</t>
  </si>
  <si>
    <t>Subsecretaría Ejecutiva</t>
  </si>
  <si>
    <t>Paula Nataly Vargas Pulido</t>
  </si>
  <si>
    <t>RECURSOS TOTALES PAGADOS</t>
  </si>
  <si>
    <t>CANTIDAD DE OTROSÍ</t>
  </si>
  <si>
    <t>CANTIDAD DE ADICIONES</t>
  </si>
  <si>
    <t>Ernesto Pineda Guevara</t>
  </si>
  <si>
    <t>Catalina Leyton Fandiño</t>
  </si>
  <si>
    <t>Maria Camila Padilla Parada</t>
  </si>
  <si>
    <t>Karen Lorena Cordoba Aranguren</t>
  </si>
  <si>
    <t>Alejandra Barrera Salazar</t>
  </si>
  <si>
    <t>María del Pilar Robles Molano</t>
  </si>
  <si>
    <t>Laura Melisa Sanchez Camargo</t>
  </si>
  <si>
    <t>Prestación de servicios profesionales en la asesoría jurídica, atención integral y defensa técnica judicial a las personas que comparezcan ante las salas y secciones de la JEP, teniendo en cuenta los enfoques diferenciales</t>
  </si>
  <si>
    <t>Prestar servicios profesionales para apoyar y acompañar las salas de justicia y sus respectivas presidencias en los procesos de mejoramiento de la gestión judicial</t>
  </si>
  <si>
    <t>Departamento SAAD - Comparecientes</t>
  </si>
  <si>
    <t>Departamento SAAD - Víctimas</t>
  </si>
  <si>
    <t>FECHA DE FIRMA EN SECOP II</t>
  </si>
  <si>
    <t>FECHA DE INICIO</t>
  </si>
  <si>
    <t xml:space="preserve"> VALOR TOTAL DEL CONTRATO </t>
  </si>
  <si>
    <t xml:space="preserve"> CESIÓN / CESIONARIO </t>
  </si>
  <si>
    <t>Subdirección de Fortalecimiento Institucional</t>
  </si>
  <si>
    <t>Subdirección de Talento Humano</t>
  </si>
  <si>
    <t>Prestar servicios profesionales para apoyar la gestión jurídica de la subdirección de contratación en los diferentes procesos y trámites que le sean asignados.</t>
  </si>
  <si>
    <t>Jairo Ernesto Cuellar Jiménez</t>
  </si>
  <si>
    <t>Subdirección Financiera</t>
  </si>
  <si>
    <t>Santiago Briñez Darabos</t>
  </si>
  <si>
    <t>Subdirección de Planeación</t>
  </si>
  <si>
    <t>Prestar servicios profesionales para apoyar al Departamento de Atención a Víctimas a nivel nacional en acompañamiento psicosocial, orientación psicosocial y difusión a las víctimas en instancias judiciales y no judiciales, atendiendo los enfoques diferenciales y psicosocial.</t>
  </si>
  <si>
    <t>Gynan Daniela Shaker Nieto</t>
  </si>
  <si>
    <t>Harold Leibnitz Chaux Campos</t>
  </si>
  <si>
    <t>Gilda Patricia Diaz Diaz</t>
  </si>
  <si>
    <t>Juan Pablo Bolaños Tamayo</t>
  </si>
  <si>
    <t>Luz Edith Gonzalez Palencia</t>
  </si>
  <si>
    <t>Hector Fernando Romero Carvajal</t>
  </si>
  <si>
    <t>Dirección Administrativa y Financiera</t>
  </si>
  <si>
    <t>Jesus David Espinosa Cantuca</t>
  </si>
  <si>
    <t>Iris Briceida Parra Gonzalez</t>
  </si>
  <si>
    <t>Marly Yaneth Losada Romero</t>
  </si>
  <si>
    <t>Elizabeth Troncoso Torres</t>
  </si>
  <si>
    <t>Karen Milena Diaz Barriga</t>
  </si>
  <si>
    <t>Albert Diomar De Jesus Barros Zuñiga</t>
  </si>
  <si>
    <t>Ana Milehidy Castellanos Vargas</t>
  </si>
  <si>
    <t>Jessica Andrea Angarita Meneses</t>
  </si>
  <si>
    <t>Vianney Esther Sobrino Camacho</t>
  </si>
  <si>
    <t>Andrea Carolina Triviño Sandoval</t>
  </si>
  <si>
    <t>Prestación de servicios a la subdirección de recursos físicos e infraestructura para realizar mantenimiento preventivo y locativo que requiera la JEP.</t>
  </si>
  <si>
    <t>Elkin Javier Mondragón Vargas</t>
  </si>
  <si>
    <t>Rosemberg Arley Peña Castañeda</t>
  </si>
  <si>
    <t>Departamento de Gestión Documental</t>
  </si>
  <si>
    <t>Pablo Cesar Gomez Lugo</t>
  </si>
  <si>
    <t>Diana Karolina Bogota Cruz</t>
  </si>
  <si>
    <t>Astrid Marina Cruz Jiménez</t>
  </si>
  <si>
    <t>María Fernanda Carabalí Balanta</t>
  </si>
  <si>
    <t>Olga Esperanza Luna Andrade</t>
  </si>
  <si>
    <t>Jhon Jarlis Leudo Mendez</t>
  </si>
  <si>
    <t>Subdirección de Cooperación Internacional</t>
  </si>
  <si>
    <t>Yuly Aracely Rodríguez Rivera</t>
  </si>
  <si>
    <t>Javier Fajardo Rueda</t>
  </si>
  <si>
    <t>Oscar de Jesús Tolosa</t>
  </si>
  <si>
    <t>Karen Nataly Villamizar Diaz</t>
  </si>
  <si>
    <t xml:space="preserve">Prestar servicios profesionales para apoyar las actividades administrativas y misionales relacionadas con la transversalización del enfoque de género en la JEP. </t>
  </si>
  <si>
    <t>Ana Maria Otero Alvarez</t>
  </si>
  <si>
    <t>Gladys Celeide Prada Pardo</t>
  </si>
  <si>
    <t>Patricia Yaneth Tovar Sarmiento</t>
  </si>
  <si>
    <t>Dora Sofia Robayo Barbosa</t>
  </si>
  <si>
    <t>Juan Sebastian Moreno Fajardo</t>
  </si>
  <si>
    <t>Libia Isabel Barrera Pineda</t>
  </si>
  <si>
    <t>Manuel Eduardo Osorio Lozano</t>
  </si>
  <si>
    <t>Orlando Perez Gomez</t>
  </si>
  <si>
    <t>Diego Alejandro Bastidas Acevedo</t>
  </si>
  <si>
    <t>Ramón José Mendoza</t>
  </si>
  <si>
    <t>Josefina Garcés Velasco</t>
  </si>
  <si>
    <t>Claudia Esperanza Pardo Torres</t>
  </si>
  <si>
    <t>Prestación de servicios profesionales para apoyar y acompañar al departamento SAAD Comparecientes en el trámite de las gestiones administrativas propias del desarrollo del Sistema Autónomo de Asesoría y Defensa.</t>
  </si>
  <si>
    <t>Prestar servicios profesionales para apoyar en los procesos de mejoramiento de la gestión judicial de las salas de justicia y secciones del tribunal para la paz</t>
  </si>
  <si>
    <t>David Steved Villegas Bernal</t>
  </si>
  <si>
    <t>Marco Alexander Solarte Herrera</t>
  </si>
  <si>
    <t>Ana Maria Angel Gordillo</t>
  </si>
  <si>
    <t>Danny Maria Ramirez Torres</t>
  </si>
  <si>
    <t>Jose Luis Cubillos Pimentel</t>
  </si>
  <si>
    <t>María Camila Molina Álvarez</t>
  </si>
  <si>
    <t>Daniel Camilo Torres Mendieta</t>
  </si>
  <si>
    <t>Nhora Esperanza González Botello</t>
  </si>
  <si>
    <t>Prestar servicios profesionales especializados para apoyar la articulación de las dependencias de la secretaría ejecutiva en la atención de los procesos de adopción de medidas cautelares que se adelantan ante las salas y secciones de la JEP.</t>
  </si>
  <si>
    <t>Secretaría Ejecutiva</t>
  </si>
  <si>
    <t>ENLACE DEL SECOP</t>
  </si>
  <si>
    <t>María Fernanda Castañeda</t>
  </si>
  <si>
    <t>Ana Elizabeth Mojica Acevedo</t>
  </si>
  <si>
    <t>Luis Gabriel Mesa Franco</t>
  </si>
  <si>
    <t>Juan David Salas Riaño</t>
  </si>
  <si>
    <t>Edgar Ricardo Serrano Navarro</t>
  </si>
  <si>
    <t>Katy Sofía Díaz Nieto</t>
  </si>
  <si>
    <t>Teófilo Vásquez Delgado</t>
  </si>
  <si>
    <t>Julia Victoria Mora Trujillo</t>
  </si>
  <si>
    <t>Omar Alirio Castelblanco Cristancho</t>
  </si>
  <si>
    <t>Herney Alberto Sierra Puccini</t>
  </si>
  <si>
    <t>Prestar servicios profesionales especializados para apoyar la articulación de las dependencias de la Secretaría Ejecutiva en la atención de las necesidades que surjan para la instrucción de los macrocasos que se adelantan ante las Salas y Secciones</t>
  </si>
  <si>
    <t>Departamento Gestión Territorial</t>
  </si>
  <si>
    <t>Juan Felipe Bustamante Socha</t>
  </si>
  <si>
    <t>Laura Camila Aguasaco Moreno</t>
  </si>
  <si>
    <t>José Humberto Victorino Cubillos</t>
  </si>
  <si>
    <t>Daniel Esteban Pedraza Piñeros</t>
  </si>
  <si>
    <t>Erika Jazmin Garzón Daza</t>
  </si>
  <si>
    <t>Mario Felipe Ospina Buitrago</t>
  </si>
  <si>
    <t>Diego Luis Ojeda León</t>
  </si>
  <si>
    <t>Marly Vanesa Castañeda Alza</t>
  </si>
  <si>
    <t>Catalina María Cruz Betancur</t>
  </si>
  <si>
    <t>NOMBRE DEL CONTRATISTA</t>
  </si>
  <si>
    <t>FECHA DE FINALIZACIÓN</t>
  </si>
  <si>
    <t xml:space="preserve"> VALOR INICIAL DEL CONTRATO </t>
  </si>
  <si>
    <t xml:space="preserve"> CONTRAPARTIDA </t>
  </si>
  <si>
    <t>% DE EJECUCIÓN FINANCIERA</t>
  </si>
  <si>
    <t xml:space="preserve"> RECURSOS PENDIENTES POR PAGAR </t>
  </si>
  <si>
    <t xml:space="preserve"> MONTO DE ADICIONES </t>
  </si>
  <si>
    <t xml:space="preserve">NÚMERO DE DÍAS PRORROGADOS </t>
  </si>
  <si>
    <t>JEP-001-2023</t>
  </si>
  <si>
    <t>Prestar servicios profesionales para apoyar a la Subdirección de Contratación de la JEP,  en la preparación de insumos para respuestas a requerimientos, informes, reportes y demás solicitudes internas y de entes de control relacionadas con la gestión contractual de la Entidad.</t>
  </si>
  <si>
    <t>https://community.secop.gov.co/Public/Tendering/ContractNoticePhases/View?PPI=CO1.PPI.22343469&amp;isFromPublicArea=True&amp;isModal=False</t>
  </si>
  <si>
    <t>JEP-002-2023</t>
  </si>
  <si>
    <t xml:space="preserve">Gisela Katherine Velasquez Franco </t>
  </si>
  <si>
    <t xml:space="preserve">Prestar servicios de apoyo y acompañamiento a la subdirección de contratación en la organización, digitalización, archivo y seguimiento de los documentos físicos y electrónicos a cargo de la dependencia, el registro de información en bases de datos y verificación de información contractual. </t>
  </si>
  <si>
    <t>https://community.secop.gov.co/Public/Tendering/ContractNoticePhases/View?PPI=CO1.PPI.22388267&amp;isFromPublicArea=True&amp;isModal=False</t>
  </si>
  <si>
    <t>JEP-003-2023</t>
  </si>
  <si>
    <t xml:space="preserve">Paola Andrea Casas Rodriguez </t>
  </si>
  <si>
    <t>https://community.secop.gov.co/Public/Tendering/ContractNoticePhases/View?PPI=CO1.PPI.22361133&amp;isFromPublicArea=True&amp;isModal=False</t>
  </si>
  <si>
    <t>JEP-005-2023</t>
  </si>
  <si>
    <t xml:space="preserve"> Camila Mendez Quimbayo</t>
  </si>
  <si>
    <t>Prestar servicios profesionales para apoyar y acompañar la gestión jurídica de la Subdirección de Contratación en los diferentes procesos, trámites y gestiones que le sean asignados para revisión y trámite.</t>
  </si>
  <si>
    <t>https://community.secop.gov.co/Public/Tendering/ContractNoticePhases/View?PPI=CO1.PPI.22361176&amp;isFromPublicArea=True&amp;isModal=False</t>
  </si>
  <si>
    <t>JEP-006-2023</t>
  </si>
  <si>
    <t>https://community.secop.gov.co/Public/Tendering/ContractNoticePhases/View?PPI=CO1.PPI.22374616&amp;isFromPublicArea=True&amp;isModal=False</t>
  </si>
  <si>
    <t>JEP-007-2023</t>
  </si>
  <si>
    <t>Ana Rita Molano Quintero</t>
  </si>
  <si>
    <t>Prestar servicios profesionales de apoyo y acompañamiento en el manejo, ejecución y seguimiento a la gestión y a las operaciones que se encuentran a cargo del área de tesorería de la Subdirección Financiera de la JEP.</t>
  </si>
  <si>
    <t>https://community.secop.gov.co/Public/Tendering/ContractNoticePhases/View?PPI=CO1.PPI.22368932&amp;isFromPublicArea=True&amp;isModal=False</t>
  </si>
  <si>
    <t>JEP-008-2023</t>
  </si>
  <si>
    <t>Diego Fernando Mosquera Hernandez</t>
  </si>
  <si>
    <t>Prestar servicios profesionales de apoyo y acompañamiento en el manejo, ejecución y seguimiento de las operaciones que se encuentran a cargo del área de tesorería de la subdirección financiera de la jep</t>
  </si>
  <si>
    <t>https://community.secop.gov.co/Public/Tendering/ContractNoticePhases/View?PPI=CO1.PPI.22368771&amp;isFromPublicArea=True&amp;isModal=False</t>
  </si>
  <si>
    <t>JEP-009-2023</t>
  </si>
  <si>
    <t>Guiselle Rojas Rocancio</t>
  </si>
  <si>
    <t xml:space="preserve">Prestar servicios profesionales para apoyar a la recepción, revisión y liquidación de viáticos, gastos de viaje y gastos de desplazamiento, registro de transacciones en el SIIF Nación y apoyo en las actividades bancarias del área de tesorería, para la implementación del punto 5 del acuerdo final. </t>
  </si>
  <si>
    <t>https://community.secop.gov.co/Public/Tendering/ContractNoticePhases/View?PPI=CO1.PPI.22378334&amp;isFromPublicArea=True&amp;isModal=False</t>
  </si>
  <si>
    <t>JEP-010-2023</t>
  </si>
  <si>
    <t>Prestar servicios profesionales para apoyar a la Subdirección Financiera de la JEP en la recepción, revisión, seguimiento y liquidación de impuestos de solicitudes de pago registro de transacciones contables en SIIF, elaboración y análisis de los estados financieros</t>
  </si>
  <si>
    <t>https://community.secop.gov.co/Public/Tendering/ContractNoticePhases/View?PPI=CO1.PPI.22371237&amp;isFromPublicArea=True&amp;isModal=False</t>
  </si>
  <si>
    <t>JEP-011-2023</t>
  </si>
  <si>
    <t>Nidia Marcela Rivera Monsalve</t>
  </si>
  <si>
    <t xml:space="preserve">Prestar servicios profesionales para la recepción, revisión y liquidación de viáticos, gastos de viaje y gastos de desplazamiento, y registro de transacciones en el SIIF Nación, para la implementación del punto 5 del Acuerdo final. </t>
  </si>
  <si>
    <t>https://community.secop.gov.co/Public/Tendering/ContractNoticePhases/View?PPI=CO1.PPI.22372459&amp;isFromPublicArea=True&amp;isModal=False</t>
  </si>
  <si>
    <t>JEP-012-2023</t>
  </si>
  <si>
    <t xml:space="preserve">Prestar servicios profesionales para apoyar y acompañar a la Subdirección Financiera de la Jurisdicción Especial para la Paz en la recepción, revisión y liquidación de impuestos de solicitudes de pago, registro de transacciones contables en el SIIF nación, recepción, revisión y liquidación de solicitudes de pago y elaboración y análisis de los estados financieros. </t>
  </si>
  <si>
    <t>https://community.secop.gov.co/Public/Tendering/ContractNoticePhases/View?PPI=CO1.PPI.22374137&amp;isFromPublicArea=True&amp;isModal=False</t>
  </si>
  <si>
    <t>JEP-013-2023</t>
  </si>
  <si>
    <t>Prestación de servicios  para acompañar y apoyar a la subsecretaría ejecutiva en los procesos administrativos que se deriven en el cumplimiento de tareas y compromisos al interior del despacho</t>
  </si>
  <si>
    <t>https://community.secop.gov.co/Public/Tendering/ContractNoticePhases/View?PPI=CO1.PPI.22385081&amp;isFromPublicArea=True&amp;isModal=False</t>
  </si>
  <si>
    <t>JEP-014-2023</t>
  </si>
  <si>
    <t>Juan Pablo Monge Castañeda</t>
  </si>
  <si>
    <t>Prestación de servicios profesionales especializados para la articulación y el seguimiento de los planes y actividades propias de la subsecretaria, así como al proyecto de inversión de participación efectiva, la operación logística, y el relacionamiento con las diferentes dependencias que interactúan con la subsecretaria</t>
  </si>
  <si>
    <t>JEP-015-2023</t>
  </si>
  <si>
    <t>Prestar servicios profesionales para apoyar jurídicamente en los asuntos relacionados con los asuntos inherentes a la nómina, las situaciones administrativas y contratación de la Jurisdicción Especial para la Paz, como parte del desarrollo e implementación de la estrategia de talento humano de la entidad</t>
  </si>
  <si>
    <t>https://community.secop.gov.co/Public/Tendering/ContractNoticePhases/View?PPI=CO1.PPI.22404315&amp;isFromPublicArea=True&amp;isModal=False</t>
  </si>
  <si>
    <t>JEP-016-2023</t>
  </si>
  <si>
    <t>Prestar servicios profesionales para acompañar a la Subdirección de Talento Humano en el trámite de las situaciones administrativas y de contratación a cargo de la dependencia, como parte de la gestión del talento humano</t>
  </si>
  <si>
    <t>https://community.secop.gov.co/Public/Tendering/ContractNoticePhases/View?PPI=CO1.PPI.22405312&amp;isFromPublicArea=True&amp;isModal=False</t>
  </si>
  <si>
    <t>JEP-017-2023</t>
  </si>
  <si>
    <t>Yenifer Mosquera Collazos</t>
  </si>
  <si>
    <t>Prestar servicios de apoyo a la Subdirección de Talento Humano en aspectos relacionados con el trámite administrativo y archivo de documentos, como parte de la gestión del Talento Humano</t>
  </si>
  <si>
    <t>https://community.secop.gov.co/Public/Tendering/ContractNoticePhases/View?PPI=CO1.PPI.22405985&amp;isFromPublicArea=True&amp;isModal=False</t>
  </si>
  <si>
    <t>JEP-018-2023</t>
  </si>
  <si>
    <t>Arinson Armando Ruiz Utria</t>
  </si>
  <si>
    <t>Prestar servicios profesionales para apoyar la gestión jurídica de la subdirección de contratación en los diferentes procesos y trámites que le sean asignados</t>
  </si>
  <si>
    <t>https://community.secop.gov.co/Public/Tendering/ContractNoticePhases/View?PPI=CO1.PPI.22451567&amp;isFromPublicArea=True&amp;isModal=False</t>
  </si>
  <si>
    <t>JEP-019-2023</t>
  </si>
  <si>
    <t>Sergio Mateo Avila Nausa</t>
  </si>
  <si>
    <t>https://community.secop.gov.co/Public/Tendering/ContractNoticePhases/View?PPI=CO1.PPI.22453864&amp;isFromPublicArea=True&amp;isModal=False</t>
  </si>
  <si>
    <t>JEP-020-2023</t>
  </si>
  <si>
    <t xml:space="preserve">Mateo Merchan Duque </t>
  </si>
  <si>
    <t>Prestación de servicios profesionales para el apoyo en la implementación de las directrices de las Salas y Secciones de la JEP en materia de monitoreo, verificación y aplicación de sanciones, y apropiación de los fallos, para el adecuado desarrollo de la gestión judicial de la JEP.</t>
  </si>
  <si>
    <t>https://community.secop.gov.co/Public/Tendering/ContractNoticePhases/View?PPI=CO1.PPI.22448566&amp;isFromPublicArea=True&amp;isModal=False</t>
  </si>
  <si>
    <t>JEP-021-2023</t>
  </si>
  <si>
    <t>Omar Enrique Cervantes De Los Rios</t>
  </si>
  <si>
    <t>Prestar servicios profesionales para el acompañamiento a la Dirección Administrativa y Financiera en el seguimiento de las gestiones logísticas requeridas en el desarrollo de diligencias y actuaciones judiciales, dentro de la justicia transicional y restaurativa</t>
  </si>
  <si>
    <t>https://community.secop.gov.co/Public/Tendering/ContractNoticePhases/View?PPI=CO1.PPI.22455534&amp;isFromPublicArea=True&amp;isModal=False</t>
  </si>
  <si>
    <t>JEP-022-2023</t>
  </si>
  <si>
    <t>Carlos Enrique Alarcón  Sandino</t>
  </si>
  <si>
    <t>Prestar servicios profesionales para apoyar y acompañar la gestión jurídica de la Subdirección de Contratación en los diferentes procesos, trámites y gestiones que le sean asignados para revisión y trámite</t>
  </si>
  <si>
    <t>https://community.secop.gov.co/Public/Tendering/ContractNoticePhases/View?PPI=CO1.PPI.22455486&amp;isFromPublicArea=True&amp;isModal=False</t>
  </si>
  <si>
    <t>JEP-023-2023</t>
  </si>
  <si>
    <t>Nidia Esmeralda Duque Yara</t>
  </si>
  <si>
    <t>Prestar servicios profesionales para apoyar y acompañar a la subsecretaría ejecutiva en la certificación de trabajos, obras y actividades (TOAR), con contenido reparador, seguimiento al régimen de condicionalidad y sanciones propias con énfasis en el análisis o la implementación de políticas públicas en materia de reparación a víctimas, reincorporación y justicia transicional.</t>
  </si>
  <si>
    <t>https://community.secop.gov.co/Public/Tendering/ContractNoticePhases/View?PPI=CO1.PPI.22460340&amp;isFromPublicArea=True&amp;isModal=False</t>
  </si>
  <si>
    <t>JEP-024-2023</t>
  </si>
  <si>
    <t>Prestación de servicios profesionales para apoyar a la Subdirección de Planeación en el proceso de direccionamiento estratégico y su seguimiento en el año 2023, con énfasis en programación presupuestal, tablero de control y desarrollo de modelos de gestión alineados a la misión institucional</t>
  </si>
  <si>
    <t>https://community.secop.gov.co/Public/Tendering/ContractNoticePhases/View?PPI=CO1.PPI.22477658&amp;isFromPublicArea=True&amp;isModal=False</t>
  </si>
  <si>
    <t>JEP-025-2023</t>
  </si>
  <si>
    <t>Rory Johanna Rivas Benítez</t>
  </si>
  <si>
    <t>Facilitar el acceso de las poblaciones de especial protección constitucional en la JEP, mediante la atención de los enfoques diferenciales (Niños, Niñas y Adolescentes, Persona Mayor, Persona con Discapacidad, Género, Étnico-racial e interseccionalidad) y de los compromisos establecidos a partir de las consultas previas.</t>
  </si>
  <si>
    <t>https://community.secop.gov.co/Public/Tendering/ContractNoticePhases/View?PPI=CO1.PPI.22530418&amp;isFromPublicArea=True&amp;isModal=False</t>
  </si>
  <si>
    <t>JEP-026-2023</t>
  </si>
  <si>
    <t xml:space="preserve">Juan Gabriel Acosta Castro </t>
  </si>
  <si>
    <t>https://community.secop.gov.co/Public/Tendering/ContractNoticePhases/View?PPI=CO1.PPI.22490011&amp;isFromPublicArea=True&amp;isModal=False</t>
  </si>
  <si>
    <t>JEP-027-2023</t>
  </si>
  <si>
    <t>Julieth Del Carmen Barrera Caparroso</t>
  </si>
  <si>
    <t>https://community.secop.gov.co/Public/Tendering/ContractNoticePhases/View?PPI=CO1.PPI.22480583&amp;isFromPublicArea=True&amp;isModal=False</t>
  </si>
  <si>
    <t>JEP-028-2023</t>
  </si>
  <si>
    <t>María del Pilar Escobar Amaya</t>
  </si>
  <si>
    <t>Prestar servicios profesionales especializados para acompañar al despacho de la subsecretaría ejecutiva en la articulación con las áreas misionales, salas y secciones de la JEP y otras entidades públicas, y en la implementación de las directrices y órdenes judiciales de la JEP en materia de monitoreo, verificación, aplicación de sanciones y demás obligaciones misionales asignadas a la dependencia, para el adecuado desarrollo de la gestión judicial de la JEP.</t>
  </si>
  <si>
    <t>https://community.secop.gov.co/Public/Tendering/ContractNoticePhases/View?PPI=CO1.PPI.22484848&amp;isFromPublicArea=True&amp;isModal=False</t>
  </si>
  <si>
    <t>JEP-029-2023</t>
  </si>
  <si>
    <t>Prestar servicios profesionales especializados para apoyar y acompañar a la subsecretaría ejecutiva en la elaboración, revisión y control de documentos que se adelanten al interior del despacho, así como en la articulación y seguimiento de las actividades relacionadas con el equipo de apoyo para los macro casos y medidas cautelares proferidas por las salas y secciones de la JEP.</t>
  </si>
  <si>
    <t>https://community.secop.gov.co/Public/Tendering/ContractNoticePhases/View?PPI=CO1.PPI.22489797&amp;isFromPublicArea=True&amp;isModal=False</t>
  </si>
  <si>
    <t>JEP-030-2023</t>
  </si>
  <si>
    <t xml:space="preserve">Prestar servicios profesionales especializados para acompañar y apoyar a la Subsecretaría ejecutiva en la certificación de trabajos, obras y actividades (TOAR), con contenido reparador, seguimiento al régimen de condicionalidad y sanciones propias con énfasis en metodologías de relacionamiento psicosocial y articulación con víctimas, comparecientes, instituciones del Sistema Integral de Paz - SIP y entidades públicas Nacionales y Territoriales. </t>
  </si>
  <si>
    <t>https://community.secop.gov.co/Public/Tendering/ContractNoticePhases/View?PPI=CO1.PPI.22491489&amp;isFromPublicArea=True&amp;isModal=False</t>
  </si>
  <si>
    <t>JEP-031-2023</t>
  </si>
  <si>
    <t xml:space="preserve">Prestar servicios profesionales para apoyar a la Subsecretaria Ejecutiva en el seguimiento de las herramientas de monitoreo del sistema de gestión de calidad, la formulación, proyección y análisis de indicadores; así como, el monitoreo y el reporte de los compromisos e informes de la Subsecretaría Ejecutiva y sus departamentos. </t>
  </si>
  <si>
    <t>https://community.secop.gov.co/Public/Tendering/ContractNoticePhases/View?PPI=CO1.PPI.22492775&amp;isFromPublicArea=True&amp;isModal=False</t>
  </si>
  <si>
    <t>JEP-032-2023</t>
  </si>
  <si>
    <t>Paula Andrea Ruiz Álvarez</t>
  </si>
  <si>
    <t>Prestar servicios profesionales a la subsecretaría ejecutiva en el apoyo a la certificación de trabajos, obras y actividades (TOAR), con contenido reparador, seguimiento al régimen de condicionalidad y sanciones propias con énfasis en el acompañamiento psicosocial y metodológico a sujetos procesales y poblaciones objetivo de la JEP.</t>
  </si>
  <si>
    <t>https://community.secop.gov.co/Public/Tendering/ContractNoticePhases/View?PPI=CO1.PPI.22492429&amp;isFromPublicArea=True&amp;isModal=False</t>
  </si>
  <si>
    <t>JEP-033-2023</t>
  </si>
  <si>
    <t>Claudia Stela Nuñez Duarte</t>
  </si>
  <si>
    <t>Prestación de servicios profesionales especializados al despacho de la subsecretaria ejecutiva en la articulación y relacionamiento interinstitucional de las entidades que componen el SIVJRNR, así como en el seguimiento de sus procesos misionales y en su consolidación del despliegue territorial de la JEP.</t>
  </si>
  <si>
    <t>https://community.secop.gov.co/Public/Tendering/ContractNoticePhases/View?PPI=CO1.PPI.22498461&amp;isFromPublicArea=True&amp;isModal=False</t>
  </si>
  <si>
    <t>JEP-034-2023</t>
  </si>
  <si>
    <t>Prestar servicios profesionales para apoyar a la Subdirección de Planeación en el procesamiento de la información estadística, elaboración de reportes, informes y documentos estadísticos y así como la programación y seguimiento de actividades del proceso de direccionamiento estratégico 2023.</t>
  </si>
  <si>
    <t>https://community.secop.gov.co/Public/Tendering/ContractNoticePhases/View?PPI=CO1.PPI.22496089&amp;isFromPublicArea=True&amp;isModal=False</t>
  </si>
  <si>
    <t>JEP-035-2023</t>
  </si>
  <si>
    <t>Juan Sebastián Simbaqueba Peraza</t>
  </si>
  <si>
    <t>Prestar servicios profesionales para apoyar y acompañar al departamento de atención al ciudadano en lo relacionado con las estrategias de participación, transparencia, servicio al ciudadano y despliegue de actividades en territorio, para la implementación del punto 5 del acuerdo final con enfoque sistémico.</t>
  </si>
  <si>
    <t>https://community.secop.gov.co/Public/Tendering/ContractNoticePhases/View?PPI=CO1.PPI.22497832&amp;isFromPublicArea=True&amp;isModal=False</t>
  </si>
  <si>
    <t>JEP-036-2023</t>
  </si>
  <si>
    <t xml:space="preserve">Evelin Elizabeth Jajoy Jajoy Cruz </t>
  </si>
  <si>
    <t xml:space="preserve">Prestar servicios profesionales especializados en enfoque étnico racial para apoyar y acompañar a la Secretaria Ejecutiva de la  JEP en la gestión territorial con los pueblos indigenas en la región de la Amazonía, a partir de la implementación y seguimiento de los lineamientos del enfoque diferencial, teniendo en cuenta el enfoque territorial. </t>
  </si>
  <si>
    <t>https://community.secop.gov.co/Public/Tendering/ContractNoticePhases/View?PPI=CO1.PPI.22532764&amp;isFromPublicArea=True&amp;isModal=False</t>
  </si>
  <si>
    <t>JEP-037-2023</t>
  </si>
  <si>
    <t xml:space="preserve">Prestar servicios profesionales especializados en enfoque étnico racial para apoyar y acompañar a la Secretaria Ejecutiva de la  JEP en la la gestión territorial con los pueblos étnicos en Buenaventura y Dagua, a partir de la implementación y seguimiento de los lineamientos del enfoque diferencial, teniendo en cuenta el enfoque territorial. </t>
  </si>
  <si>
    <t>https://community.secop.gov.co/Public/Tendering/ContractNoticePhases/View?PPI=CO1.PPI.22532770&amp;isFromPublicArea=True&amp;isModal=False</t>
  </si>
  <si>
    <t>JEP-038-2023</t>
  </si>
  <si>
    <t xml:space="preserve">Prestación de servicios profesionales para apoyar al Departamento de SAAD Comparecientes brindando acompañamiento psicosocial en las actuaciones de las personas que comparezcan ante las salas y secciones de la JEP en el marco de la justicia transicional y restaurativa, atendiendo los enfoques diferenciales </t>
  </si>
  <si>
    <t>https://community.secop.gov.co/Public/Tendering/ContractNoticePhases/View?PPI=CO1.PPI.22535728&amp;isFromPublicArea=True&amp;isModal=False</t>
  </si>
  <si>
    <t>JEP-039-2023</t>
  </si>
  <si>
    <t>Prestar servicios profesionales para apoyar a la Subdirección de Planeación en la integración de planeación estratégica y operativa con información cuantitativa y la elaboración de informes, así como la mejora de procedimientos y prácticas</t>
  </si>
  <si>
    <t>https://community.secop.gov.co/Public/Tendering/ContractNoticePhases/View?PPI=CO1.PPI.22543305&amp;isFromPublicArea=True&amp;isModal=False</t>
  </si>
  <si>
    <t>JEP-040-2023</t>
  </si>
  <si>
    <t>Prestar servicios profesionales para apoyar y acompañar a la Subdirección de Cooperación Internacional  en el seguimiento de proyectos, acuerdos y acciones colaborativas que contribuyan a la gestión integral de la JEP</t>
  </si>
  <si>
    <t>https://community.secop.gov.co/Public/Tendering/ContractNoticePhases/View?PPI=CO1.PPI.22531670&amp;isFromPublicArea=True&amp;isModal=False</t>
  </si>
  <si>
    <t>JEP-041-2023</t>
  </si>
  <si>
    <t>Prestación de servicios profesionales para apoyar al Departamento de SAAD Comparecientes brindando acompañamiento psicosocial en las actuaciones de las personas que comparezcan ante las salas y secciones de la JEP en el marco de la justicia transicional y restaurativa, atendiendo los enfoques diferenciales.</t>
  </si>
  <si>
    <t>https://community.secop.gov.co/Public/Tendering/ContractNoticePhases/View?PPI=CO1.PPI.22568911&amp;isFromPublicArea=True&amp;isModal=False</t>
  </si>
  <si>
    <t>JEP-042-2023</t>
  </si>
  <si>
    <t>María Andrea Ortiz Cardona</t>
  </si>
  <si>
    <t>https://community.secop.gov.co/Public/Tendering/ContractNoticePhases/View?PPI=CO1.PPI.22569837&amp;isFromPublicArea=True&amp;isModal=False</t>
  </si>
  <si>
    <t>JEP-043-2023</t>
  </si>
  <si>
    <t xml:space="preserve"> Dirley Andrea López Jiménez</t>
  </si>
  <si>
    <t>https://community.secop.gov.co/Public/Tendering/ContractNoticePhases/View?PPI=CO1.PPI.22547616&amp;isFromPublicArea=True&amp;isModal=False</t>
  </si>
  <si>
    <t>JEP-044-2023</t>
  </si>
  <si>
    <t xml:space="preserve">Prestación de servicios profesionales para apoyar y acompañar técnicamente al Departamento SAAD Comparecientes en la articulación de las actividades desarrolladas por la dependencia en territorio, atendiendo los enfoques diferenciales. </t>
  </si>
  <si>
    <t>https://community.secop.gov.co/Public/Tendering/ContractNoticePhases/View?PPI=CO1.PPI.22574099&amp;isFromPublicArea=True&amp;isModal=False</t>
  </si>
  <si>
    <t>JEP-045-2023</t>
  </si>
  <si>
    <t>Prestar servicios profesionales para apoyar la gestión administrativa, contractual y financiera del departamento SAAD representación víctimas.</t>
  </si>
  <si>
    <t>https://community.secop.gov.co/Public/Tendering/ContractNoticePhases/View?PPI=CO1.PPI.22572685&amp;isFromPublicArea=True&amp;isModal=False</t>
  </si>
  <si>
    <t>JEP-046-2023</t>
  </si>
  <si>
    <t>Prestar servicios profesionales para acompañar al departamento de SAAD víctimas a fin de facilitar la actualización y desarrollo de actividades de capacitación de los abogados registrados en el SAAD conforme a las necesidades de la dependencia.</t>
  </si>
  <si>
    <t>https://community.secop.gov.co/Public/Tendering/ContractNoticePhases/View?PPI=CO1.PPI.22600055&amp;isFromPublicArea=True&amp;isModal=False</t>
  </si>
  <si>
    <t>JEP-047-2023</t>
  </si>
  <si>
    <t xml:space="preserve">Gisel Johan Gonzalez Fuenmayor </t>
  </si>
  <si>
    <t xml:space="preserve">Prestar servicios profesionales especializados en enfoque étnico racial para apoyar y acompañar a la Secretaria Ejecutiva de la  JEP en la la gestión territorial con los pueblos étnicos en Región de la Sierra Nevada de Santa Marta, Guajira y Magdalena, a partir de la implementación y seguimiento de los lineamientos del enfoque diferencial, teniendo en cuenta el enfoque territorial. </t>
  </si>
  <si>
    <t>https://community.secop.gov.co/Public/Tendering/ContractNoticePhases/View?PPI=CO1.PPI.22575878&amp;isFromPublicArea=True&amp;isModal=False</t>
  </si>
  <si>
    <t>JEP-048-2023</t>
  </si>
  <si>
    <t>Prestar servicios profesionales en el seguimiento a la actividad del Congreso de la República, a los proyectos de ley, actos legislativos y en general a los debates de asuntos de interés de la JEP.</t>
  </si>
  <si>
    <t>https://community.secop.gov.co/Public/Tendering/ContractNoticePhases/View?PPI=CO1.PPI.22582561&amp;isFromPublicArea=True&amp;isModal=False</t>
  </si>
  <si>
    <t>JEP-049-2023</t>
  </si>
  <si>
    <t xml:space="preserve">Yon Federico Cadin Abaunza </t>
  </si>
  <si>
    <t>Prestar servicios profesionales en el apoyo y acompañamiento a la Secretaría Ejecutiva en la contestación y seguimiento a las órdenes judiciales y demás asuntos de competencia de la Dirección de Asuntos Jurídicos.</t>
  </si>
  <si>
    <t>https://community.secop.gov.co/Public/Tendering/ContractNoticePhases/View?PPI=CO1.PPI.22582574&amp;isFromPublicArea=True&amp;isModal=False</t>
  </si>
  <si>
    <t>JEP-050-2023</t>
  </si>
  <si>
    <t>Ingrid Katherine Cely Torres</t>
  </si>
  <si>
    <t>Prestar servicios profesionales al Departamento de Atención a Víctimas para apoyar el proceso de planeación, seguimiento, monitoreo y evaluación de las actividades misionales en instancias judiciales y no judiciales a nivel nacional, atendiendo los enfoques diferenciales.</t>
  </si>
  <si>
    <t>https://community.secop.gov.co/Public/Tendering/ContractNoticePhases/View?PPI=CO1.PPI.22566695&amp;isFromPublicArea=True&amp;isModal=False</t>
  </si>
  <si>
    <t>JEP-051-2023</t>
  </si>
  <si>
    <t>Mateo Andrés Balanta Chaparro</t>
  </si>
  <si>
    <t>Prestar servicios profesionales para apoyar al Departamento de Atención a Víctimas en el monitoreo y seguimiento a la implementación de lineamientos y estrategias de divulgación, participación, orientación, asesoría y acompañamiento psicosocial a víctimas y organizaciones en instancias judiciales y no judiciales, atendiendo los enfoques diferenciales.</t>
  </si>
  <si>
    <t>https://community.secop.gov.co/Public/Tendering/ContractNoticePhases/View?PPI=CO1.PPI.22580159&amp;isFromPublicArea=True&amp;isModal=False</t>
  </si>
  <si>
    <t>JEP-052-2023</t>
  </si>
  <si>
    <t>Raúl Vidales Bohórquez</t>
  </si>
  <si>
    <t>https://community.secop.gov.co/Public/Tendering/ContractNoticePhases/View?PPI=CO1.PPI.22590600&amp;isFromPublicArea=True&amp;isModal=False</t>
  </si>
  <si>
    <t>JEP-053-2023</t>
  </si>
  <si>
    <t>Sandra Helena Narvaez Ramirez</t>
  </si>
  <si>
    <t>Prestar servicios profesionales al Departamento de Atención Víctimas para apoyar y acompañar la implementación de la estrategia de divulgación, que permita la participación de las víctimas y actores estratégicos en instancias judiciales y no judiciales, atendiendo los enfoques diferenciales.</t>
  </si>
  <si>
    <t>https://community.secop.gov.co/Public/Tendering/ContractNoticePhases/View?PPI=CO1.PPI.22573475&amp;isFromPublicArea=True&amp;isModal=False</t>
  </si>
  <si>
    <t>JEP-054-2023</t>
  </si>
  <si>
    <t>Yuly Maritza Gomez Garzon</t>
  </si>
  <si>
    <t>Prestar servicios profesionales para apoyar y acompañar al Departamento de Atención a Víctimas en las gestiones administrativas requeridas para el adecuado desarrollo de los contratos requeridos, para el cumplimiento de las funciones misionales de la dependencia.</t>
  </si>
  <si>
    <t>https://community.secop.gov.co/Public/Tendering/ContractNoticePhases/View?PPI=CO1.PPI.22569196&amp;isFromPublicArea=True&amp;isModal=False</t>
  </si>
  <si>
    <t>JEP-055-2023</t>
  </si>
  <si>
    <t>Prestar asesoría jurídica al despacho del secretario ejecutivo, en aspectos legales referidos a los asuntos administrativos, financieros, contractuales, misionales, de ejecución fiscal, auditorías y, en general, concernientes al cumplimiento de la ley en la gestión de la secretaría ejecutiva de la jurisdicción especial para la paz.</t>
  </si>
  <si>
    <t>https://community.secop.gov.co/Public/Tendering/ContractNoticePhases/View?PPI=CO1.PPI.22571961&amp;isFromPublicArea=True&amp;isModal=False</t>
  </si>
  <si>
    <t>JEP-056-2023</t>
  </si>
  <si>
    <t>Prestar servicios profesionales para apoyar al GRAI en el seguimiento, ejecución, trámites administrativos, contractuales y de Cooperación ante la secretaría ejecutiva, en el marco de los macrocasos cumpliendo con los lineamientos de jefatura y magistratura.</t>
  </si>
  <si>
    <t>GRAI</t>
  </si>
  <si>
    <t>JEP-057-2023</t>
  </si>
  <si>
    <t>Rosa Maria Navarro Ordóñez</t>
  </si>
  <si>
    <t>Prestar servicios profesionales especializados para el acompañamiento y asesoría a la Dirección Administrativa y Financiera en el desarrollo y seguimiento de aspectos administrativos, jurídicos y contractuales.</t>
  </si>
  <si>
    <t>https://community.secop.gov.co/Public/Tendering/ContractNoticePhases/View?PPI=CO1.PPI.22593935&amp;isFromPublicArea=True&amp;isModal=False</t>
  </si>
  <si>
    <t>JEP-058-2023</t>
  </si>
  <si>
    <t>Prestar servicios profesionales especializados para apoyar y acompañar el despliegue territorial de la Secretaría Ejecutiva en el departamento de Cauca, en el marco de los lineamientos para la aplicación del enfoque territorial, la justicia restaurativa y teniendo en cuenta los enfoques diferenciales</t>
  </si>
  <si>
    <t>https://community.secop.gov.co/Public/Tendering/ContractNoticePhases/View?PPI=CO1.PPI.22587011&amp;isFromPublicArea=True&amp;isModal=False</t>
  </si>
  <si>
    <t>JEP-059-2023</t>
  </si>
  <si>
    <t xml:space="preserve">Carlos Mario Gonzalez Luna </t>
  </si>
  <si>
    <t>Prestar servicios profesionales especializados para apoyar y acompañar el despliegue territorial de la Secretaría Ejecutiva en los departamentos de Atlántico y Bolívar, en el marco de los lineamientos para la aplicación del enfoque territorial, la justicia restaurativa,  teniendo en cuenta los enfoques diferenciales, y en relación con los macrocasos priorizados, medidas cautelares y demás procesos relacionados con la actividad judicial.</t>
  </si>
  <si>
    <t>https://community.secop.gov.co/Public/Tendering/ContractNoticePhases/View?PPI=CO1.PPI.22582361&amp;isFromPublicArea=True&amp;isModal=False</t>
  </si>
  <si>
    <t>JEP-060-2023</t>
  </si>
  <si>
    <t>Prestar servicios profesionales especializados para apoyar y acompañar el despliegue territorial de la Secretaría Ejecutiva en las subregiones Oriente, Occidente, Suroeste y Valle de Aburrá del departamento de Antioquia, en el marco de los lineamientos para la aplicación del enfoque territorial, la justicia restaurativa,  teniendo en cuenta los enfoques diferenciales, y en relación con los macrocasos priorizados, medidas cautelares y demás procesos relacionados con la actividad judicial.</t>
  </si>
  <si>
    <t>https://community.secop.gov.co/Public/Tendering/ContractNoticePhases/View?PPI=CO1.PPI.22582364&amp;isFromPublicArea=True&amp;isModal=False</t>
  </si>
  <si>
    <t>JEP-061-2023</t>
  </si>
  <si>
    <t>Prestar servicios profesionales en ingeniería de software para apoyar y acompañar a la Dirección de Tecnología de la Información en la supervisión de soporte y mantenimiento de los sistemas Plani  y Protecti, así como en el  seguimiento al desarrollo de las nuevas funcionalidades requeridas como parte de su  evolución de los sistemas Conti, Plani y Protecti.</t>
  </si>
  <si>
    <t>Dirección TI</t>
  </si>
  <si>
    <t>https://community.secop.gov.co/Public/Tendering/ContractNoticePhases/View?PPI=CO1.PPI.22680331&amp;isFromPublicArea=True&amp;isModal=False</t>
  </si>
  <si>
    <t>JEP-062-2023</t>
  </si>
  <si>
    <t>Luis Leonardo Ulloa Serna</t>
  </si>
  <si>
    <t>Prestar servicios profesionales para apoyar y acompañar  a la Dirección de Tecnologías de la Información, en el seguimiento a las actividades derivadas del contrato de soporte y mantenimiento del Sistema de Gestión Documental Conti,  en las actividades relacionadas con los lineamientos de Seguridad de la Información, para los sistemas Conti, Protecti y Analiti. Así mismo, apoyar el monitoreo de recursos de infraestructura relacionados con la plataforma Moodle.</t>
  </si>
  <si>
    <t>https://community.secop.gov.co/Public/Tendering/ContractNoticePhases/View?PPI=CO1.PPI.22680356&amp;isFromPublicArea=True&amp;isModal=False</t>
  </si>
  <si>
    <t>JEP-063-2023</t>
  </si>
  <si>
    <t>Prestar servicios profesionales para apoyar y acompañar a la Dirección de Tecnologías de la Información (DTI), en la evolución del  modelo de interoperabilidad entre la JEP y las distintas entidades externas para el intercambio de información de los sistemas de la Entidad, el PMO de apoyo y control en la gestión de los proyectos tecnológicos de la JEP, y la revisión y verificación de la implementación de los nuevos  servicios en el bus de interoperabilidad; así como, la evolución de la plataforma de openshift.</t>
  </si>
  <si>
    <t>https://community.secop.gov.co/Public/Tendering/ContractNoticePhases/View?PPI=CO1.PPI.22680371&amp;isFromPublicArea=True&amp;isModal=False</t>
  </si>
  <si>
    <t>JEP-064-2023</t>
  </si>
  <si>
    <t>Juan Pablo Avellaneda Hortua</t>
  </si>
  <si>
    <t xml:space="preserve">Prestar servicios profesionales para apoyar y acompañar a la Dirección de Tecnologías de la Información en el seguimiento y apoyo a la supervisión del sistema de Gestión Judicial LEGALi y coordinar el soporte y capacitación a los usuarios de este sistema, en las Salas y Secretarías Judiciales. </t>
  </si>
  <si>
    <t>https://community.secop.gov.co/Public/Tendering/ContractNoticePhases/View?PPI=CO1.PPI.22680013&amp;isFromPublicArea=True&amp;isModal=False</t>
  </si>
  <si>
    <t>JEP-065-2023</t>
  </si>
  <si>
    <t>Nestor Eduardo Rodriguez Valvuena</t>
  </si>
  <si>
    <t>Prestar servicios profesionales para apoyar y acompañar a la Dirección de Tecnologías de la Información en el seguimiento y apoyo a la supervisión del Sistema de Gestión Judicial LEGALi, en las actividades relacionadas  con la coordinación del soporte, acompañamiento en los procesos de migración e identificación de nuevas necesidades de los usuarios y seguimiento a las integraciones con otros sistemas en la Unidad de Investigación y Acusación.</t>
  </si>
  <si>
    <t>https://community.secop.gov.co/Public/Tendering/ContractNoticePhases/View?PPI=CO1.PPI.22680017&amp;isFromPublicArea=True&amp;isModal=False</t>
  </si>
  <si>
    <t>JEP-066-2023</t>
  </si>
  <si>
    <t>Jhon Carlos Saavedra Ramos</t>
  </si>
  <si>
    <t>Prestar servicios profesionales para acompañar a la Dirección de Tecnologías de la Información en el apoyo a la supervisión del Sistema ViSTA, en las actividades relacionadas con el desarrollo, gestión y seguimiento de las acciones de mejora e implementación de ajustes del sistema y articulación con los usuarios funcionales para la puesta en operación de las mismas.</t>
  </si>
  <si>
    <t>https://community.secop.gov.co/Public/Tendering/ContractNoticePhases/View?PPI=CO1.PPI.22680020&amp;isFromPublicArea=True&amp;isModal=False</t>
  </si>
  <si>
    <t>JEP-067-2023</t>
  </si>
  <si>
    <t xml:space="preserve">Lady Johanna Ruíz González </t>
  </si>
  <si>
    <t xml:space="preserve">Prestar servicios profesionales para apoyar y acompañar a la Dirección de Tecnologías de la Información en el seguimiento y apoyo a la supervisión del Sistema de Gestión Judicial (LEGALi), coordinar el soporte, uso y apropiación del Sistema en las secciones y secretarias judiciales y apoyar las respuestas y seguimiento de órdenes judiciales a cargo de la DTI. </t>
  </si>
  <si>
    <t>https://community.secop.gov.co/Public/Tendering/ContractNoticePhases/View?PPI=CO1.PPI.22680023&amp;isFromPublicArea=True&amp;isModal=False</t>
  </si>
  <si>
    <t>JEP-068-2023</t>
  </si>
  <si>
    <t>Prestar servicios profesionales para apoyar y acompañar a la Dirección de Tecnologías de la Información en el seguimiento y apoyo a la supervisión del Sistema ViSTA, en las actividades relacionadas con la articulación del soporte a los usuarios, identificación y especificación de nuevas necesidades y transferencia de conocimiento.</t>
  </si>
  <si>
    <t>https://community.secop.gov.co/Public/Tendering/ContractNoticePhases/View?PPI=CO1.PPI.22680032&amp;isFromPublicArea=True&amp;isModal=False</t>
  </si>
  <si>
    <t>JEP-069-2023</t>
  </si>
  <si>
    <t>Maria Del Pilar Torres Navarrete</t>
  </si>
  <si>
    <t>Prestar servicios profesionales especializados para apoyar y acompañar las actividades y proyectos estratégicos que adelante la Secretaria Ejecutiva en el proceso de transformación digital de la Jurisdicción Especial para la Paz (JEP)  y en la implementación de las políticas públicas que rigen la materia; así como, en el proceso evolutivo de la arquitectura tecnológica y el seguimiento a los procesos contractuales; así como, en el uso y apropiación de los recursos tecnológicos como en el desarrollo y aplicación de las políticas de gestión de la información.</t>
  </si>
  <si>
    <t>https://community.secop.gov.co/Public/Tendering/ContractNoticePhases/View?PPI=CO1.PPI.22650475&amp;isFromPublicArea=True&amp;isModal=False</t>
  </si>
  <si>
    <t>JEP-070-2023</t>
  </si>
  <si>
    <t>Ana María Leyton López</t>
  </si>
  <si>
    <t xml:space="preserve">Prestar servicios profesionales para asesoría y representación a víctimas con enfoque de Género, étnico, diferencial, psicosocial y socio cultural en los asuntos de competencia de la Jurisdicción, para el sistema autónomo de Asesoría y defensa de la SE-JEP. </t>
  </si>
  <si>
    <t>https://community.secop.gov.co/Public/Tendering/ContractNoticePhases/View?PPI=CO1.PPI.22581938&amp;isFromPublicArea=True&amp;isModal=False</t>
  </si>
  <si>
    <t>JEP-071-2023</t>
  </si>
  <si>
    <t>Julieth de los Angeles Capador Quintero</t>
  </si>
  <si>
    <t>Prestar servicios profesionales en el apoyo y acompañamiento a la Secretaría Ejecutiva en la contestación y seguimiento a acciones constitucionales y peticiones de contenido jurídico y demás asuntos relacionados con la Secretaría Ejecutiva propios de su competencia y en el marco de la JEP.</t>
  </si>
  <si>
    <t>https://community.secop.gov.co/Public/Tendering/ContractNoticePhases/View?PPI=CO1.PPI.22582581&amp;isFromPublicArea=True&amp;isModal=False</t>
  </si>
  <si>
    <t>JEP-072-2023</t>
  </si>
  <si>
    <t>Mario Antonio Toloza Sandoval</t>
  </si>
  <si>
    <t>https://community.secop.gov.co/Public/Tendering/ContractNoticePhases/View?PPI=CO1.PPI.22582582&amp;isFromPublicArea=True&amp;isModal=False</t>
  </si>
  <si>
    <t>JEP-073-2023</t>
  </si>
  <si>
    <t xml:space="preserve">Diana Carolina Fabra Gutiérrez </t>
  </si>
  <si>
    <t>https://community.secop.gov.co/Public/Tendering/ContractNoticePhases/View?PPI=CO1.PPI.22582591&amp;isFromPublicArea=True&amp;isModal=False</t>
  </si>
  <si>
    <t>JEP-074-2023</t>
  </si>
  <si>
    <t>Prestar servicios profesionales para el acompañamiento a la Dirección Administrativa y Financiera en la planeación, ejecución y seguimiento de las actividades operativas, logísticas y de órdenes judiciales requeridas en las diligencias y actuaciones judiciales, dentro de la justicia transicional y restaurativa.</t>
  </si>
  <si>
    <t>https://community.secop.gov.co/Public/Tendering/ContractNoticePhases/View?PPI=CO1.PPI.22600157&amp;isFromPublicArea=True&amp;isModal=False</t>
  </si>
  <si>
    <t>JEP-075-2023</t>
  </si>
  <si>
    <t>Luis Eduardo Fernández Molina</t>
  </si>
  <si>
    <t>Prestar servicios profesionales para apoyar al GRAI en la orientación, definición, revisión y consolidación de metodologías y demás etapas de los macrocasos, siguiendo los lineamientos de la magistratura.</t>
  </si>
  <si>
    <t>https://community.secop.gov.co/Public/Tendering/ContractNoticePhases/View?PPI=CO1.PPI.22662223&amp;isFromPublicArea=True&amp;isModal=False</t>
  </si>
  <si>
    <t>JEP-076-2023</t>
  </si>
  <si>
    <t>Angélica Isabel Velásquez Granados</t>
  </si>
  <si>
    <t>Prestar servicios profesionales para apoyar al GRAI en la orientación, definición, revisión y consolidación de metodologías y demás etapas de los macrocasos, siguiendo los lineamientos de la magistratura</t>
  </si>
  <si>
    <t>https://community.secop.gov.co/Public/Tendering/ContractNoticePhases/View?PPI=CO1.PPI.22582720&amp;isFromPublicArea=True&amp;isModal=False</t>
  </si>
  <si>
    <t>JEP-077-2023</t>
  </si>
  <si>
    <t>Prestación de servicios profesionales para apoyar al Departamento de SAAD Comparecientes brindando acompañamiento psicosocial en las actuaciones de las personas que comparezcan ante las salas y secciones de la JEP en el marco de la justicia transicional y restaurativa, atendiendo los enfoques diferenciales</t>
  </si>
  <si>
    <t>https://community.secop.gov.co/Public/Tendering/ContractNoticePhases/View?PPI=CO1.PPI.22577518&amp;isFromPublicArea=True&amp;isModal=False</t>
  </si>
  <si>
    <t>JEP-078-2023</t>
  </si>
  <si>
    <t>Andres Mauricio Beltrán Urrego</t>
  </si>
  <si>
    <t>Prestar servicios profesionales para apoyar la gestión administrativa, contractual y financiera del departamento SAAD representación víctimas</t>
  </si>
  <si>
    <t>https://community.secop.gov.co/Public/Tendering/ContractNoticePhases/View?PPI=CO1.PPI.22588463&amp;isFromPublicArea=True&amp;isModal=False</t>
  </si>
  <si>
    <t>JEP-079-2023</t>
  </si>
  <si>
    <t>Prestar servicios profesionales para apoyar al Departamento de Atención a Víctimas, para adelantar acciones de divulgación, difusión, asesoría y orientación a las víctimas en instancias judiciales y no judiciales, atendiendo los enfoques diferenciales y psicosocial.</t>
  </si>
  <si>
    <t>https://community.secop.gov.co/Public/Tendering/ContractNoticePhases/View?PPI=CO1.PPI.22582598&amp;isFromPublicArea=True&amp;isModal=False</t>
  </si>
  <si>
    <t>JEP-080-2023</t>
  </si>
  <si>
    <t>Sergio Iván Forero Avendaño</t>
  </si>
  <si>
    <t>Prestación de servicios de apoyo al Departamento de Gestión Documental a los procesos de organización, almacenamiento y custodia de los archivos físicos y digitales de la Jurisdicción Especial Para la Paz</t>
  </si>
  <si>
    <t>https://community.secop.gov.co/Public/Tendering/ContractNoticePhases/View?PPI=CO1.PPI.22583302&amp;isFromPublicArea=True&amp;isModal=False</t>
  </si>
  <si>
    <t>JEP-081-2023</t>
  </si>
  <si>
    <t xml:space="preserve">Carlos Alberto Suarez Martinez </t>
  </si>
  <si>
    <t>Prestar servicios de apoyo al Departamento de Gestión Documental para el seguimiento y acompañamiento al servicio firma digital y  sistema de gestión documental de la Jurisdicción Especial Para la Paz</t>
  </si>
  <si>
    <t>https://community.secop.gov.co/Public/Tendering/ContractNoticePhases/View?PPI=CO1.PPI.22583310&amp;isFromPublicArea=True&amp;isModal=False</t>
  </si>
  <si>
    <t>JEP-082-2023</t>
  </si>
  <si>
    <t>https://community.secop.gov.co/Public/Tendering/ContractNoticePhases/View?PPI=CO1.PPI.22579122&amp;isFromPublicArea=True&amp;isModal=False</t>
  </si>
  <si>
    <t>JEP-083-2023</t>
  </si>
  <si>
    <t>Estefania Gómez Vanegas</t>
  </si>
  <si>
    <t>Prestar servicios profesionales para brindar apoyo a la gestión del proceso de representación judicial a víctimas, mediante la respuesta a derechos de petición y órdenes judiciales a cargo del departamento del sistema autónomo de asesoría y defensa saad representación de víctimas</t>
  </si>
  <si>
    <t>https://community.secop.gov.co/Public/Tendering/ContractNoticePhases/View?PPI=CO1.PPI.22626688&amp;isFromPublicArea=True&amp;isModal=False</t>
  </si>
  <si>
    <t>JEP-084-2023</t>
  </si>
  <si>
    <t>Willian Galindo Chavez</t>
  </si>
  <si>
    <t xml:space="preserve">Prestación de servicios profesionales para apoyar al departamento SAAD Comparecientes en las actividades administrativas de seguimiento y control propias del desarrollo del Sistema Autónomo de Asesoría y Defensa </t>
  </si>
  <si>
    <t>https://community.secop.gov.co/Public/Tendering/ContractNoticePhases/View?PPI=CO1.PPI.22600077&amp;isFromPublicArea=True&amp;isModal=False</t>
  </si>
  <si>
    <t>JEP-085-2023</t>
  </si>
  <si>
    <t>Alvaro Hernan Guzman Vargas</t>
  </si>
  <si>
    <t>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</si>
  <si>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https://community.secop.gov.co/Public/Tendering/ContractNoticePhases/View?PPI=CO1.PPI.22594844&amp;isFromPublicArea=True&amp;isModal=False</t>
  </si>
  <si>
    <t>JEP-086-2023</t>
  </si>
  <si>
    <t>Prestar de servicios para apoyar y acompañar los procesos administrativos y técnicos que se deriven de la sustanciación de los macro casos priorizados por la sala de reconocimiento de verdad y responsabilidad</t>
  </si>
  <si>
    <t>https://community.secop.gov.co/Public/Tendering/ContractNoticePhases/View?PPI=CO1.PPI.22596225&amp;isFromPublicArea=True&amp;isModal=False</t>
  </si>
  <si>
    <t>JEP-087-2023</t>
  </si>
  <si>
    <t>Prestar servicios profesionales especializados para acompañar y apoyar a la subsecretaría ejecutiva en la certificación de trabajos, obras y actividades (TOAR), con contenido reparador, seguimiento al régimen de condicionalidad y sanciones propias con énfasis en la acción integral contra minas antipersonal y sistemas de información geográfica.</t>
  </si>
  <si>
    <t>https://community.secop.gov.co/Public/Tendering/ContractNoticePhases/View?PPI=CO1.PPI.22597037&amp;isFromPublicArea=True&amp;isModal=False</t>
  </si>
  <si>
    <t>JEP-088-2023</t>
  </si>
  <si>
    <t>Minerva María Machado Pérez</t>
  </si>
  <si>
    <t>Prestar servicios profesionales para la asesoría y representación a víctimas con
enfoque de género, étnico, diferencial, psicosocial y socio cultural en los asuntos de
competencia de la jurisdicción, para el sistema autónomo de asesoría y defensa de la SE-JEP</t>
  </si>
  <si>
    <t>https://community.secop.gov.co/Public/Tendering/ContractNoticePhases/View?PPI=CO1.PPI.22604280&amp;isFromPublicArea=True&amp;isModal=False</t>
  </si>
  <si>
    <t>JEP-089-2023</t>
  </si>
  <si>
    <t>Luis Pablo Varón Ramirez</t>
  </si>
  <si>
    <t>https://community.secop.gov.co/Public/Tendering/ContractNoticePhases/View?PPI=CO1.PPI.22609201&amp;isFromPublicArea=True&amp;isModal=False</t>
  </si>
  <si>
    <t>JEP-090-2023</t>
  </si>
  <si>
    <t>Ana María Mancipe Montenegro</t>
  </si>
  <si>
    <t>Prestar servicios profesionales para apoyar jurídicamente a la subdirección de recursos físicos e infraestructura en el análisis de la información y revisión de documentos requeridos dentro de las acciones y proyectos desarrollados por la dependencia, para la implementación del punto 5 del acuerdo final con enfoque sistémico</t>
  </si>
  <si>
    <t>https://community.secop.gov.co/Public/Tendering/ContractNoticePhases/View?PPI=CO1.PPI.22609289&amp;isFromPublicArea=True&amp;isModal=False</t>
  </si>
  <si>
    <t>JEP-091-2023</t>
  </si>
  <si>
    <t>Prestación de servicios para apoyar a la subdirección de recursos físicos e infraestructura en las actividades administrativas, logísticas del grupo de almacén e inventarios necesarias para el desarrollo de las operaciones de actualización de inventarios individuales y asignación de bienes</t>
  </si>
  <si>
    <t>https://community.secop.gov.co/Public/Tendering/ContractNoticePhases/View?PPI=CO1.PPI.22622169&amp;isFromPublicArea=True&amp;isModal=False</t>
  </si>
  <si>
    <t>JEP-092-2023</t>
  </si>
  <si>
    <t>Carolina Saldarriaga Gómez</t>
  </si>
  <si>
    <t>Prestar servicios profesionales para la asesoría y representación a víctimas con enfoque de género, étnico, diferencial, psicosocial y socio cultural en los asuntos de competencia de la jurisdicción, para el sistema autónomo de asesoría y defensa de la SE-JEP</t>
  </si>
  <si>
    <t>https://community.secop.gov.co/Public/Tendering/ContractNoticePhases/View?PPI=CO1.PPI.22608061&amp;isFromPublicArea=True&amp;isModal=False</t>
  </si>
  <si>
    <t>JEP-093-2023</t>
  </si>
  <si>
    <t xml:space="preserve">María Teresa López García </t>
  </si>
  <si>
    <t>Prestar servicios profesionales para apoyar a la subdirección de talento humano en las actividades relacionadas con el procesamiento de la nómina de la jurisdicción especial para La Paz como parte del desarrollo e implementación de la estrategia de talento humano de la entidad</t>
  </si>
  <si>
    <t>https://community.secop.gov.co/Public/Tendering/ContractNoticePhases/View?PPI=CO1.PPI.22620120&amp;isFromPublicArea=True&amp;isModal=False</t>
  </si>
  <si>
    <t>JEP-094-2023</t>
  </si>
  <si>
    <t>Prestar los servicios profesionales de acompañamiento jurídico al grupo de apoyo legal y administrativo en las gestiones precontractuales, contractuales y poscontractuales para facilitar la capacidad investigativa de la UIA</t>
  </si>
  <si>
    <t>https://community.secop.gov.co/Public/Tendering/ContractNoticePhases/View?PPI=CO1.PPI.22614219&amp;isFromPublicArea=True&amp;isModal=False</t>
  </si>
  <si>
    <t>JEP-095-2023</t>
  </si>
  <si>
    <t>Prestación de servicios profesionales al grupo de protección a víctimas, testigos y demás intervinientes de la UIA, para apoyar las gestiones administrativas con ocasión del seguimiento a la implementación y ejecución de las medidas de protección complementarias</t>
  </si>
  <si>
    <t>https://community.secop.gov.co/Public/Tendering/ContractNoticePhases/View?PPI=CO1.PPI.22642724&amp;isFromPublicArea=True&amp;isModal=False</t>
  </si>
  <si>
    <t>JEP-096-2023</t>
  </si>
  <si>
    <t>Marilsa Tumarosa Nieto</t>
  </si>
  <si>
    <t>Prestación de servicios profesionales al grupo de protección a víctimas, testigos y demás intervinientes de la UIA, para apoyar las gestiones administrativas con ocasión del seguimiento a la implementación y ejecución de las medidas de protección complementarias.</t>
  </si>
  <si>
    <t>https://community.secop.gov.co/Public/Tendering/ContractNoticePhases/View?PPI=CO1.PPI.22649261&amp;isFromPublicArea=True&amp;isModal=False</t>
  </si>
  <si>
    <t>JEP-097-2023</t>
  </si>
  <si>
    <t>Jaime Eduardo Fonseca Aranguren</t>
  </si>
  <si>
    <t>Prestar servicios profesionales para apoyar y acompañar las actividades necesarias de planeación estratégica, administrativas, financieras y contractuales para el desarrollo del enfoque territorial de la unidad de investigación y acusación de la JEP y su posicionamiento en las regiones</t>
  </si>
  <si>
    <t>https://community.secop.gov.co/Public/Tendering/ContractNoticePhases/View?PPI=CO1.PPI.22658738&amp;isFromPublicArea=True&amp;isModal=False</t>
  </si>
  <si>
    <t>JEP-098-2023</t>
  </si>
  <si>
    <t>Prestación de servicios profesionales, para gestionar y analizar información que permita la actualización del sistema de monitoreo de riesgos y prevención de afectaciones a los derechos humanos en Colombia de la unidad de investigación y acusación de la JEP</t>
  </si>
  <si>
    <t>https://community.secop.gov.co/Public/Tendering/ContractNoticePhases/View?PPI=CO1.PPI.22681502&amp;isFromPublicArea=True&amp;isModal=False</t>
  </si>
  <si>
    <t>JEP-099-2023</t>
  </si>
  <si>
    <t>Libardo Cardona Martinez</t>
  </si>
  <si>
    <t>Prestar servicios profesionales para apoyar y acompañar la gestión del grupo de relacionamiento y comunicaciones de la UIA en la generación de contenidos concernientes a las jornadas con víctimas por hechos de competencia de la jurisdicción atendiendo los enfoques de género, diferencial y territorial</t>
  </si>
  <si>
    <t>https://community.secop.gov.co/Public/Tendering/ContractNoticePhases/View?PPI=CO1.PPI.22681603&amp;isFromPublicArea=True&amp;isModal=False</t>
  </si>
  <si>
    <t>JEP-100-2023</t>
  </si>
  <si>
    <t>Prestar servicios profesionales especializados para apoyar y acompañar el despliegue territorial de la Secretaría Ejecutiva en los departamentos de Risaralda, Quindío y Caldas, en el marco de los lineamientos para la aplicación del enfoque territorial, la justicia restaurativa, teniendo en cuenta los enfoques diferenciales, y en relación con los macrocasos priorizados, medidas cautelares y demás procesos relacionados con la actividad judicial</t>
  </si>
  <si>
    <t>https://community.secop.gov.co/Public/Tendering/ContractNoticePhases/View?PPI=CO1.PPI.22647232&amp;isFromPublicArea=True&amp;isModal=False</t>
  </si>
  <si>
    <t>JEP-101-2023</t>
  </si>
  <si>
    <t>Kathiana Maria Chaverra Gomez</t>
  </si>
  <si>
    <t>Prestar servicios profesionales especializados para apoyar y acompañar el despliegue territorial de la Secretaría Ejecutiva en los departamentos de Cesar y La Guajira, en el marco de los lineamientos para la aplicación del enfoque territorial, la justicia restaurativa, teniendo en cuenta los enfoques diferenciales, y en relación con los macrocasos priorizados, medidas cautelares y demás procesos relacionados con la actividad judicial.</t>
  </si>
  <si>
    <t>https://community.secop.gov.co/Public/Tendering/ContractNoticePhases/View?PPI=CO1.PPI.22639314&amp;isFromPublicArea=True&amp;isModal=False</t>
  </si>
  <si>
    <t>JEP-102-2023</t>
  </si>
  <si>
    <t>Prestar servicios profesionales especializados para apoyar y acompañar el despliegue territorial de la Secretaría Ejecutiva en los departamentos de Meta y Guainía, en el marco de los lineamientos para la aplicación del enfoque territorial, la justicia restaurativa, teniendo en cuenta los enfoques diferenciales, y en relación con los macrocasos priorizados, medidas cautelares y demás procesos relacionados con la actividad judicial</t>
  </si>
  <si>
    <t>https://community.secop.gov.co/Public/Tendering/ContractNoticePhases/View?PPI=CO1.PPI.22625876&amp;isFromPublicArea=True&amp;isModal=False</t>
  </si>
  <si>
    <t>JEP-103-2023</t>
  </si>
  <si>
    <t>Isabella Gomes Cordón</t>
  </si>
  <si>
    <t>Prestar servicios profesionales para apoyar a la Subdirección de Comunicaciones en el cubrimiento periodístico y la difusión de las decisiones y audiencias de la Salas y Secciones del Tribunal para la Paz, como parte del desarrollo de la estrategia y la política de comunicaciones</t>
  </si>
  <si>
    <t>https://community.secop.gov.co/Public/Tendering/ContractNoticePhases/View?PPI=CO1.PPI.22621647&amp;isFromPublicArea=True&amp;isModal=False</t>
  </si>
  <si>
    <t>JEP-104-2023</t>
  </si>
  <si>
    <t xml:space="preserve">Adriana Sofia Borda Plata </t>
  </si>
  <si>
    <t>Prestación de servicios profesionales para apoyar a la Subdirección de Planeación en el desarrollo del modelo de gestión de la entidad y en la revisión y seguimiento de instrumentos de planeación y gestión asociados</t>
  </si>
  <si>
    <t>https://community.secop.gov.co/Public/Tendering/ContractNoticePhases/View?PPI=CO1.PPI.22635201&amp;isFromPublicArea=True&amp;isModal=False</t>
  </si>
  <si>
    <t>JEP-105-2023</t>
  </si>
  <si>
    <t>Paula Helena Russi Sanchez</t>
  </si>
  <si>
    <t>Prestar servicios profesionales para acompañar a la Subdirección de Talento Humano en los diferentes procesos administrativos inherentes a la vinculación, permanencia y desvinculación de servidores públicos, así como al manejo de la plataforma SIGEP II</t>
  </si>
  <si>
    <t>https://community.secop.gov.co/Public/Tendering/ContractNoticePhases/View?PPI=CO1.PPI.22641780&amp;isFromPublicArea=True&amp;isModal=False</t>
  </si>
  <si>
    <t>JEP-106-2023</t>
  </si>
  <si>
    <t xml:space="preserve">Prestar servicios profesionales para apoyar al Departamento de Atención a Víctimas a nivel nacional en la articulación técnica de la ruta de acreditación administrativa, atendiendo los enfoques diferenciales </t>
  </si>
  <si>
    <t>https://community.secop.gov.co/Public/Tendering/ContractNoticePhases/View?PPI=CO1.PPI.22647695&amp;isFromPublicArea=True&amp;isModal=False</t>
  </si>
  <si>
    <t>JEP-107-2023</t>
  </si>
  <si>
    <t xml:space="preserve">Prestar servicios profesionales para apoyar jurídicamente la revisión de actos administrativos y demás temas relacionados con la vinculación, permanencia, desvinculación de servidores y demás temas inherentes a la administración del talento humano de la JEP. </t>
  </si>
  <si>
    <t>https://community.secop.gov.co/Public/Tendering/ContractNoticePhases/View?PPI=CO1.PPI.22647007&amp;isFromPublicArea=True&amp;isModal=False</t>
  </si>
  <si>
    <t>JEP-108-2023</t>
  </si>
  <si>
    <t>Johanna Andrea Rodriguez Esquivia</t>
  </si>
  <si>
    <t>Prestar servicios profesionales para apoyar a la Subdirección de Recursos Físicos e Infraestructura en el seguimiento y organización de la operación del almacén, así como en la actualización y migración de información al módulo de inventarios, para el seguimiento y control de los bienes e insumos que hacen parte de la dotación de los grupos territoriales y la sede principal de la JEP.</t>
  </si>
  <si>
    <t>https://community.secop.gov.co/Public/Tendering/ContractNoticePhases/View?PPI=CO1.PPI.22650584&amp;isFromPublicArea=True&amp;isModal=False</t>
  </si>
  <si>
    <t>JEP-109-2023</t>
  </si>
  <si>
    <t>Valencia Mosquera Mabel Concepción</t>
  </si>
  <si>
    <t>Prestar servicios profesionales para apoyar al Departamento de Enfoques Diferenciales  en el desarrollo de la perspectiva de interseccionalidad de los enfoques diferenciales, mediante la implementación de estrategias y actividades en el marco de los objetivos de la JEP.</t>
  </si>
  <si>
    <t>https://community.secop.gov.co/Public/Tendering/ContractNoticePhases/View?PPI=CO1.PPI.22660701&amp;isFromPublicArea=True&amp;isModal=False</t>
  </si>
  <si>
    <t>JEP-110-2023</t>
  </si>
  <si>
    <t>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</si>
  <si>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https://community.secop.gov.co/Public/Tendering/ContractNoticePhases/View?PPI=CO1.PPI.22660726&amp;isFromPublicArea=True&amp;isModal=False</t>
  </si>
  <si>
    <t>JEP-111-2023</t>
  </si>
  <si>
    <t>Prestar los servicios profesionales para apoyar y acompañar al grupo de apoyo legal y administrativo en las actividades logísticas, jurídicas y administrativas para facilitar la capacidad investigativa de la UIA</t>
  </si>
  <si>
    <t>https://community.secop.gov.co/Public/Tendering/ContractNoticePhases/View?PPI=CO1.PPI.22679085&amp;isFromPublicArea=True&amp;isModal=False</t>
  </si>
  <si>
    <t>JEP-112-2023</t>
  </si>
  <si>
    <t>Alberto Mendez Cruz</t>
  </si>
  <si>
    <t>https://community.secop.gov.co/Public/Tendering/ContractNoticePhases/View?PPI=CO1.PPI.22718350&amp;isFromPublicArea=True&amp;isModal=False</t>
  </si>
  <si>
    <t>JEP-113-2023</t>
  </si>
  <si>
    <t>Alexander Rios Pérez</t>
  </si>
  <si>
    <t>https://community.secop.gov.co/Public/Tendering/ContractNoticePhases/View?PPI=CO1.PPI.22718827&amp;isFromPublicArea=True&amp;isModal=False</t>
  </si>
  <si>
    <t>JEP-114-2023</t>
  </si>
  <si>
    <t>Jorge Eliecer Correor Fonseca</t>
  </si>
  <si>
    <t>https://community.secop.gov.co/Public/Tendering/ContractNoticePhases/View?PPI=CO1.PPI.22719368&amp;isFromPublicArea=True&amp;isModal=False</t>
  </si>
  <si>
    <t>JEP-115-2023</t>
  </si>
  <si>
    <t>https://community.secop.gov.co/Public/Tendering/ContractNoticePhases/View?PPI=CO1.PPI.22721243&amp;isFromPublicArea=True&amp;isModal=False</t>
  </si>
  <si>
    <t>JEP-116-2023</t>
  </si>
  <si>
    <t>Carlos Javier Moncayo Valencia</t>
  </si>
  <si>
    <t>https://community.secop.gov.co/Public/Tendering/ContractNoticePhases/View?PPI=CO1.PPI.22721268&amp;isFromPublicArea=True&amp;isModal=False</t>
  </si>
  <si>
    <t>JEP-117-2023</t>
  </si>
  <si>
    <t xml:space="preserve">Prestar servicios profesionales como abogado para desarrollar actividades de asesoría y apoyo jurídico en la gestión del Departamento de Conceptos y Representación Jurídica, y en los procesos judiciales en los que tenga representación judicial la Jurisdicción Especial para la Paz. </t>
  </si>
  <si>
    <t>https://community.secop.gov.co/Public/Tendering/ContractNoticePhases/View?PPI=CO1.PPI.22683442&amp;isFromPublicArea=True&amp;isModal=False</t>
  </si>
  <si>
    <t>JEP-118-2023</t>
  </si>
  <si>
    <t>Johan Steve Varon Gómez</t>
  </si>
  <si>
    <t>Prestar servicios profesionales para apoyar y acompañar al Departamento de Atención a Víctimas en la construcción, consolidación, actualización y mantenimiento de las bases de datos, herramientas de captura de información y aplicativos web, que registren actividades de divulgación, orientación, asesoría, acompañamiento psicosocial y de participación en instancias judiciales y no judiciales, atendiendo los enfoques diferenciales.</t>
  </si>
  <si>
    <t>https://community.secop.gov.co/Public/Tendering/ContractNoticePhases/View?PPI=CO1.PPI.22688996&amp;isFromPublicArea=True&amp;isModal=False</t>
  </si>
  <si>
    <t>JEP-119-2023</t>
  </si>
  <si>
    <t xml:space="preserve">María del Pilar Indaburo Peñuela </t>
  </si>
  <si>
    <t xml:space="preserve">Prestar servicios profesionales para apoyar y acompañar a la Subdirección de Recursos Físicos e Infraestructura en la verificación y trámite de los desplazamientos requeridos para la implementación del enfoque territorial y los enfoques diferenciales. </t>
  </si>
  <si>
    <t>https://community.secop.gov.co/Public/Tendering/ContractNoticePhases/View?PPI=CO1.PPI.22685968&amp;isFromPublicArea=True&amp;isModal=False</t>
  </si>
  <si>
    <t>JEP-120-2023</t>
  </si>
  <si>
    <t xml:space="preserve">Prestar servicios profesionales para apoyar y acompañar la codificación, análisis y sistematización de información, así como la elaboración de documentos con relación al caso 06: "victimización de miembros de la unión patriótica por parte de agentes estatales"- de la srvr. </t>
  </si>
  <si>
    <t>https://community.secop.gov.co/Public/Tendering/ContractNoticePhases/View?PPI=CO1.PPI.22691226&amp;isFromPublicArea=True&amp;isModal=False</t>
  </si>
  <si>
    <t>JEP-121-2023</t>
  </si>
  <si>
    <t xml:space="preserve">Prestar servicios profesionales al Departamento de Gestión Documental en el acompañamiento a las actividades relacionadas con la implementación de los proyectos del departamento de gestión documental. </t>
  </si>
  <si>
    <t>https://community.secop.gov.co/Public/Tendering/ContractNoticePhases/View?PPI=CO1.PPI.22696880&amp;isFromPublicArea=True&amp;isModal=False</t>
  </si>
  <si>
    <t>JEP-122-2023</t>
  </si>
  <si>
    <t>Ángela María Montaño Apraez</t>
  </si>
  <si>
    <t>Prestar servicios profesionales para asesoría y representación a víctimas con enfoque de género, étnico, diferencial, psicosocial y socio cultural en los asuntos de competencia de la jurisdicción, para el sistema autónomo de asesoría y defensa de la SE-JEP.</t>
  </si>
  <si>
    <t>https://community.secop.gov.co/Public/Tendering/ContractNoticePhases/View?PPI=CO1.PPI.22694458&amp;isFromPublicArea=True&amp;isModal=False</t>
  </si>
  <si>
    <t>JEP-123-2023</t>
  </si>
  <si>
    <t>Dairo  Jair Novoa  Rincon</t>
  </si>
  <si>
    <t xml:space="preserve">Prestar servicios de apoyo al Departamento de Gestión Documental en la implementación de los proyectos de organización de archivos y digitalizacion de la Jurisdicción Especial Para la Paz. </t>
  </si>
  <si>
    <t>https://community.secop.gov.co/Public/Tendering/ContractNoticePhases/View?PPI=CO1.PPI.22693099&amp;isFromPublicArea=True&amp;isModal=False</t>
  </si>
  <si>
    <t>JEP-124-2023</t>
  </si>
  <si>
    <t>Prestar servicios profesionales para apoyar a la Subdirección de Comunicaciones en los trámites administrativos, contables y de planeación de los proyectos a cargo de la dependencia relacionados con la gestión de medios, estrategia de comunicación y gestión de comunicaciones de la JEP.</t>
  </si>
  <si>
    <t>https://community.secop.gov.co/Public/Tendering/ContractNoticePhases/View?PPI=CO1.PPI.22698023&amp;isFromPublicArea=True&amp;isModal=False</t>
  </si>
  <si>
    <t>JEP-125-2023</t>
  </si>
  <si>
    <t>BUHO MEDIA S.A.S.</t>
  </si>
  <si>
    <t>Prestar servicios profesionales para acompañar a la Subdirección de Comunicaciones, en la realización del monitoreo diario de los medios y plataformas de comunicación a nivel internacional, nacional, regional y local en los que circulan información sobre la JEP y los temas asociados a su gestión de acuerdo a la política y estrategia de comunicaciones, con el fin de realizar el análisis de impacto.</t>
  </si>
  <si>
    <t>https://community.secop.gov.co/Public/Tendering/ContractNoticePhases/View?PPI=CO1.PPI.22713474&amp;isFromPublicArea=True&amp;isModal=False</t>
  </si>
  <si>
    <t>JEP-126-2023</t>
  </si>
  <si>
    <t xml:space="preserve">Prestar servicios profesionales en el departamento de gestión documental a los procesos de organización, almacenamiento y custodia de los archivos físicos y digitales de la jurisdicción especial para la paz. </t>
  </si>
  <si>
    <t>https://community.secop.gov.co/Public/Tendering/ContractNoticePhases/View?PPI=CO1.PPI.22702743&amp;isFromPublicArea=True&amp;isModal=False</t>
  </si>
  <si>
    <t>JEP-127-2023</t>
  </si>
  <si>
    <t xml:space="preserve">Freddy Leonardo Estupiñán Rincón </t>
  </si>
  <si>
    <t>Prestar los servicios profesionales para apoyar a la subdirección de fortalecimiento institucional en la planeación, verificación, seguimiento y apropiación de las actividades del modelo de gestión del conocimiento, con énfasis en aprendizajes institucionales, procesos de formación interna y la administración de la plataforma virtual</t>
  </si>
  <si>
    <t>https://community.secop.gov.co/Public/Tendering/ContractNoticePhases/View?PPI=CO1.PPI.22699055&amp;isFromPublicArea=True&amp;isModal=False</t>
  </si>
  <si>
    <t>JEP-128-2023</t>
  </si>
  <si>
    <t>Karol Ricardo Linares Correa</t>
  </si>
  <si>
    <t xml:space="preserve">Brindar asesoría técnica al Grupo de Análisis de la Información (GRAI) en la administración y gestión segura de las bases de datos integradas en el universo provisional de hechos y el uso eficiente de las herramientas tecnológicas dispuestas para ello. </t>
  </si>
  <si>
    <t>https://community.secop.gov.co/Public/Tendering/ContractNoticePhases/View?PPI=CO1.PPI.22707636&amp;isFromPublicArea=True&amp;isModal=False</t>
  </si>
  <si>
    <t>JEP-129-2023</t>
  </si>
  <si>
    <t>Oscar Arnold Sanabria Sanchez</t>
  </si>
  <si>
    <t>Prestar servicios profesionales para apoyar al GRAI en la investigación, recolección y consolidación de información requerida por los equipos técnicos para la implementación de distintas etapas de los macrocasos, en atención a los lineamientos exigidos por la magistratura.</t>
  </si>
  <si>
    <t>https://community.secop.gov.co/Public/Tendering/ContractNoticePhases/View?PPI=CO1.PPI.22708119&amp;isFromPublicArea=True&amp;isModal=False</t>
  </si>
  <si>
    <t>JEP-130-2023</t>
  </si>
  <si>
    <t>Luis David Castillo Rojas</t>
  </si>
  <si>
    <t>Prestar servicios profesionales para apoyar al GRAI en la clasificación, contraste, depuración e integración de información para producir análisis objetivos, rigurosos y oportunos en el marco de los macrocasos; todo lo anterior siguiendo los lineamientos de la Magistratura.</t>
  </si>
  <si>
    <t>https://community.secop.gov.co/Public/Tendering/ContractNoticePhases/View?PPI=CO1.PPI.22709016&amp;isFromPublicArea=True&amp;isModal=False</t>
  </si>
  <si>
    <t>JEP-131-2023</t>
  </si>
  <si>
    <t xml:space="preserve">Adriana Michelle Paez Gil </t>
  </si>
  <si>
    <t>https://community.secop.gov.co/Public/Tendering/ContractNoticePhases/View?PPI=CO1.PPI.22709099&amp;isFromPublicArea=True&amp;isModal=False</t>
  </si>
  <si>
    <t>JEP-132-2023</t>
  </si>
  <si>
    <t>Alvaro Francisco Cordoba Caviedes</t>
  </si>
  <si>
    <t>Prestar servicios profesionales especializados para apoyar y acompañar a las salas y secciones de la JEP, en el análisis y estructuración de información para el trámite y preparación de las versiones voluntarias</t>
  </si>
  <si>
    <t>https://community.secop.gov.co/Public/Tendering/ContractNoticePhases/View?PPI=CO1.PPI.22714923&amp;isFromPublicArea=True&amp;isModal=False</t>
  </si>
  <si>
    <t>JEP-133-2023</t>
  </si>
  <si>
    <t>Carlos Julio Castillo Beltrán</t>
  </si>
  <si>
    <t>Prestar servicios profesionales especializados para acompañar y apoyar a la Subsecretaría Ejecutiva en la certificación de trabajos, obras y actividades (TOAR), con contenido reparador, seguimiento al régimen de condicionalidad y sanciones propias con énfasis en rutas sancionatorias y no sancionatorias aplicables a miembros de la Fuerza Pública comparecientes ante la JEP.</t>
  </si>
  <si>
    <t>https://community.secop.gov.co/Public/Tendering/ContractNoticePhases/View?PPI=CO1.PPI.22722706&amp;isFromPublicArea=True&amp;isModal=False</t>
  </si>
  <si>
    <t>JEP-134-2023</t>
  </si>
  <si>
    <t>https://community.secop.gov.co/Public/Tendering/ContractNoticePhases/View?PPI=CO1.PPI.22715396&amp;isFromPublicArea=True&amp;isModal=False</t>
  </si>
  <si>
    <t>JEP-135-2023</t>
  </si>
  <si>
    <t xml:space="preserve">Andres Eduardo Charry Angarita </t>
  </si>
  <si>
    <t>https://community.secop.gov.co/Public/Tendering/ContractNoticePhases/View?PPI=CO1.PPI.22725617&amp;isFromPublicArea=True&amp;isModal=False</t>
  </si>
  <si>
    <t>JEP-136-2023</t>
  </si>
  <si>
    <t xml:space="preserve">Leidy Zulay Velez Murillo </t>
  </si>
  <si>
    <t>https://community.secop.gov.co/Public/Tendering/ContractNoticePhases/View?PPI=CO1.PPI.22727567&amp;isFromPublicArea=True&amp;isModal=False</t>
  </si>
  <si>
    <t>JEP-137-2023</t>
  </si>
  <si>
    <t xml:space="preserve">Mario Andres Palacios Cabrera </t>
  </si>
  <si>
    <t>https://community.secop.gov.co/Public/Tendering/ContractNoticePhases/View?PPI=CO1.PPI.22731761&amp;isFromPublicArea=True&amp;isModal=False</t>
  </si>
  <si>
    <t>JEP-138-2023</t>
  </si>
  <si>
    <t xml:space="preserve">Nasly Alexandra Cañas De La Hoz </t>
  </si>
  <si>
    <t>https://community.secop.gov.co/Public/Tendering/ContractNoticePhases/View?PPI=CO1.PPI.22723093&amp;isFromPublicArea=True&amp;isModal=False</t>
  </si>
  <si>
    <t>JEP-139-2023</t>
  </si>
  <si>
    <t xml:space="preserve">Oscar Andres Abello Lozada </t>
  </si>
  <si>
    <t>https://community.secop.gov.co/Public/Tendering/ContractNoticePhases/View?PPI=CO1.PPI.22734396&amp;isFromPublicArea=True&amp;isModal=False</t>
  </si>
  <si>
    <t>JEP-140-2023</t>
  </si>
  <si>
    <t xml:space="preserve">Santiago Villaneda Franco </t>
  </si>
  <si>
    <t>https://community.secop.gov.co/Public/Tendering/ContractNoticePhases/View?PPI=CO1.PPI.22736576&amp;isFromPublicArea=True&amp;isModal=False</t>
  </si>
  <si>
    <t>JEP-141-2023</t>
  </si>
  <si>
    <t xml:space="preserve">Yuly Dayana Guauña Chantre </t>
  </si>
  <si>
    <t>https://community.secop.gov.co/Public/Tendering/ContractNoticePhases/View?PPI=CO1.PPI.22737518&amp;isFromPublicArea=True&amp;isModal=False</t>
  </si>
  <si>
    <t>JEP-142-2023</t>
  </si>
  <si>
    <t xml:space="preserve">Daniela Villa Hernandez </t>
  </si>
  <si>
    <t>https://community.secop.gov.co/Public/Tendering/ContractNoticePhases/View?PPI=CO1.PPI.22737555&amp;isFromPublicArea=True&amp;isModal=False</t>
  </si>
  <si>
    <t>JEP-143-2023</t>
  </si>
  <si>
    <t>https://community.secop.gov.co/Public/Tendering/ContractNoticePhases/View?PPI=CO1.PPI.22737593&amp;isFromPublicArea=True&amp;isModal=False</t>
  </si>
  <si>
    <t>JEP-144-2023</t>
  </si>
  <si>
    <t>Prestación de servicios profesionales para apoyar al departamento SAAD Comparecientes en las actividades administrativas de seguimiento y control propias del desarrollo del Sistema Autónomo de Asesoría y Defensa</t>
  </si>
  <si>
    <t>https://community.secop.gov.co/Public/Tendering/ContractNoticePhases/View?PPI=CO1.PPI.22718432&amp;isFromPublicArea=True&amp;isModal=False</t>
  </si>
  <si>
    <t>JEP-145-2023</t>
  </si>
  <si>
    <t>Nicolle Estefany Salazar Hurtado</t>
  </si>
  <si>
    <t>Prestar servicios profesionales para apoyar y acompañar al Departamento de Atención al Ciudadano en la gestión de los diferentes canales, registros de PQRSDF, manejo de bases de datos correspondientes, encuestas de satisfacción de los sujetos de derecho, ciudadanía en general e informes estadísticos, para la implementación del punto 5 del Acuerdo Final con enfoque sistémico</t>
  </si>
  <si>
    <t>https://community.secop.gov.co/Public/Tendering/ContractNoticePhases/View?PPI=CO1.PPI.22743080&amp;isFromPublicArea=True&amp;isModal=False</t>
  </si>
  <si>
    <t>JEP-146-2023</t>
  </si>
  <si>
    <t>Leidy Carolina Martinez Cruz</t>
  </si>
  <si>
    <t>https://community.secop.gov.co/Public/Tendering/ContractNoticePhases/View?PPI=CO1.PPI.22791228&amp;isFromPublicArea=True&amp;isModal=False</t>
  </si>
  <si>
    <t>JEP-147-2023</t>
  </si>
  <si>
    <t xml:space="preserve">Prestar servicios profesionales para apoyar y acompañar al Departamento de Atención al Ciudadano en el desarrollo de las actividades relacionadas con recepción, tipificación, asignación y reportes estadísticos de las PQRSDF y solicitudes de acreditación dentro de los sistemas de la entidad, para la implementación del punto 5 del Acuerdo Final con enfoque sistémico </t>
  </si>
  <si>
    <t>https://community.secop.gov.co/Public/Tendering/ContractNoticePhases/View?PPI=CO1.PPI.22813769&amp;isFromPublicArea=True&amp;isModal=False</t>
  </si>
  <si>
    <t>JEP-148-2023</t>
  </si>
  <si>
    <t xml:space="preserve">Prestar servicios para apoyar al Departamento de Enfoques Diferenciales en la gestión administrativa y operativa de los procesos y procedimientos de esta dependencia. </t>
  </si>
  <si>
    <t>https://community.secop.gov.co/Public/Tendering/ContractNoticePhases/View?PPI=CO1.PPI.22744125&amp;isFromPublicArea=True&amp;isModal=False</t>
  </si>
  <si>
    <t>JEP-149-2023</t>
  </si>
  <si>
    <t xml:space="preserve">Brayan Giovanny Forero Cañon </t>
  </si>
  <si>
    <t>https://community.secop.gov.co/Public/Tendering/ContractNoticePhases/View?PPI=CO1.PPI.22744136&amp;isFromPublicArea=True&amp;isModal=False</t>
  </si>
  <si>
    <t>JEP-150-2023</t>
  </si>
  <si>
    <t>https://community.secop.gov.co/Public/Tendering/ContractNoticePhases/View?PPI=CO1.PPI.22761822&amp;isFromPublicArea=True&amp;isModal=False</t>
  </si>
  <si>
    <t>JEP-151-2023</t>
  </si>
  <si>
    <t>Prestar servicios profesionales para apoyar al departamento de SAAD comparecientes en la planeación, la ejecución y el seguimiento a las actividades de desarrollo, implementación y administración del registro de comparecientes, así como el seguimiento a la ejecución de los convenios que suscriba la JEP con organizaciones de cooperación internacional u otras entidades del estado en temas relacionados con el registro</t>
  </si>
  <si>
    <t>https://community.secop.gov.co/Public/Tendering/ContractNoticePhases/View?PPI=CO1.PPI.22758403&amp;isFromPublicArea=True&amp;isModal=False</t>
  </si>
  <si>
    <t>JEP-152-2023</t>
  </si>
  <si>
    <t>Claritza Elena Marquez Fonseca</t>
  </si>
  <si>
    <t>Prestación de servicios profesionales en la asesoría jurídica, atención integral y defensa técnica judicial a las personas que comparezcan ante las salas y secciones de la jep, teniendo en cuenta los enfoques diferenciales.</t>
  </si>
  <si>
    <t>https://community.secop.gov.co/Public/Tendering/ContractNoticePhases/View?PPI=CO1.PPI.22818127&amp;isFromPublicArea=True&amp;isModal=False</t>
  </si>
  <si>
    <t>JEP-153-2023</t>
  </si>
  <si>
    <t>Diana Marcela Castañeda Romero</t>
  </si>
  <si>
    <t>Prestar servicios de apoyo a la subdirección de talento humano en las actividades relacionadas con la planeación y ejecución del plan de bienestar social laboral,
como parte de la gestión del talento humano</t>
  </si>
  <si>
    <t>https://community.secop.gov.co/Public/Tendering/ContractNoticePhases/View?PPI=CO1.PPI.22732312&amp;isFromPublicArea=True&amp;isModal=False</t>
  </si>
  <si>
    <t>JEP-154-2023</t>
  </si>
  <si>
    <t>CANAL REGIONAL DE TELEVISION TEVEANDINA LTDA</t>
  </si>
  <si>
    <t>Prestación de servicios logísticos, humanos, técnicos y demás que sean necesarios para la operación del sistema de gestión de medios de la JEP</t>
  </si>
  <si>
    <t>JEP-155-2023</t>
  </si>
  <si>
    <t>Yuban Andres Silva Paez</t>
  </si>
  <si>
    <t>Prestar servicios profesionales para apoyar a la Subdirección de Planeación en la planeación operativa y su seguimiento considerando información cuantitativa</t>
  </si>
  <si>
    <t>https://community.secop.gov.co/Public/Tendering/ContractNoticePhases/View?PPI=CO1.PPI.22797860&amp;isFromPublicArea=True&amp;isModal=False</t>
  </si>
  <si>
    <t>JEP-156-2023</t>
  </si>
  <si>
    <t>Prestación de servicios profesionales para acompañar al Departamento SAAD Comparecientes en la articulación, seguimiento y aplicación de los lineamientos para la atención psicosocial a cargo del departamento, atendiendo los enfoques diferenciales</t>
  </si>
  <si>
    <t>https://community.secop.gov.co/Public/Tendering/ContractNoticePhases/View?PPI=CO1.PPI.22742506&amp;isFromPublicArea=True&amp;isModal=False</t>
  </si>
  <si>
    <t>JEP-157-2023</t>
  </si>
  <si>
    <t>Miguel Angel Celis Peñaranda</t>
  </si>
  <si>
    <t>Prestación de servicios profesionales para apoyar y acompañar al departamento SAAD Comparecientes en el trámite de las gestiones relacionadas con la atención a la ciudadanía en el marco del desarrollo del Sistema Autónomo de Asesoría y Defensa</t>
  </si>
  <si>
    <t>https://community.secop.gov.co/Public/Tendering/ContractNoticePhases/View?PPI=CO1.PPI.22743643&amp;isFromPublicArea=True&amp;isModal=False</t>
  </si>
  <si>
    <t>JEP-158-2023</t>
  </si>
  <si>
    <t>Paula Daniela Hortua Pacheco</t>
  </si>
  <si>
    <t xml:space="preserve">Prestar servicios profesionales para apoyar y acompañar en los procesos de mejoramiento de la gestión judicial de la Secretaria General Judicial </t>
  </si>
  <si>
    <t>Subsecretaría Ejecutiva - Magistratura</t>
  </si>
  <si>
    <t>https://community.secop.gov.co/Public/Tendering/ContractNoticePhases/View?PPI=CO1.PPI.22760726&amp;isFromPublicArea=True&amp;isModal=False</t>
  </si>
  <si>
    <t>JEP-159-2023</t>
  </si>
  <si>
    <t>Esteban Navia</t>
  </si>
  <si>
    <t>Prestar servicios profesionales para apoyar y acompañar las Salas de Justicia y sus respectivas Presidencias en los procesos de mejoramiento de la gestión judicial</t>
  </si>
  <si>
    <t>https://community.secop.gov.co/Public/Tendering/ContractNoticePhases/View?PPI=CO1.PPI.22760193&amp;isFromPublicArea=True&amp;isModal=False</t>
  </si>
  <si>
    <t>JEP-160-2023</t>
  </si>
  <si>
    <t>Yazmin Liliana Moreno Cruz</t>
  </si>
  <si>
    <t xml:space="preserve">Prestar servicios de apoyo a la subdirección de recursos físicos e infraestructura en las actividades requeridas para tramitar los desplazamientos de la uia requeridos para facilitar la capacidad de investigación 
judicial. </t>
  </si>
  <si>
    <t>https://community.secop.gov.co/Public/Tendering/ContractNoticePhases/View?PPI=CO1.PPI.22756018&amp;isFromPublicArea=True&amp;isModal=False</t>
  </si>
  <si>
    <t>JEP-161-2023</t>
  </si>
  <si>
    <t>Cesar Nicolas Peña Aragon</t>
  </si>
  <si>
    <t>Prestar servicios profesionales para apoyar a la subsecretaria ejecutiva en la certificación de trabajos, obras y actividades (TOAR), con contenido reparador, seguimiento al régimen de condicionalidad y sanciones propias, con énfasis en análisis de información cualitativa y cuantitativa, estadística y BIG DATA</t>
  </si>
  <si>
    <t>https://community.secop.gov.co/Public/Tendering/ContractNoticePhases/View?PPI=CO1.PPI.22778817&amp;isFromPublicArea=True&amp;isModal=False</t>
  </si>
  <si>
    <t>JEP-163-2023</t>
  </si>
  <si>
    <t>Carlos Arturo Orjuela Góngora</t>
  </si>
  <si>
    <t>Prestar servicios profesionales como abogado para desarrollar actividades de asesoría y apoyo jurídico en materia de derecho administrativo laboral en la gestión del Departamento de Conceptos y Representación Jurídica, y en los procesos judiciales en los que tenga representación judicial la Jurisdicción Especial para La Paz</t>
  </si>
  <si>
    <t>https://community.secop.gov.co/Public/Tendering/ContractNoticePhases/View?PPI=CO1.PPI.22744151&amp;isFromPublicArea=True&amp;isModal=False</t>
  </si>
  <si>
    <t>JEP-164-2023</t>
  </si>
  <si>
    <t xml:space="preserve">Jennifer Lizeth Barreto Pineda </t>
  </si>
  <si>
    <t>Prestar servicios profesionales para apoyar y acompañar las actividades de desarrollo, implementación y seguimiento de los componentes del Sistema de Gestión Documental de acuerdo con las necesidades de la Jurisdicción Especial para la Paz.</t>
  </si>
  <si>
    <t>https://community.secop.gov.co/Public/Tendering/ContractNoticePhases/View?PPI=CO1.PPI.22744189&amp;isFromPublicArea=True&amp;isModal=False</t>
  </si>
  <si>
    <t>JEP-165-2023</t>
  </si>
  <si>
    <t>Daniel Humberto Gomez Leal</t>
  </si>
  <si>
    <t>Prestar servicios profesionales a la Subsecretaria Ejecutiva en el apoyo a la ejecución de los servicios contratados en cumplimiento de las obligaciones misionales y de la gestión judicial de la JEP.</t>
  </si>
  <si>
    <t>https://community.secop.gov.co/Public/Tendering/ContractNoticePhases/View?PPI=CO1.PPI.22745118&amp;isFromPublicArea=True&amp;isModal=False</t>
  </si>
  <si>
    <t>JEP-166-2023</t>
  </si>
  <si>
    <t>Prestar servicios profesionales para apoyar y dar soporte en la administración de sistemas operativos y bases de datos en los sistemas de información de la Jurisdicción Especial para la Paz que se encuentran a cargo de la Dirección de Tecnologías de la Información</t>
  </si>
  <si>
    <t>https://community.secop.gov.co/Public/Tendering/ContractNoticePhases/View?PPI=CO1.PPI.22806925&amp;isFromPublicArea=True&amp;isModal=False</t>
  </si>
  <si>
    <t>JEP-167-2023</t>
  </si>
  <si>
    <t>Prestar servicios profesionales para apoyar y acompañar a la Dirección de Tecnologías de la información en el soporte e implementación de ajustes en los sistemas: SICO, Votaciones e Invitaciones.</t>
  </si>
  <si>
    <t>https://community.secop.gov.co/Public/Tendering/ContractNoticePhases/View?PPI=CO1.PPI.22807511&amp;isFromPublicArea=True&amp;isModal=False</t>
  </si>
  <si>
    <t>JEP-168-2023</t>
  </si>
  <si>
    <t>Jhon Henry Munevar Jimenez</t>
  </si>
  <si>
    <t>Prestar servicios profesionales para apoyar y acompañar a la Dirección de Tecnologías de la Información en la gestión de los accesos para los usuarios internos y especialistas técnicos del Sistema ViSTA; así como, en el apoyo en la articulación para la implementación de nuevos desarrollos e integración entre los sistemas de información internos y externos relacionados</t>
  </si>
  <si>
    <t>https://community.secop.gov.co/Public/Tendering/ContractNoticePhases/View?PPI=CO1.PPI.22807594&amp;isFromPublicArea=True&amp;isModal=False</t>
  </si>
  <si>
    <t>JEP-169-2023</t>
  </si>
  <si>
    <t>Prestar servicios profesionales para apoyar jurídicamente al Departamento de Enfoques Diferenciales en los procesos y procedimientos a cargo de la dependencia.</t>
  </si>
  <si>
    <t>https://community.secop.gov.co/Public/Tendering/ContractNoticePhases/View?PPI=CO1.PPI.22801482&amp;isFromPublicArea=True&amp;isModal=False</t>
  </si>
  <si>
    <t>JEP-170-2023</t>
  </si>
  <si>
    <t>Prestar servicios profesionales especializados para apoyar y acompañar el despliegue territorial de la Secretaría Ejecutiva en el dpto. de  Huila, en el marco de los lineamientos para la aplicación del enfoque territorial, la justicia restaurativa,  teniendo en cuenta los enfoques diferenciales, y en relación con los macrocasos priorizados, medidas cautelares y demás procesos relacionados con la actividad judicial.</t>
  </si>
  <si>
    <t>https://community.secop.gov.co/Public/Tendering/ContractNoticePhases/View?PPI=CO1.PPI.22792914&amp;isFromPublicArea=True&amp;isModal=False</t>
  </si>
  <si>
    <t>JEP-171-2023</t>
  </si>
  <si>
    <t xml:space="preserve">Jhoanny Rico Joya </t>
  </si>
  <si>
    <t>Dirección de Asuntos Jurídicos - Magistratura</t>
  </si>
  <si>
    <t>https://community.secop.gov.co/Public/Tendering/ContractNoticePhases/View?PPI=CO1.PPI.22797965&amp;isFromPublicArea=True&amp;isModal=False</t>
  </si>
  <si>
    <t>JEP-172-2023</t>
  </si>
  <si>
    <t>Catalina Santamaria</t>
  </si>
  <si>
    <t>https://community.secop.gov.co/Public/Tendering/ContractNoticePhases/View?PPI=CO1.PPI.22783157&amp;isFromPublicArea=True&amp;isModal=False</t>
  </si>
  <si>
    <t>JEP-173-2023</t>
  </si>
  <si>
    <t>Prestar servicios profesionales para apoyar la secretaría ejecutiva en las actividades de articulación con otras dependencias, órganos de la JEP y entidades nacionales e internacionales, para la ejecución de las acciones de monitoreo integral a comparecientes, de acuerdo con los protocolos y lineamientos establecidos como parte del apoyo a la verificación judicial.</t>
  </si>
  <si>
    <t>https://community.secop.gov.co/Public/Tendering/ContractNoticePhases/View?PPI=CO1.PPI.22784923&amp;isFromPublicArea=True&amp;isModal=False</t>
  </si>
  <si>
    <t>JEP-174-2023</t>
  </si>
  <si>
    <t>Oscar Javier Rodríguez Machado</t>
  </si>
  <si>
    <t>Prestar servicios profesionales para apoyar y acompañar a la subdirección de fortalecimiento institucional en la administración del sistema de gestión de calidad de la JEP y el seguimiento a los proyectos de inversión</t>
  </si>
  <si>
    <t>https://community.secop.gov.co/Public/Tendering/ContractNoticePhases/View?PPI=CO1.PPI.22813229&amp;isFromPublicArea=True&amp;isModal=False</t>
  </si>
  <si>
    <t>JEP-175-2023</t>
  </si>
  <si>
    <t xml:space="preserve">Diana Marcela Ortega De La Victoria </t>
  </si>
  <si>
    <t>https://community.secop.gov.co/Public/Tendering/ContractNoticePhases/View?PPI=CO1.PPI.22800514&amp;isFromPublicArea=True&amp;isModal=False</t>
  </si>
  <si>
    <t>JEP-176-2023</t>
  </si>
  <si>
    <t>https://community.secop.gov.co/Public/Tendering/ContractNoticePhases/View?PPI=CO1.PPI.22800528&amp;isFromPublicArea=True&amp;isModal=False</t>
  </si>
  <si>
    <t>JEP-177-2023</t>
  </si>
  <si>
    <t xml:space="preserve">Prestación de servicios para acompañar la gestión administrativa del Departamento SAAD Comparecientes en asuntos relacionados con el apoyo a la supervisión de los contratos del Departamento </t>
  </si>
  <si>
    <t>https://community.secop.gov.co/Public/Tendering/ContractNoticePhases/View?PPI=CO1.PPI.22817481&amp;isFromPublicArea=True&amp;isModal=False</t>
  </si>
  <si>
    <t>JEP-178-2023</t>
  </si>
  <si>
    <t>Alvaro Javier Arroyo Martinez</t>
  </si>
  <si>
    <t>https://community.secop.gov.co/Public/Tendering/ContractNoticePhases/View?PPI=CO1.PPI.22801425&amp;isFromPublicArea=True&amp;isModal=False</t>
  </si>
  <si>
    <t>JEP-179-2023</t>
  </si>
  <si>
    <t>https://community.secop.gov.co/Public/Tendering/ContractNoticePhases/View?PPI=CO1.PPI.22805894&amp;isFromPublicArea=True&amp;isModal=False</t>
  </si>
  <si>
    <t>JEP-180-2023</t>
  </si>
  <si>
    <t>Andrea Del Pilar Lopez Piñeros</t>
  </si>
  <si>
    <t>https://community.secop.gov.co/Public/Tendering/ContractNoticePhases/View?PPI=CO1.PPI.22807589&amp;isFromPublicArea=True&amp;isModal=False</t>
  </si>
  <si>
    <t>JEP-181-2023</t>
  </si>
  <si>
    <t xml:space="preserve">Derly Tatiana Pulzara Velasco </t>
  </si>
  <si>
    <t>https://community.secop.gov.co/Public/Tendering/ContractNoticePhases/View?PPI=CO1.PPI.22810861&amp;isFromPublicArea=True&amp;isModal=False</t>
  </si>
  <si>
    <t>JEP-182-2023</t>
  </si>
  <si>
    <t>Diego Fernando Álvarez Ariza</t>
  </si>
  <si>
    <t>Prestar servicios profesionales para apoyar al GRAI en el análisis de información, elaboración de documentos de contexto y respuesta de derechos de petición  en desarrollo de los diferentes Macro de acuerdo con  los lineamientos de jefatura y Magistratura.</t>
  </si>
  <si>
    <t>https://community.secop.gov.co/Public/Tendering/ContractNoticePhases/View?PPI=CO1.PPI.22791205&amp;isFromPublicArea=True&amp;isModal=False</t>
  </si>
  <si>
    <t>JEP-183-2023</t>
  </si>
  <si>
    <t>Jhon Rojas</t>
  </si>
  <si>
    <t>Prestar servicios profesionales especializados para apoyar y acompañar el despliegue territorial de la Secretaría Ejecutiva en el departamento de Norte de Santander, en el marco de los lineamientos para la aplicación del enfoque territorial, la justicia restaurativa, teniendo en cuenta los enfoques diferenciales, y en relación con los macrocasos priorizados, medidas cautelares y demás procesos relacionados con la actividad judicial.</t>
  </si>
  <si>
    <t>https://community.secop.gov.co/Public/Tendering/ContractNoticePhases/View?PPI=CO1.PPI.22794523&amp;isFromPublicArea=True&amp;isModal=False</t>
  </si>
  <si>
    <t>JEP-184-2023</t>
  </si>
  <si>
    <t xml:space="preserve">Angelica Viviana Rodriguez </t>
  </si>
  <si>
    <t>Prestar servicios profesionales para apoyar al GRAI en la clasificación, contraste, depuración e integración de información para producir análisis objetivos, rigurosos y oportunos en el marco de los macrocasos; todo lo anterior siguiendo los lineamientos de la Magistratura</t>
  </si>
  <si>
    <t>https://community.secop.gov.co/Public/Tendering/ContractNoticePhases/View?PPI=CO1.PPI.22821524&amp;isFromPublicArea=True&amp;isModal=False</t>
  </si>
  <si>
    <t>JEP-185-2023</t>
  </si>
  <si>
    <t>Prestación de servicios profesionales para acompañar y apoyar la implementación y ajuste de documentos técnicos en atención a la misión de la Subsecretaría Ejecutiva, así como el apoyo y acompañamiento a sus procesos de seguimiento, evaluación y ejercicio de rendición de cuentas internos y externos</t>
  </si>
  <si>
    <t>https://community.secop.gov.co/Public/Tendering/ContractNoticePhases/View?PPI=CO1.PPI.22803649&amp;isFromPublicArea=True&amp;isModal=False</t>
  </si>
  <si>
    <t>JEP-186-2023</t>
  </si>
  <si>
    <t>Prestar servicios profesionales especializados para acompañar al despacho de la Subsecretaría Ejecutiva en la articulación y seguimiento de la formulación y ejecución de los servicios requeridos para el cumplimiento de las obligaciones misionales asignadas a la dependencia</t>
  </si>
  <si>
    <t>https://community.secop.gov.co/Public/Tendering/ContractNoticePhases/View?PPI=CO1.PPI.22803180&amp;isFromPublicArea=True&amp;isModal=False</t>
  </si>
  <si>
    <t>JEP-187-2023</t>
  </si>
  <si>
    <t>Prestar servicios de apoyo al Departamento de Gestión Documental en el seguimiento de los proyectos de organización de archivos y digitalizacion de la Jurisdicción Especial Para la Paz</t>
  </si>
  <si>
    <t>https://community.secop.gov.co/Public/Tendering/ContractNoticePhases/View?PPI=CO1.PPI.22808435&amp;isFromPublicArea=True&amp;isModal=False</t>
  </si>
  <si>
    <t>JEP-188-2023</t>
  </si>
  <si>
    <t>https://community.secop.gov.co/Public/Tendering/ContractNoticePhases/View?PPI=CO1.PPI.22808012&amp;isFromPublicArea=True&amp;isModal=False</t>
  </si>
  <si>
    <t>JEP-189-2023</t>
  </si>
  <si>
    <t>https://community.secop.gov.co/Public/Tendering/ContractNoticePhases/View?PPI=CO1.PPI.22808826&amp;isFromPublicArea=True&amp;isModal=False</t>
  </si>
  <si>
    <t>JEP-190-2023</t>
  </si>
  <si>
    <t>Prestar servicios profesionales para apoyar a la subsecretaria ejecutiva en la identificación, apoyo a la gestión e impulso de trabajos, obras y actividades (TOAR), con contenido reparador, seguimiento al régimen de condicionalidad y sanciones propias a través de la implementación de acciones de articulación interinstitucional con la alcaldía del municipio de Medellín (Antioquia) para la promoción de escenarios de realización de toar y sanciones propias</t>
  </si>
  <si>
    <t>https://community.secop.gov.co/Public/Tendering/ContractNoticePhases/View?PPI=CO1.PPI.22818528&amp;isFromPublicArea=True&amp;isModal=False</t>
  </si>
  <si>
    <t>JEP-191-2023</t>
  </si>
  <si>
    <t>John Alexander Calixto</t>
  </si>
  <si>
    <t xml:space="preserve">Prestación de servicios de apoyo a la subdirección de recursos físicos e infraestructura en la actualización de inventarios individuales y en la asignación de bienes e insumos en la sede principal de la JEP. </t>
  </si>
  <si>
    <t>https://community.secop.gov.co/Public/Tendering/ContractNoticePhases/View?PPI=CO1.PPI.22811193&amp;isFromPublicArea=True&amp;isModal=False</t>
  </si>
  <si>
    <t>JEP-192-2023</t>
  </si>
  <si>
    <t>Laura Ines Badillo</t>
  </si>
  <si>
    <t>Prestar servicios profesionales especializados para apoyar y acompañar el despliegue territorial de la Secretaría Ejecutiva en el departamento de Putumayo, en el marco de los lineamientos para la aplicación del enfoque territorial, la justicia restaurativa, teniendo en cuenta los enfoques diferenciales, y en relación con los macrocasos priorizados, medidas cautelares y demás procesos relacionados con la actividad judicial</t>
  </si>
  <si>
    <t>https://community.secop.gov.co/Public/Tendering/ContractNoticePhases/View?PPI=CO1.PPI.22811725&amp;isFromPublicArea=True&amp;isModal=False</t>
  </si>
  <si>
    <t>JEP-194-2023</t>
  </si>
  <si>
    <t>Prestar servicios profesionales para apoyar al GRAI en la gestión, clasificación, contraste, depuración e integración de información para producir análisis objetivos, rigurosos y oportunos en el marco de los macrocasos, así como en la participación de la revisión y consolidación de metodologías; todo lo anterior siguiendo los lineamientos de la magistratura.</t>
  </si>
  <si>
    <t>https://community.secop.gov.co/Public/Tendering/ContractNoticePhases/View?PPI=CO1.PPI.22822693&amp;isFromPublicArea=True&amp;isModal=False</t>
  </si>
  <si>
    <t>JEP-195-2023</t>
  </si>
  <si>
    <t>Jaime Barrientos</t>
  </si>
  <si>
    <t>Prestar servicios profesionales para apoyar a la subdirección de comunicaciones en la producción, edición y distribución de contenidos internos y externos para su difusión, en desarrollo de la estrategia y la política de comunicaciones</t>
  </si>
  <si>
    <t>https://community.secop.gov.co/Public/Tendering/ContractNoticePhases/View?PPI=CO1.PPI.22815107&amp;isFromPublicArea=True&amp;isModal=False</t>
  </si>
  <si>
    <t>JEP-196-2023</t>
  </si>
  <si>
    <t>https://community.secop.gov.co/Public/Tendering/ContractNoticePhases/View?PPI=CO1.PPI.22816516&amp;isFromPublicArea=True&amp;isModal=False</t>
  </si>
  <si>
    <t>JEP-198-2023</t>
  </si>
  <si>
    <t>Sandy Tatiana Bernal Almario</t>
  </si>
  <si>
    <t>https://community.secop.gov.co/Public/Tendering/ContractNoticePhases/View?PPI=CO1.PPI.22861950&amp;isFromPublicArea=True&amp;isModal=False</t>
  </si>
  <si>
    <t>JEP-199-2023</t>
  </si>
  <si>
    <t xml:space="preserve">Sebastian Vargas </t>
  </si>
  <si>
    <t>Prestar servicios profesionales para la recolección, sistematización, análisis y estructuración de información que alimente la preparación de las versiones voluntarias y la construcción del auto de determinación de hechos y conductas</t>
  </si>
  <si>
    <t>https://community.secop.gov.co/Public/Tendering/ContractNoticePhases/View?PPI=CO1.PPI.22844874&amp;isFromPublicArea=True&amp;isModal=False</t>
  </si>
  <si>
    <t>JEP-200-2023</t>
  </si>
  <si>
    <t>Jorge Andrés Villa Caballero</t>
  </si>
  <si>
    <t>https://community.secop.gov.co/Public/Tendering/ContractNoticePhases/View?PPI=CO1.PPI.22844982&amp;isFromPublicArea=True&amp;isModal=False</t>
  </si>
  <si>
    <t>JEP-201-2023</t>
  </si>
  <si>
    <t xml:space="preserve">Diana Carolina Nope Enciso              </t>
  </si>
  <si>
    <t xml:space="preserve">Prestar servicios profesionales para apoyar al departamento de SAAD comparecientes en el acopio, procesamiento, validación y análisis jurídico de la información asociada al registro de comparecientes, que sirva como insumo para las actuaciones y decisiones judiciales </t>
  </si>
  <si>
    <t>https://community.secop.gov.co/Public/Tendering/ContractNoticePhases/View?PPI=CO1.PPI.22820643&amp;isFromPublicArea=True&amp;isModal=False</t>
  </si>
  <si>
    <t>JEP-202-2023</t>
  </si>
  <si>
    <t>Helga Natalia Bermudez Perez</t>
  </si>
  <si>
    <t xml:space="preserve">Prestar servicios profesionales para apoyar al Departamento de Atención a Víctimas a nivel nacional en las estrategias de divulgación, orientación, asesoría y acompañamiento a las víctimas en instancias judiciales y no judiciales, atendiendo los enfoques diferenciales y el psicosocial </t>
  </si>
  <si>
    <t>https://community.secop.gov.co/Public/Tendering/ContractNoticePhases/View?PPI=CO1.PPI.22824703&amp;isFromPublicArea=True&amp;isModal=False</t>
  </si>
  <si>
    <t>JEP-203-2023</t>
  </si>
  <si>
    <t xml:space="preserve">Prestar servicios profesionales para apoyar al Departamento de Atención a Víctimas, para adelantar acciones de divulgación, difusión, acompañamiento y orientación psicosocial a las víctimas en instancias judiciales y no judiciales, atendiendo los enfoques diferenciales </t>
  </si>
  <si>
    <t>https://community.secop.gov.co/Public/Tendering/ContractNoticePhases/View?PPI=CO1.PPI.22821648&amp;isFromPublicArea=True&amp;isModal=False</t>
  </si>
  <si>
    <t>JEP-204-2023</t>
  </si>
  <si>
    <t>Edna Carolina Mayorga Sánchez</t>
  </si>
  <si>
    <t>Prestar servicios profesionales especializados para apoyar y acompañar el despliegue territorial de la Secretaría Ejecutiva en el departamento de Amazonas, en el marco de los lineamientos para la aplicación del enfoque territorial, la justicia restaurativa, teniendo en cuenta los enfoques diferenciales, y en relación con los macrocasos priorizados, medidas cautelares y demás procesos relacionados con la actividad judicial.</t>
  </si>
  <si>
    <t>https://community.secop.gov.co/Public/Tendering/ContractNoticePhases/View?PPI=CO1.PPI.22822826&amp;isFromPublicArea=True&amp;isModal=False</t>
  </si>
  <si>
    <t>JEP-205-2023</t>
  </si>
  <si>
    <t>Juliana Robles Gomez</t>
  </si>
  <si>
    <t>Prestar servicios  profesionales para apoyar al GRAI en la orientación, definición, revisión y consolidación de metodologías y demás etapas de los macrocasos, siguiendo los lineamientos de la Magistratura.</t>
  </si>
  <si>
    <t>https://community.secop.gov.co/Public/Tendering/ContractNoticePhases/View?PPI=CO1.PPI.22846451&amp;isFromPublicArea=True&amp;isModal=False</t>
  </si>
  <si>
    <t>JEP-206-2023</t>
  </si>
  <si>
    <t>Ana Maria Castañeda Diaz</t>
  </si>
  <si>
    <t>Prestar servicios profesionales para apoyar al GRAI en la investigación, recolección y consolidación de información requerida por los equipos técnicos para la implementación de distintas etapas de los macrocasos, en atención a los lineamientos exigidos por la Magistratura.</t>
  </si>
  <si>
    <t>https://community.secop.gov.co/Public/Tendering/ContractNoticePhases/View?PPI=CO1.PPI.22847193&amp;isFromPublicArea=True&amp;isModal=False</t>
  </si>
  <si>
    <t>JEP-207-2023</t>
  </si>
  <si>
    <t>Esneyder Manuel Guerrero García</t>
  </si>
  <si>
    <t>Brindar asesoría técnica al Grupo de Análisis de la Información (GRAI) en la organización de bases de datos, análisis estadístico y elaboración de informes.</t>
  </si>
  <si>
    <t>https://community.secop.gov.co/Public/Tendering/ContractNoticePhases/View?PPI=CO1.PPI.22847639&amp;isFromPublicArea=True&amp;isModal=False</t>
  </si>
  <si>
    <t>JEP-217-2023</t>
  </si>
  <si>
    <t>Sofí Paola Malfitano Córdoba</t>
  </si>
  <si>
    <t>https://community.secop.gov.co/Public/Tendering/ContractNoticePhases/View?PPI=CO1.PPI.22850665&amp;isFromPublicArea=True&amp;isModal=False</t>
  </si>
  <si>
    <t>JEP-219-2023</t>
  </si>
  <si>
    <t>Hugo Mauricio Vega Rivera</t>
  </si>
  <si>
    <t>Prestar servicios profesionales en el apoyo y acompañamiento a la Secretaría Ejecutiva en la contestación y seguimiento a acciones constitucionales y peticiones de contenido jurídico y demás asuntos relacionados con la Secretaría Ejecutiva propios de su competencia y en el marco de la JEP</t>
  </si>
  <si>
    <t>https://community.secop.gov.co/Public/Tendering/ContractNoticePhases/View?PPI=CO1.PPI.22875355&amp;isFromPublicArea=True&amp;isModal=False</t>
  </si>
  <si>
    <t>JEP-220-2023</t>
  </si>
  <si>
    <t>William Hernando González Vargas</t>
  </si>
  <si>
    <t xml:space="preserve">Prestación de servicios para acompañar y apoyar a la Subsecretaría Ejecutiva en la gestión administrativa y operativa relacionadas con las funciones del despacho del Subsecretario y en el seguimiento presupuestal y financiero de la ejecución del contrato de operación logística, que sean requeridos para la mejora continua de la prestación de los servicios de la JEP </t>
  </si>
  <si>
    <t>https://community.secop.gov.co/Public/Tendering/ContractNoticePhases/View?PPI=CO1.PPI.22859008&amp;isFromPublicArea=True&amp;isModal=False</t>
  </si>
  <si>
    <t>JEP-221-2023</t>
  </si>
  <si>
    <t>Nicolás Chavéz</t>
  </si>
  <si>
    <t>Prestar servicios profesionales a la subsecretaría ejecutiva en el apoyo y acompañamiento a la ejecución de los servicios contratados en cumplimiento de las obligaciones misionales del despacho, así como en la programación y cumplimiento de actividades relacionadas con la gestión judicial de la JEP.</t>
  </si>
  <si>
    <t>JEP-226-2023</t>
  </si>
  <si>
    <t>Carmen Elena Paternostro Pérez</t>
  </si>
  <si>
    <t>https://community.secop.gov.co/Public/Tendering/ContractNoticePhases/View?PPI=CO1.PPI.22861356&amp;isFromPublicArea=True&amp;isModal=False</t>
  </si>
  <si>
    <t>JEP-227-2023</t>
  </si>
  <si>
    <t>Elizabeth Gaviota Acevedo Espnosa</t>
  </si>
  <si>
    <t>https://community.secop.gov.co/Public/Tendering/ContractNoticePhases/View?PPI=CO1.PPI.22871253&amp;isFromPublicArea=True&amp;isModal=False</t>
  </si>
  <si>
    <t>JEP-233-2023</t>
  </si>
  <si>
    <t xml:space="preserve">Prestar servicios profesionales especializados para apoyar la articulación de las dependencias de la Secretaría Ejecutiva en la atención de las necesidades que surjan para la instrucción de los macrocasos que se adelantan ante las Salas y Secciones. </t>
  </si>
  <si>
    <t>https://community.secop.gov.co/Public/Tendering/ContractNoticePhases/View?PPI=CO1.PPI.22889219&amp;isFromPublicArea=True&amp;isModal=False</t>
  </si>
  <si>
    <t>JEP-234-2023</t>
  </si>
  <si>
    <t>Prestar servicios profesionales especializados para apoyar la articulación de las dependencias de la Secretaría Ejecutiva en la atención de las necesidades que surjan para la instrucción de los macrocasos que se adelantan ante las Salas y Secciones.</t>
  </si>
  <si>
    <t>https://community.secop.gov.co/Public/Tendering/ContractNoticePhases/View?PPI=CO1.PPI.22884793&amp;isFromPublicArea=True&amp;isModal=False</t>
  </si>
  <si>
    <t>JEP-238-2023</t>
  </si>
  <si>
    <t>Harrysson Steven Niño Oliveros</t>
  </si>
  <si>
    <t xml:space="preserve">Prestar servicios profesionales para apoyar en los procesos de mejoramiento de la gestión judicial de las salas de justicia y secciones del tribunal para la paz. </t>
  </si>
  <si>
    <t>https://community.secop.gov.co/Public/Tendering/ContractNoticePhases/View?PPI=CO1.PPI.22897995&amp;isFromPublicArea=True&amp;isModal=False</t>
  </si>
  <si>
    <t>JEP-239-2023</t>
  </si>
  <si>
    <t>Jorge Andres Marin Naranjo</t>
  </si>
  <si>
    <t>https://community.secop.gov.co/Public/Tendering/ContractNoticePhases/View?PPI=CO1.PPI.22899772&amp;isFromPublicArea=True&amp;isModal=False</t>
  </si>
  <si>
    <t>JEP-193-2023</t>
  </si>
  <si>
    <t>JEP-349-2023</t>
  </si>
  <si>
    <t>JEP-459-2023</t>
  </si>
  <si>
    <t>JEP-397-2023</t>
  </si>
  <si>
    <t>JEP-396-2023</t>
  </si>
  <si>
    <t>JEP-356-2023</t>
  </si>
  <si>
    <t>JEP-468-2023</t>
  </si>
  <si>
    <t>JEP-456-2023</t>
  </si>
  <si>
    <t>JEP-457-2023</t>
  </si>
  <si>
    <t>JEP-455-2023</t>
  </si>
  <si>
    <t>JEP-251-2023</t>
  </si>
  <si>
    <t>JEP-400-2023</t>
  </si>
  <si>
    <t>JEP-428-2023</t>
  </si>
  <si>
    <t>JEP-295-2023</t>
  </si>
  <si>
    <t>JEP-294-2023</t>
  </si>
  <si>
    <t>JEP-296-2023</t>
  </si>
  <si>
    <t>JEP-341-2023</t>
  </si>
  <si>
    <t>JEP-340-2023</t>
  </si>
  <si>
    <t>JEP-447-2023</t>
  </si>
  <si>
    <t>JEP-421-2023</t>
  </si>
  <si>
    <t>JEP-441-2023</t>
  </si>
  <si>
    <t>JEP-452-2023</t>
  </si>
  <si>
    <t>JEP-420-2023</t>
  </si>
  <si>
    <t>JEP-390-2023</t>
  </si>
  <si>
    <t>JEP-228-2023</t>
  </si>
  <si>
    <t>JEP-388-2023</t>
  </si>
  <si>
    <t>JEP-389-2023</t>
  </si>
  <si>
    <t>JEP-235-2023</t>
  </si>
  <si>
    <t>JEP-236-2023</t>
  </si>
  <si>
    <t>JEP-342-2023</t>
  </si>
  <si>
    <t>JEP-424-2023</t>
  </si>
  <si>
    <t>JEP-232-2023</t>
  </si>
  <si>
    <t>JEP-394-2023</t>
  </si>
  <si>
    <t>JEP-430-2023</t>
  </si>
  <si>
    <t>JEP-316-2023</t>
  </si>
  <si>
    <t>JEP-395-2023</t>
  </si>
  <si>
    <t>JEP-313-2023</t>
  </si>
  <si>
    <t>JEP-367-2023</t>
  </si>
  <si>
    <t>JEP-348-2023</t>
  </si>
  <si>
    <t>JEP-306-2023</t>
  </si>
  <si>
    <t>JEP-436-2023</t>
  </si>
  <si>
    <t>JEP-368-2023</t>
  </si>
  <si>
    <t>JEP-369-2023</t>
  </si>
  <si>
    <t>JEP-272-2023</t>
  </si>
  <si>
    <t>JEP-303-2023</t>
  </si>
  <si>
    <t>JEP-453-2023</t>
  </si>
  <si>
    <t>JEP-353-2023</t>
  </si>
  <si>
    <t>JEP-253-2023</t>
  </si>
  <si>
    <t>JEP-275-2023</t>
  </si>
  <si>
    <t>JEP-289-2023</t>
  </si>
  <si>
    <t>JEP-319-2023</t>
  </si>
  <si>
    <t>JEP-370-2023</t>
  </si>
  <si>
    <t>JEP-298-2023</t>
  </si>
  <si>
    <t>JEP-299-2023</t>
  </si>
  <si>
    <t>JEP-297-2023</t>
  </si>
  <si>
    <t>JEP-466-2023</t>
  </si>
  <si>
    <t>JEP-412-2023</t>
  </si>
  <si>
    <t>JEP-259-2023</t>
  </si>
  <si>
    <t>JEP-475-2023</t>
  </si>
  <si>
    <t>JEP-240-2023</t>
  </si>
  <si>
    <t>JEP-373-2023</t>
  </si>
  <si>
    <t>JEP-279-2023</t>
  </si>
  <si>
    <t>JEP-278-2023</t>
  </si>
  <si>
    <t>JEP-307-2023</t>
  </si>
  <si>
    <t>JEP-454-2023</t>
  </si>
  <si>
    <t>JEP-222-2023</t>
  </si>
  <si>
    <t>JEP-414-2023</t>
  </si>
  <si>
    <t>JEP-293-2023</t>
  </si>
  <si>
    <t>JEP-223-2023</t>
  </si>
  <si>
    <t>JEP-276-2023</t>
  </si>
  <si>
    <t>JEP-417-2023</t>
  </si>
  <si>
    <t>JEP-224-2023</t>
  </si>
  <si>
    <t>JEP-465-2023</t>
  </si>
  <si>
    <t>JEP-290-2023</t>
  </si>
  <si>
    <t>JEP-467-2023</t>
  </si>
  <si>
    <t>JEP-291-2023</t>
  </si>
  <si>
    <t>JEP-225-2023</t>
  </si>
  <si>
    <t>JEP-304-2023</t>
  </si>
  <si>
    <t>JEP-261-2023</t>
  </si>
  <si>
    <t>JEP-260-2023</t>
  </si>
  <si>
    <t>JEP-320-2023</t>
  </si>
  <si>
    <t>JEP-473-2023</t>
  </si>
  <si>
    <t>JEP-458-2023</t>
  </si>
  <si>
    <t>JEP-211-2023</t>
  </si>
  <si>
    <t>JEP-212-2023</t>
  </si>
  <si>
    <t>JEP-346-2023</t>
  </si>
  <si>
    <t>JEP-321-2023</t>
  </si>
  <si>
    <t>JEP-378-2023</t>
  </si>
  <si>
    <t>JEP-208-2023</t>
  </si>
  <si>
    <t>JEP-210-2023</t>
  </si>
  <si>
    <t>JEP-209-2023</t>
  </si>
  <si>
    <t>JEP-281-2023</t>
  </si>
  <si>
    <t>JEP-282-2023</t>
  </si>
  <si>
    <t>JEP-379-2023</t>
  </si>
  <si>
    <t>JEP-283-2023</t>
  </si>
  <si>
    <t>JEP-218-2023</t>
  </si>
  <si>
    <t>JEP-416-2023</t>
  </si>
  <si>
    <t>JEP-309-2023</t>
  </si>
  <si>
    <t>JEP-403-2023</t>
  </si>
  <si>
    <t>JEP-268-2023</t>
  </si>
  <si>
    <t>JEP-267-2023</t>
  </si>
  <si>
    <t>JEP-393-2023</t>
  </si>
  <si>
    <t>JEP-305-2023</t>
  </si>
  <si>
    <t>JEP-431-2023</t>
  </si>
  <si>
    <t>JEP-399-2023</t>
  </si>
  <si>
    <t>JEP-398-2023</t>
  </si>
  <si>
    <t>JEP-444-2023</t>
  </si>
  <si>
    <t>JEP-310-2023</t>
  </si>
  <si>
    <t>JEP-280-2023</t>
  </si>
  <si>
    <t>JEP-387-2023</t>
  </si>
  <si>
    <t>JEP-374-2023</t>
  </si>
  <si>
    <t>JEP-438-2023</t>
  </si>
  <si>
    <t>JEP-351-2023</t>
  </si>
  <si>
    <t>JEP-352-2023</t>
  </si>
  <si>
    <t>JEP-401-2023</t>
  </si>
  <si>
    <t>JEP-243-2023</t>
  </si>
  <si>
    <t>JEP-324-2023</t>
  </si>
  <si>
    <t>JEP-437-2023</t>
  </si>
  <si>
    <t>JEP-277-2023</t>
  </si>
  <si>
    <t>JEP-237-2023</t>
  </si>
  <si>
    <t>JEP-244-2023</t>
  </si>
  <si>
    <t>JEP-301-2023</t>
  </si>
  <si>
    <t>JEP-409-2023</t>
  </si>
  <si>
    <t>JEP-371-2023</t>
  </si>
  <si>
    <t>JEP-418-2023</t>
  </si>
  <si>
    <t>JEP-433-2023</t>
  </si>
  <si>
    <t>JEP-392-2023</t>
  </si>
  <si>
    <t>JEP-359-2023</t>
  </si>
  <si>
    <t>JEP-271-2023</t>
  </si>
  <si>
    <t>JEP-442-2023</t>
  </si>
  <si>
    <t>JEP-311-2023</t>
  </si>
  <si>
    <t>JEP-407-2023</t>
  </si>
  <si>
    <t>JEP-363-2023</t>
  </si>
  <si>
    <t>JEP-262-2023</t>
  </si>
  <si>
    <t>JEP-446-2023</t>
  </si>
  <si>
    <t>JEP-314-2023</t>
  </si>
  <si>
    <t>JEP-318-2023</t>
  </si>
  <si>
    <t>JEP-317-2023</t>
  </si>
  <si>
    <t>JEP-360-2023</t>
  </si>
  <si>
    <t>JEP-461-2023</t>
  </si>
  <si>
    <t>JEP-419-2023</t>
  </si>
  <si>
    <t>JEP-258-2023</t>
  </si>
  <si>
    <t>JEP-355-2023</t>
  </si>
  <si>
    <t>JEP-413-2023</t>
  </si>
  <si>
    <t>JEP-257-2023</t>
  </si>
  <si>
    <t>JEP-263-2023</t>
  </si>
  <si>
    <t>JEP-264-2023</t>
  </si>
  <si>
    <t>JEP-326-2023</t>
  </si>
  <si>
    <t>JEP-325-2023</t>
  </si>
  <si>
    <t>JEP-265-2023</t>
  </si>
  <si>
    <t>JEP-266-2023</t>
  </si>
  <si>
    <t>JEP-328-2023</t>
  </si>
  <si>
    <t>JEP-329-2023</t>
  </si>
  <si>
    <t>JEP-477-2023</t>
  </si>
  <si>
    <t>JEP-327-2023</t>
  </si>
  <si>
    <t>JEP-372-2023</t>
  </si>
  <si>
    <t>JEP-478-2023</t>
  </si>
  <si>
    <t>JEP-246-2023</t>
  </si>
  <si>
    <t>JEP-214-2023</t>
  </si>
  <si>
    <t>JEP-247-2023</t>
  </si>
  <si>
    <t>JEP-248-2023</t>
  </si>
  <si>
    <t>JEP-362-2023</t>
  </si>
  <si>
    <t>JEP-361-2023</t>
  </si>
  <si>
    <t>JEP-364-2023</t>
  </si>
  <si>
    <t>JEP-366-2023</t>
  </si>
  <si>
    <t>JEP-365-2023</t>
  </si>
  <si>
    <t>JEP-469-2023</t>
  </si>
  <si>
    <t>JEP-215-2023</t>
  </si>
  <si>
    <t>JEP-249-2023</t>
  </si>
  <si>
    <t>JEP-284-2023</t>
  </si>
  <si>
    <t>JEP-250-2023</t>
  </si>
  <si>
    <t>JEP-285-2023</t>
  </si>
  <si>
    <t>JEP-213-2023</t>
  </si>
  <si>
    <t>JEP-288-2023</t>
  </si>
  <si>
    <t>JEP-286-2023</t>
  </si>
  <si>
    <t>JEP-487-2023</t>
  </si>
  <si>
    <t>JEP-344-2023</t>
  </si>
  <si>
    <t>JEP-488-2023</t>
  </si>
  <si>
    <t>JEP-426-2023</t>
  </si>
  <si>
    <t>JEP-322-2023</t>
  </si>
  <si>
    <t>JEP-343-2023</t>
  </si>
  <si>
    <t>JEP-287-2023</t>
  </si>
  <si>
    <t>JEP-216-2023</t>
  </si>
  <si>
    <t>JEP-427-2023</t>
  </si>
  <si>
    <t>JEP-347-2023</t>
  </si>
  <si>
    <t>JEP-312-2023</t>
  </si>
  <si>
    <t>JEP-300-2023</t>
  </si>
  <si>
    <t>JEP-410-2023</t>
  </si>
  <si>
    <t>JEP-408-2023</t>
  </si>
  <si>
    <t>JEP-315-2023</t>
  </si>
  <si>
    <t>JEP-197-2023</t>
  </si>
  <si>
    <t>JEP-432-2023</t>
  </si>
  <si>
    <t>JEP-411-2023</t>
  </si>
  <si>
    <t>JEP-429-2023</t>
  </si>
  <si>
    <t>JEP-302-2023</t>
  </si>
  <si>
    <t>JEP-292-2023</t>
  </si>
  <si>
    <t>JEP-254-2023</t>
  </si>
  <si>
    <t>JEP-245-2023</t>
  </si>
  <si>
    <t>JEP-255-2023</t>
  </si>
  <si>
    <t>JEP-230-2023</t>
  </si>
  <si>
    <t>JEP-229-2023</t>
  </si>
  <si>
    <t>JEP-256-2023</t>
  </si>
  <si>
    <t>JEP-270-2023</t>
  </si>
  <si>
    <t>JEP-231-2023</t>
  </si>
  <si>
    <t>JEP-241-2023</t>
  </si>
  <si>
    <t>JEP-242-2023</t>
  </si>
  <si>
    <t>JEP-391-2023</t>
  </si>
  <si>
    <t>JEP-486-2023</t>
  </si>
  <si>
    <t>JEP-460-2023</t>
  </si>
  <si>
    <t>JEP-402-2023</t>
  </si>
  <si>
    <t>JEP-274-2023</t>
  </si>
  <si>
    <t>JEP-273-2023</t>
  </si>
  <si>
    <t>JEP-423-2023</t>
  </si>
  <si>
    <t>JEP-354-2023</t>
  </si>
  <si>
    <t>JEP-422-2023</t>
  </si>
  <si>
    <t>JEP-377-2023</t>
  </si>
  <si>
    <t>JEP-323-2023</t>
  </si>
  <si>
    <t>JEP-330-2023</t>
  </si>
  <si>
    <t>JEP-331-2023</t>
  </si>
  <si>
    <t>JEP-380-2023</t>
  </si>
  <si>
    <t>JEP-332-2023</t>
  </si>
  <si>
    <t>JEP-381-2023</t>
  </si>
  <si>
    <t>JEP-448-2023</t>
  </si>
  <si>
    <t>JEP-449-2023</t>
  </si>
  <si>
    <t>JEP-382-2023</t>
  </si>
  <si>
    <t>JEP-383-2023</t>
  </si>
  <si>
    <t>JEP-376-2023</t>
  </si>
  <si>
    <t>JEP-384-2023</t>
  </si>
  <si>
    <t>JEP-406-2023</t>
  </si>
  <si>
    <t>JEP-425-2023</t>
  </si>
  <si>
    <t>JEP-334-2023</t>
  </si>
  <si>
    <t>JEP-385-2023</t>
  </si>
  <si>
    <t>JEP-404-2023</t>
  </si>
  <si>
    <t>JEP-335-2023</t>
  </si>
  <si>
    <t>JEP-333-2023</t>
  </si>
  <si>
    <t>JEP-405-2023</t>
  </si>
  <si>
    <t>JEP-450-2023</t>
  </si>
  <si>
    <t>JEP-451-2023</t>
  </si>
  <si>
    <t>JEP-337-2023</t>
  </si>
  <si>
    <t>JEP-338-2023</t>
  </si>
  <si>
    <t>JEP-357-2023</t>
  </si>
  <si>
    <t>JEP-358-2023</t>
  </si>
  <si>
    <t>JEP-339-2023</t>
  </si>
  <si>
    <t>JEP-434-2023</t>
  </si>
  <si>
    <t>JEP-375-2023</t>
  </si>
  <si>
    <t>JEP-471-2023</t>
  </si>
  <si>
    <t>JEP-252-2023</t>
  </si>
  <si>
    <t>JEP-308-2023</t>
  </si>
  <si>
    <t>JEP-269-2023</t>
  </si>
  <si>
    <t>JEP-415-2023</t>
  </si>
  <si>
    <t>JEP-440-2023</t>
  </si>
  <si>
    <t>JEP-439-2023</t>
  </si>
  <si>
    <t>JEP-489-2023</t>
  </si>
  <si>
    <t>JEP-386-2023</t>
  </si>
  <si>
    <t>JEP-481-2023</t>
  </si>
  <si>
    <t xml:space="preserve">Javier Alberto Saldaña Diaz </t>
  </si>
  <si>
    <t xml:space="preserve">Francia Maria Del Pilar Jimenez Franco </t>
  </si>
  <si>
    <t>Yury Andrea Garcia Mora </t>
  </si>
  <si>
    <t>Derly Jimenez Urrego</t>
  </si>
  <si>
    <t>Judy Marcela Cortes Fonseca</t>
  </si>
  <si>
    <t>Servisoft.S.A</t>
  </si>
  <si>
    <t>Mónica Liliana Parra Cáceres</t>
  </si>
  <si>
    <t>Maria Alexandra Barrera Torres </t>
  </si>
  <si>
    <t>Maria Isabel Garzon Valencia </t>
  </si>
  <si>
    <t>Romys Evelis Gutierrez Arias </t>
  </si>
  <si>
    <t>Sandra Marcela Espejo Moreno</t>
  </si>
  <si>
    <t>Maribel Rodriguez Acevedo</t>
  </si>
  <si>
    <t>Jorge Enrique Gil Cepeda</t>
  </si>
  <si>
    <t xml:space="preserve">Yery Lili Ospina Moreno </t>
  </si>
  <si>
    <t>Martha Elena Vasquez Gonzalez</t>
  </si>
  <si>
    <t>Carolina Rubio Sguerra</t>
  </si>
  <si>
    <t>Efren Edmundo Quiroz Cabrera</t>
  </si>
  <si>
    <t>Astrid Paola González Rodriguez</t>
  </si>
  <si>
    <t>Edainis Parra Guerrero</t>
  </si>
  <si>
    <t>Leidy Alexandra Chicue Gonzalez</t>
  </si>
  <si>
    <t>Gladys Stella Macias Gonzalez</t>
  </si>
  <si>
    <t>Beatriz Herrera</t>
  </si>
  <si>
    <t>Miladis Córdoba Rivas</t>
  </si>
  <si>
    <t xml:space="preserve">Helen Tatyana Garcia Rodriguez </t>
  </si>
  <si>
    <t xml:space="preserve">Claudia Marcela Duarte Acuna </t>
  </si>
  <si>
    <t xml:space="preserve">Thiame Adelisa Carabali Hinestroza </t>
  </si>
  <si>
    <t xml:space="preserve">Paula Andrea Cañon Rodriguez </t>
  </si>
  <si>
    <t xml:space="preserve">Daniel Alberto Gordon Ramirez </t>
  </si>
  <si>
    <t xml:space="preserve">Julieth Balanta Zuñiga </t>
  </si>
  <si>
    <t>Oscar Andres Pinzón Campos</t>
  </si>
  <si>
    <t xml:space="preserve">Jiceth Lorena Perea Rivas </t>
  </si>
  <si>
    <t>María Camila Restrepo Giraldo</t>
  </si>
  <si>
    <t>Jessica Katherine Zea Carvajal</t>
  </si>
  <si>
    <t xml:space="preserve">Diego Camilo Carranza Jiménez
</t>
  </si>
  <si>
    <t>Oriana Giacometto Dallos</t>
  </si>
  <si>
    <t>Lady Bibiana Bello Gómez</t>
  </si>
  <si>
    <t>Nicole Acuña Cepeda</t>
  </si>
  <si>
    <t>Bertha Durango Benítez</t>
  </si>
  <si>
    <t xml:space="preserve">Javier Ricardo Morales Cifuentes </t>
  </si>
  <si>
    <t>Vladimir Gomez Otalora</t>
  </si>
  <si>
    <t>Carolina Lozano Rodríguez</t>
  </si>
  <si>
    <t>Maria Del Pilar Zuluaga Guerrero</t>
  </si>
  <si>
    <t>Nelly Patricia Beltrán Nova</t>
  </si>
  <si>
    <t>Zully Johanna Laverde Morales</t>
  </si>
  <si>
    <t>Carolina Gómez García</t>
  </si>
  <si>
    <t>Diego Alexis Ibarra Piedrahita</t>
  </si>
  <si>
    <t>Belkis Morales González</t>
  </si>
  <si>
    <t>Jorge Enrique Escobar Hernandez</t>
  </si>
  <si>
    <t>Claudia Patricia Rincón Vacca</t>
  </si>
  <si>
    <t>Carlos Andrés Otero Cardona</t>
  </si>
  <si>
    <t>Heidy Johana Fonseca Perez</t>
  </si>
  <si>
    <t xml:space="preserve">Raúl Andrés González Rojas
</t>
  </si>
  <si>
    <t>Magda Yamile Gomez Mosquera</t>
  </si>
  <si>
    <t>Ivan Alexander Zarta Suarez</t>
  </si>
  <si>
    <t>Jeniffer Katherine Sabogal Vargas</t>
  </si>
  <si>
    <t>María del Pilar Orjuela Trujillo</t>
  </si>
  <si>
    <t>Angelica Maria Camacho Pinto</t>
  </si>
  <si>
    <t>Sonia Patricia Jojoa Gomez</t>
  </si>
  <si>
    <t>Elsa Viviana Atuesta Rojas</t>
  </si>
  <si>
    <t>Natalia  Zambrano Fernandez</t>
  </si>
  <si>
    <t>Edson Jhair Rico Carvajal</t>
  </si>
  <si>
    <t>Ruth Eslendi Miranda</t>
  </si>
  <si>
    <t>Ilva Juliana Ospina Garcia</t>
  </si>
  <si>
    <t>Andrea Ramírez Parra</t>
  </si>
  <si>
    <t>Violeta Florez Botero</t>
  </si>
  <si>
    <t>Germán Nelinho Martínez Hernández</t>
  </si>
  <si>
    <t>Karen Jorley Torres Capacho</t>
  </si>
  <si>
    <t>Erika Andrea Mosquera Oviedo</t>
  </si>
  <si>
    <t>Ferney Parra Camacho</t>
  </si>
  <si>
    <t>Carlos Raúl Rojas Pedraza</t>
  </si>
  <si>
    <t>Kelly Johana Palacios Sánchez</t>
  </si>
  <si>
    <t>Martha Cristina Muñoz Cordoba</t>
  </si>
  <si>
    <t>Eliana Carolina Amador Ladino</t>
  </si>
  <si>
    <t>Eybar Insuasty Alvarado</t>
  </si>
  <si>
    <t>Sandra Yolima Bastidas Madroñero</t>
  </si>
  <si>
    <t>Leonardo Ariza</t>
  </si>
  <si>
    <t>Ester Yolima Bedoya Jaramillo</t>
  </si>
  <si>
    <t>Fanny del Socorro Torres Granda</t>
  </si>
  <si>
    <t>Santiago Bernal Botero</t>
  </si>
  <si>
    <t>Wendys Deyanira Pallares Valencia</t>
  </si>
  <si>
    <t>Angelica Patricia Alvarado Nieto</t>
  </si>
  <si>
    <t>Libia Jeannette Vasquez Guarnizo</t>
  </si>
  <si>
    <t>Jorge Andrés Sanchez Cuaicuan</t>
  </si>
  <si>
    <t>Sara Catalina Avilan Reyes</t>
  </si>
  <si>
    <t>Andrea Del Pilar Ruiz Salom</t>
  </si>
  <si>
    <t>Adriana Areiza Guzmán</t>
  </si>
  <si>
    <t>Maria Camila Sanchez Gomez</t>
  </si>
  <si>
    <t>Jhon Fernando Moreno Villa</t>
  </si>
  <si>
    <t>Ingrid Del Pilar Saavedra Rodriguez</t>
  </si>
  <si>
    <t>Nicolas Hurtado Belalcázar</t>
  </si>
  <si>
    <t>Jinneth Milena Yepes Hernández</t>
  </si>
  <si>
    <t>Johan Sebastián González Cortes</t>
  </si>
  <si>
    <t>Julián Salazar Gallego</t>
  </si>
  <si>
    <t>José Jans Carretero Pardo</t>
  </si>
  <si>
    <t>Jenny Liliana Oliveros León</t>
  </si>
  <si>
    <t>Oscar Humberto Rayo Torres</t>
  </si>
  <si>
    <t>Gerardo Barbosa Castillo</t>
  </si>
  <si>
    <t>Bernardo Gómez Vásquez</t>
  </si>
  <si>
    <t xml:space="preserve">Blanca Cecilia Buitrago Forero </t>
  </si>
  <si>
    <t>Noemi Moreno Monsalve</t>
  </si>
  <si>
    <t>Eliana Katerin Imbol Torres</t>
  </si>
  <si>
    <t xml:space="preserve">Andres Leonardo Tibaduiza Avila </t>
  </si>
  <si>
    <t xml:space="preserve">Andrés Felipe Bohorquez Forero
</t>
  </si>
  <si>
    <t xml:space="preserve">Paula Andrea Torres Zuluaga </t>
  </si>
  <si>
    <t xml:space="preserve">Harrison Rios Lopez </t>
  </si>
  <si>
    <t xml:space="preserve">Freddy Armando Lopez Vargas </t>
  </si>
  <si>
    <t xml:space="preserve">Seguridad San Carlos Ltda. </t>
  </si>
  <si>
    <t xml:space="preserve">Yamile Rodríguez </t>
  </si>
  <si>
    <t xml:space="preserve">Oscar Orlando Torres Luque   </t>
  </si>
  <si>
    <t xml:space="preserve">Claudia Liliana Penagos Clavijo </t>
  </si>
  <si>
    <t xml:space="preserve">Reyes Eduardo Sanchez Salamanca </t>
  </si>
  <si>
    <t xml:space="preserve">Fabian David Gamboa Ramirez </t>
  </si>
  <si>
    <t xml:space="preserve">Sandra Yaneth Ramirez Montoya </t>
  </si>
  <si>
    <t xml:space="preserve">Jackson Leonardo Paipa Calderon </t>
  </si>
  <si>
    <t>Diana Rocío Oviedo Calderón</t>
  </si>
  <si>
    <t>Andrea Carolina Estupiñan Chiquillo</t>
  </si>
  <si>
    <t>Carmen Andrea Becerra Becerra</t>
  </si>
  <si>
    <t>Mariana Ríos Ortegón</t>
  </si>
  <si>
    <t>Daniela León Nisperuza</t>
  </si>
  <si>
    <t>Luis Gabriel Soto</t>
  </si>
  <si>
    <t>Leonardo Javier Delgado Rangel</t>
  </si>
  <si>
    <t>Erika Liliana Perdomo Rojas</t>
  </si>
  <si>
    <t>Lenin Jhonathan Dávila Pardo</t>
  </si>
  <si>
    <t xml:space="preserve">José Luis Noguera Pérez
</t>
  </si>
  <si>
    <t>Jose Joao Hernandez Ruiz</t>
  </si>
  <si>
    <t>Fausto Alexander Puertos Quincos</t>
  </si>
  <si>
    <t>John Castañeda Ramirez</t>
  </si>
  <si>
    <t>Erika de la Rue Cruz</t>
  </si>
  <si>
    <t>Lorena Ximena Casas Villate</t>
  </si>
  <si>
    <t>Coromoto Alejandra Forero Cadena</t>
  </si>
  <si>
    <t>Yurena Ariza Hernández</t>
  </si>
  <si>
    <t xml:space="preserve">GRUPO EPYCA S.A.S. </t>
  </si>
  <si>
    <t>Diana Marcela Gómez Zoriano</t>
  </si>
  <si>
    <t>Isaías Hernán Contreras Nieto</t>
  </si>
  <si>
    <t>Andrés Fernando Mateus Diaz</t>
  </si>
  <si>
    <t>David Esteban Arteaga Rojas</t>
  </si>
  <si>
    <t>María Fernanda Pizarro Londoño</t>
  </si>
  <si>
    <t xml:space="preserve">Laura Tatiana Ventura Gallego </t>
  </si>
  <si>
    <t>María Andrea Rocha Solano</t>
  </si>
  <si>
    <t>Giselle Natalia Hernández Vargas</t>
  </si>
  <si>
    <t>Daniel Esteban Sánchez González</t>
  </si>
  <si>
    <t>Marcia Rojas Moreno</t>
  </si>
  <si>
    <t xml:space="preserve">María Emma Wills Obregón </t>
  </si>
  <si>
    <t>Martha Nubia Bello Albarracín</t>
  </si>
  <si>
    <t>Gustavo Andrés Bobadilla Moreno</t>
  </si>
  <si>
    <t>Diana Rocío Rodríguez Benítez</t>
  </si>
  <si>
    <t>David Felipe Guarín Hernández</t>
  </si>
  <si>
    <t>Paula Martínez Cortés</t>
  </si>
  <si>
    <t>Sebastián Cristancho Bohada</t>
  </si>
  <si>
    <t>Mario David Fernández Mora</t>
  </si>
  <si>
    <t>Eliana Liney Poveda Aguirre</t>
  </si>
  <si>
    <t>Natalia Beltrán Orjuela</t>
  </si>
  <si>
    <t>Alba Lucia Vargas Alfonso</t>
  </si>
  <si>
    <t>Lorena Elised Castro Cruz</t>
  </si>
  <si>
    <t>Hamilton Guzmán Cadena</t>
  </si>
  <si>
    <t>Silvia Juliana Quintero Erasso</t>
  </si>
  <si>
    <t>Maria Alejandra Peña Castellanos</t>
  </si>
  <si>
    <t>Lised Vanessa Sanchez Angel</t>
  </si>
  <si>
    <t>Alejandra Sofia Rojas Castro</t>
  </si>
  <si>
    <t>Monica Del Pilar Burgos Forero</t>
  </si>
  <si>
    <t>Ilit Dahab Mora Vargas</t>
  </si>
  <si>
    <t>Sergio Daniel Quevedo Useche</t>
  </si>
  <si>
    <t>José Libardo González Franco</t>
  </si>
  <si>
    <t>Ana María Alejo Rubiano</t>
  </si>
  <si>
    <t>Julio Cesar Mora Figueroa</t>
  </si>
  <si>
    <t>Paula Andrea Vellojín Ojeda</t>
  </si>
  <si>
    <t>Valentina Arias Hernández</t>
  </si>
  <si>
    <t>Floro Alberto Tunubala Juajibioy</t>
  </si>
  <si>
    <t>Laura Gaviria Escobar</t>
  </si>
  <si>
    <t>Laura Valentina Ojeda Moreno</t>
  </si>
  <si>
    <t>Angel Manuel Benavides Gonzalez</t>
  </si>
  <si>
    <t>Carol Andrea Puentes Tangarife</t>
  </si>
  <si>
    <t>Lizeth Paola Hernández Peñuela</t>
  </si>
  <si>
    <t>Laura Maria Villaquiran Terán</t>
  </si>
  <si>
    <t>Carlos Arturo Canchala Espejo</t>
  </si>
  <si>
    <t xml:space="preserve">Erika de Dios Melendrez Hoyos </t>
  </si>
  <si>
    <t>Raúl Fernando Diaz Ochoa</t>
  </si>
  <si>
    <t>Daniel Mauricio Castañeda Arredondo</t>
  </si>
  <si>
    <t>Margarita Maria Barreneche Ortiz</t>
  </si>
  <si>
    <t>Juan Orlando Pantoja Cuero</t>
  </si>
  <si>
    <t>Aldemar Bolaños Caldon</t>
  </si>
  <si>
    <t>Gloria Cecilia Quiceno Acevedo</t>
  </si>
  <si>
    <t>Jorge Alfonso Espinosa Torres</t>
  </si>
  <si>
    <t>Héctor Eduardo Moreno</t>
  </si>
  <si>
    <t>Juan David Duque Botero</t>
  </si>
  <si>
    <t xml:space="preserve">Javier Adolfo Castellanos Gómez
</t>
  </si>
  <si>
    <t xml:space="preserve">Néstor Hernando Nieto Piraquive </t>
  </si>
  <si>
    <t>Oscar Iván Fernández Burgos</t>
  </si>
  <si>
    <t>Ivonne Marcela Rodriguez Gonzalez</t>
  </si>
  <si>
    <t>Maria Ocampo Jaramillo</t>
  </si>
  <si>
    <t>Nixa Wguerddy Triana Balaguera</t>
  </si>
  <si>
    <t>Yury Paola Lopez Piñeros</t>
  </si>
  <si>
    <t>Luz Angela Villalba Melo</t>
  </si>
  <si>
    <t>Carolina Peña</t>
  </si>
  <si>
    <t xml:space="preserve">Katherine Londoño </t>
  </si>
  <si>
    <t xml:space="preserve">Claudia Nancy Quiceno Montoya </t>
  </si>
  <si>
    <t xml:space="preserve">Jesús Eduardo Martínez López
</t>
  </si>
  <si>
    <t xml:space="preserve">Fernando Alexei Pardo Florez </t>
  </si>
  <si>
    <t xml:space="preserve">Angie Paola Ariza Porras
</t>
  </si>
  <si>
    <t xml:space="preserve">Miguel Villa Ospino </t>
  </si>
  <si>
    <t xml:space="preserve">Yeimi Lorena Betancourt Garcia </t>
  </si>
  <si>
    <t>María Fernanda Suárez Endo</t>
  </si>
  <si>
    <t>Liza Fernanda Claro Rozo</t>
  </si>
  <si>
    <t xml:space="preserve">Daniela Basante Eraso </t>
  </si>
  <si>
    <t xml:space="preserve">Jose Rafael Tautiva Prieto Eduardo </t>
  </si>
  <si>
    <t xml:space="preserve">Jessika Marcela Martinez Peña </t>
  </si>
  <si>
    <t>Nestor Fernando Palacios Santos</t>
  </si>
  <si>
    <t>Jazmín Rodríguez Cespedes</t>
  </si>
  <si>
    <t>Jose Gilberto Quintin Rojas </t>
  </si>
  <si>
    <t>AVANCE JURIDICO CASA EDITORIAL LTDA</t>
  </si>
  <si>
    <t xml:space="preserve">Rafael Augusto Malaver </t>
  </si>
  <si>
    <t>Juan Pablo Molano Rojas</t>
  </si>
  <si>
    <t>Susana Arango Haupt</t>
  </si>
  <si>
    <t>Néstor Julián Ramírez Sierra</t>
  </si>
  <si>
    <t>Laura Vásquez</t>
  </si>
  <si>
    <t>Jenny Carolina Moreno García</t>
  </si>
  <si>
    <t>Leidy Tatiana Hernandez Lopez</t>
  </si>
  <si>
    <t>Rosaura Morales Gómez</t>
  </si>
  <si>
    <t>Jenny Juliana Vásquez Sarmiento</t>
  </si>
  <si>
    <t>Maria Camila Rodríguez Álvarez</t>
  </si>
  <si>
    <t>Yulieth Angelica Rodríguez Forero</t>
  </si>
  <si>
    <t>David Alejandro Rincón Pinilla</t>
  </si>
  <si>
    <t>Anny Mayerly Guerrero Peña</t>
  </si>
  <si>
    <t>Camilo Steven Higuita Parra</t>
  </si>
  <si>
    <t>Carlos Aníbal Echandía Chavista</t>
  </si>
  <si>
    <t>Santiago Carillo Pulido</t>
  </si>
  <si>
    <t>Dayanna Marcela Lancheros Corzo</t>
  </si>
  <si>
    <t>Juan Sebastián Aguiedo Gómez</t>
  </si>
  <si>
    <t xml:space="preserve">Juan Camilo Sierra Bernal </t>
  </si>
  <si>
    <t xml:space="preserve">Fabian Arley Arciniegas </t>
  </si>
  <si>
    <t>Augusto Daniel Chávez Navarrete </t>
  </si>
  <si>
    <t>Camilo Ernesto Villegas Rondón</t>
  </si>
  <si>
    <t xml:space="preserve">Juan Francisco Calderón Huertas </t>
  </si>
  <si>
    <t>Manuela Troncoso Castro </t>
  </si>
  <si>
    <t>Katherine Andrea Guzmán Cajamarca</t>
  </si>
  <si>
    <t xml:space="preserve">Laura Katherine Benavides Ángel </t>
  </si>
  <si>
    <t>Astrid Carolina Villegas Lianres</t>
  </si>
  <si>
    <t xml:space="preserve">Sergio Andres Valero Linares </t>
  </si>
  <si>
    <t>Anyi Marieth Aguirre Bustos </t>
  </si>
  <si>
    <t>Tania Carolina Tellez Jimenez </t>
  </si>
  <si>
    <t xml:space="preserve">Haspper Huertas Castiblanco </t>
  </si>
  <si>
    <t xml:space="preserve">Berenice Buitrago Garcia </t>
  </si>
  <si>
    <t>Dina Isabel Cruz Muñoz </t>
  </si>
  <si>
    <t xml:space="preserve">Jineth Zujey Gomez Calvo </t>
  </si>
  <si>
    <t xml:space="preserve">Jesús Eduardo Lozano Uribe </t>
  </si>
  <si>
    <t>Laura Camila Carrillo Mariño</t>
  </si>
  <si>
    <t>Silvio Esteban Carvajal Ordoñez</t>
  </si>
  <si>
    <t>Adriana Patricia Perez Morales</t>
  </si>
  <si>
    <t xml:space="preserve">Liliana María Acosta Arévalo
</t>
  </si>
  <si>
    <t>Luis David Barrera Parra</t>
  </si>
  <si>
    <t xml:space="preserve">Ángela María Esquivel Bohórquez
</t>
  </si>
  <si>
    <t>Juan Carlos Morales Aragon</t>
  </si>
  <si>
    <t>Diana Margarita Vivas Munar</t>
  </si>
  <si>
    <t xml:space="preserve">Marcos Andres Barrera Castiblanco </t>
  </si>
  <si>
    <t>El Programa de las Naciones Unidas para el Desarrollo – PNUD-</t>
  </si>
  <si>
    <t>Prestar servicios profesionales para apoyar y acompañar a la dirección de tecnologías de la información, en la revisión de accesibilidad del portal web, en el monitoreo a la disponibilidad del servicio del portal, revisión del cumplimiento de la normatividad vigente de los contenidos publicados, recomendar las posibles mejoras en lo relacionado con la experiencia de usuario</t>
  </si>
  <si>
    <t>Prestar servicios profesionales para apoyar y acompañar a la Dirección de Tecnología de la Información (DTI), en la identificación de las necesidades de los usuarios finales del Sistema de Gestión Documental Conti especialmente en el flujo de órdenes judiciales y flujo de PQRSDF y verificar el correcto funcionamiento del sistema, de los flujos implementados y por implementar; así como, apoyar la estructuración de los estudios de mercados de las diferentes contrataciones  a cargo de la DTI y en el análisis de requerimientos de auditorías internas y externas</t>
  </si>
  <si>
    <t xml:space="preserve">Prestar servicios profesionales para apoyar y acompañar a la dirección de tecnologías de la información, en la implementación y administración del sistema de gestión de seguridad y privacidad de la información y las soluciones de seguridad informática de conformidad con la arquitectura de soluciones tecnológicas de la JEP </t>
  </si>
  <si>
    <t>Prestar los servicios profesionales para apoyar y acompañar a la Dirección de Tecnologías de la Información, en los aspectos técnicos y administrativos de las actividades de supervisión,  operación y procesos contractuales  asociados con el servicio de Mesa de Ayuda, la mejora y seguimiento a la gestión de los procesos ITIL y la herramienta ITSM</t>
  </si>
  <si>
    <t>Prestar los servicios profesionales para apoyar a la Dirección de Tecnologías de la Información, en la revisión y actualización documental de los procesos contractuales del área, incluyendo el apoyo en el seguimiento de  indicadores y estadísticas en la supervisión de los contratos de la DTI</t>
  </si>
  <si>
    <t>Renovación servicios de actualización, soporte y mantenimiento de licencias  y bolsa de horas para nuevos desarrollos del sistema CONTi</t>
  </si>
  <si>
    <t>Prestar servicios profesionales para apoyar y acompañar al Departamento de Atención al Ciudadano en la gestión de los diferentes canales, manejo de bases de datos, encuestas de satisfacción a los titulares de derecho y ciudadanía en general e informes estadísticos para la implementación del punto 5 del acuerdo final con enfoque sistémico</t>
  </si>
  <si>
    <t>Prestar servicios profesionales para apoyar y acompañar al Departamento de Atención al Ciudadano en la gestión de los diferentes canales, manejo de bases de datos, encuestas de satisfacción a los titulares de derecho y ciudadanía en general e informes estadísticos para la implementación del punto 5 del acuerdo final con enfoque sistémico. </t>
  </si>
  <si>
    <t>Prestar servicios profesionales para apoyar y acompañar al Departamento de Atención al Ciudadano en la estructuración, diseño, implementación y socialización de acciones estratégicas con lenguaje claro, para fortalecer la comunicación de la entidad con la ciudadanía en materia restaurativa</t>
  </si>
  <si>
    <t>Prestar servicios profesionales especializados para apoyar y acompañar al Departamento de Gestión Territorial en el despliegue territorial y la gestión en los departamentos de Valle del Cauca, Risaralda, Quindío y Caldas, en el marco de las funciones de la dependencia, los lineamientos para la aplicación del enfoque territorial y la justicia restaurativa, teniendo en cuenta los enfoques diferenciales.</t>
  </si>
  <si>
    <t>Apoyar y acompañar al Departamento de Gestión Territorial en las labores de planeación y seguimiento relacionadas con el despliegue territorial que apoya la dependencia, en el marco de los lineamientos para la aplicación del enfoque territorial en la Secretaría Ejecutiva de la JEP y en relación con los macrocasos priorizados, medidas cautelares y demás procesos relacionados con la actividad judicial</t>
  </si>
  <si>
    <t xml:space="preserve">Prestar servicios profesionales especializados para apoyar y acompañar el despliegue territorial de la Secretaría Ejecutiva en el departamento del Tolima, en el marco de los lineamientos para la aplicación del enfoque territorial, la justicia restaurativa, teniendo en cuenta los enfoques diferenciales, y en relación con los macrocasos priorizados, medidas cautelares y demás procesos relacionados con la actividad judicial.. </t>
  </si>
  <si>
    <t xml:space="preserve">Prestar servicios profesionales especializados para apoyar y acompañar el despliegue territorial de la Secretaría Ejecutiva en el departamento de Santander, en el marco de los lineamientos para la aplicación del enfoque territorial, la justicia restaurativa, teniendo en cuenta los enfoques diferenciales, y en relación con los macrocasos priorizados, medidas cautelares y demás procesos relacionados con la actividad judicial. </t>
  </si>
  <si>
    <t>Prestar servicios profesionales especializados para apoyar y acompañar el despliegue territorial de la Secretaría Ejecutiva en el departamento de Nariño,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</si>
  <si>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jurídicamente al Departamento de Gestión Territorial en proyectos, procesos y procedimientos a cargo de la dependencia, en el seguimiento a la respuesta y asistencia técnica a necesidades de la actividad judicial de la JEP en territorio, en particular en lo relacionado con los macrocasos priorizados, teniendo en cuenta los lineamientos para la aplicación del enfoque territorial.</t>
  </si>
  <si>
    <t>Prestar servicios profesionales especializados para apoyar y acompañar el despliegue territorial de la Secretaría Ejecutiva en el departamento de Chocó,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</si>
  <si>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el departamento de Caquetá,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</si>
  <si>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la región del Magdalena Medio,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</si>
  <si>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las subregiones Norte, Nordeste y Bajo Cauca del departamento de Antioquia,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</si>
  <si>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la región de Urabá, Bajo Atrato y Darién,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</si>
  <si>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el departamento de Arauca,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</si>
  <si>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los departamentos del Guaviare y Vaupés,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</si>
  <si>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el departamento del Valle del Cauca,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</si>
  <si>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el departamento de Boyacá y Cundinamarca,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</si>
  <si>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los departamentos de Vichada y Casanare,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</si>
  <si>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Prestar servicios profesionales especializados para apoyar y acompañar el despliegue territorial de la Secretaría Ejecutiva en la región del Pacífico Medio, en el marco de los lineamientos para la aplicación del enfoque territorial, la justicia restaurativa,  teniendo en cuenta los enfoques diferenciales, y en relación con los macrocasos priorizados, medidas cautelares y demás procesos relacionados con la actividad judicial.</t>
  </si>
  <si>
    <t>Prestación de servicios profesionales en la asesoría jurídica, atención integral y defensa técnica judicial a las personas que comparezcan ante las salas y secciones de la JEP, teniendo en cuenta los enfoques diferenciales.</t>
  </si>
  <si>
    <t>Prestar servicios profesionales para apoyar y acompañar a la subdirección de comunicaciones en la conceptualización, producción y edición de contenidos de la información generada por la JEP, para la articulación de la gestión de comunicaciones y en desarrollo de la estrategia de comunicaciones.</t>
  </si>
  <si>
    <t xml:space="preserve">Prestar servicios profesionales para apoyar y acompañar a la Subdirección de Comunicaciones en el diseño, diagramación, producción y divulgación de piezas comunicativas, web e impresas relacionadas con los servicios de promoción en temáticas de la JEP, en desarrollo de la política y estrategia de comunicaciones en concordancia con el plan de posicionamiento y divulgación. </t>
  </si>
  <si>
    <t>Prestar servicios profesionales para apoyar y acompañar a la Subdirección de Comunicaciones en la producción de contenidos de comunicación interna y externa, para la promoción y divulgación en temáticas de la Jurisdicción, en desarrollo de la política y estrategia de comunicaciones.</t>
  </si>
  <si>
    <t>Prestar servicios profesionales para apoyar y acompañar a la Subdirección de Comunicaciones en la producción y realización de las acciones de comunicación interna y externa, para la promoción y divulgación en temáticas de la Jurisdicción, en desarrollo de la política y estrategia de comunicaciones</t>
  </si>
  <si>
    <t>Prestar servicios profesionales para apoyar y acompañar a la Subdirección de Comunicaciones en la elaboración y difusión de contenidos periodísticos relacionados con las decisiones de las salas y secciones del tribunal para la paz de la JEP, según los lineamientos de la política y estrategia de comunicación.</t>
  </si>
  <si>
    <t>Prestar servicios profesionales para apoyar y acompañar a la Subdirección de Comunicaciones en la conceptualización, elaboración, edición y difusión de contenidos audiovisuales, para la divulgación en las distintas redes sociales en desarrollo de la política y estrategia de comunicaciones</t>
  </si>
  <si>
    <t>Prestar servicios profesionales para apoyar a la Subdirección de Comunicaciones en la elaboración de piezas comunicativas y periodísticas con enfoque diferencial respecto a las decisiones de las secciones, comisiones y dependencia de enfoque diferecial de la JEP, en desarrollo de la política y estrategia de comunicaciones</t>
  </si>
  <si>
    <t>Prestar servicios profesionales para apoyar a la Subdirección de Comunicaciones en el cubrimiento periodístico análogos y digitales, la difusión de las decisiones y audiencias de la Salas y Secciones del Tribunal para la Paz, como parte del desarrollo de la estrategia y la política de comunicaciones</t>
  </si>
  <si>
    <t>Prestar servicios profesionales para apoyar y acompañar a la Subdirección de Comunicaciones en la implementación, seguimiento y operación del sistema de gestión de medios de la Entidad, en relación con la producción audiovisual de las diligencias y audiencias de la JEP</t>
  </si>
  <si>
    <t xml:space="preserve">Prestar servicios profesionales para apoyar al Departamento de Enfoques Diferenciales  en el desarrollo del enfoque diferencial de niños, niñas y adolescentes, mediante la implementación de estrategias y actividades en el marco de los objetivos de la JEP. </t>
  </si>
  <si>
    <t xml:space="preserve">Prestar servicios profesionales para apoyar al Departamento de Enfoques Diferenciales  en el desarrollo del enfoque diferencial de persona mayor, mediante la implementación de estrategias y actividades en el marco de los objetivos de la JEP. </t>
  </si>
  <si>
    <t xml:space="preserve">Prestar servicios profesionales para apoyar al Departamento de Enfoques Diferenciales  en el desarrollo del enfoque diferencial de personas con discapacidad, mediante la implementación de estrategias y actividades en el marco de los objetivos de la JEP. </t>
  </si>
  <si>
    <t>Prestar servicios profesionales para apoyar y acompañar al Departamento de Atención a Víctimas en las actividades de orientación, fortalecimiento y facilitación para la participación de víctimas que se encuentran en el exterior y en zonas de fronteras, sus organizaciones y actores estratégicos, en instancias judiciales y no judiciales atendiendo los enfoques diferenciales.</t>
  </si>
  <si>
    <t>Prestar servicios profesionales para apoyar al Departamento de Atención a Víctimas, para adelantar acciones de divulgación, difusión, asesoría y orientación a las víctimas en instancias judiciales y no judiciales,
atendiendo los enfoques diferenciales y psicosocial.</t>
  </si>
  <si>
    <t>Prestar servicios técnicos para apoyar al Departamento de Atención a Víctimas en las gestiones operativas, técnicas y documentales encaminadas a la acreditación administrativa atendiendo los enfoques diferenciales</t>
  </si>
  <si>
    <t>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</si>
  <si>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 xml:space="preserve">Prestar servicios profesionales para apoyar al Departamento de Atención a Víctimas, para adelantar acciones de divulgación, difusión, acompañamiento y orientación psicosocial a las víctimas en instancias judiciales y no judiciales, atendiendo los enfoques diferenciales. </t>
  </si>
  <si>
    <t>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</si>
  <si>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Prestar servicios profesionales para apoyar al departamento de atención  a  víctimas,  para  adelantar  acciones  de  divulgación, difusión,    acompañamiento    y    orientación    psicosocial    a    las víctimas  en  instancias  judiciales  y  no  judiciales,  atendiendo  los enfoques diferenciales.</t>
  </si>
  <si>
    <t>Prestar servicios profesionales para apoyar al Departamento de Atención a Víctimas a nivel nacional en las estrategias de divulgación, orientación, asesoría y acompañamiento jurídico a las víctimas en instancias judiciales y no judiciales, atendiendo los enfoques diferenciales y el psicosocial.</t>
  </si>
  <si>
    <t>Prestar servicios profesionales para apoyar y acompañar al Departamento de Atención a Víctimas en la elaboración, seguimiento y apoyo respuesta a órdenes judiciales, peticiones, orientación y asesoría, atendiendo los enfoques diferenciales</t>
  </si>
  <si>
    <t>Prestar servicios profesionales para apoyar al Departamento de Atención a Víctimas, para adelantar acciones de divulgación, difusión, asesoría y orientación a las víctimas en instancias judiciales y no judiciales, atendiendo los enfoques diferenciales y psicosocial</t>
  </si>
  <si>
    <t>Prestar servicios profesionales para apoyar al departamento de atención a víctimas, para adelantar acciones de divulgación, difusión, asesoría y orientación a las víctimas en instancias judiciales y no judiciales, atendiendo los enfoques diferenciales
Y psicosocial.</t>
  </si>
  <si>
    <t>Prestar servicios profesionales para apoyar al departamento de atención a víctimas, para adelantar acciones de divulgación, difusión, asesoría y orientación a las víctimas en instancias judiciales y no judiciales, atendiendo los enfoques diferenciales
y psicosocial.</t>
  </si>
  <si>
    <t>Prestar servicios profesionales para apoyar al departamento de atención a víctimas, para adelantar acciones de divulgación, difusión, asesoría y orientación a las víctimas en instancias judiciales y no judiciales, atendiendo los enfoques diferenciales y psicosocial</t>
  </si>
  <si>
    <t xml:space="preserve">Prestar servicios profesionales para apoyar al Departamento de Atención a Víctimas en la revisión administrativa de solicitudes de acreditación atendiendo los enfoques diferenciales </t>
  </si>
  <si>
    <t xml:space="preserve">Prestar servicios profesionales para apoyar y acompañar al Departamento de Atención a Víctimas en la gestión administrativa, precontractual y seguimiento contractual a fin de facilitar la asistencia material a víctimas atendiendo los enfoques diferenciales </t>
  </si>
  <si>
    <t>Prestar servicios profesionales para apoyar al departamento de atención a víctimas a nivel nacional en acompañamiento psicosocial, orientación psicosocial y difusión a las víctimas en instancias judiciales y no judiciales, atendiendo los enfoques diferenciales y psicosocial.</t>
  </si>
  <si>
    <t>Prestar servicios profesionales al Departamento de Atención a Víctimas para apoyar el diseño e implementación de lineamientos y metodologías de información y divulgación que permitan la participación de las víctimas en instancias judiciales y no judiciales atendiendo los enfoques diferenciales.</t>
  </si>
  <si>
    <t>Prestar servicios profesionales para apoyar y acompañar al departamento de SAAD víctimas en la gestión técnica y operativa del sistema vista para el registro de abogados/as, ONG y víctimas</t>
  </si>
  <si>
    <t>Prestar servicios profesionales para apoyar y acompañar al departamento de SAAD víctimas en la gestión técnica y operativa del sistema vista para el registro de abogados/as, ong y víctimas</t>
  </si>
  <si>
    <t>Prestar servicios profesionales para acompañar al departamento de SAAD víctimas a fin de facilitar la actualización y desarrollo de actividades de capacitación de los abogados registrados en el SAAD conforme a las necesidades de la dependencia</t>
  </si>
  <si>
    <t>Prestar servicios profesionales para asesoría y representación a víctimas con enfoque de género, étnico, diferencial, psicosocial y socio cultural en los asuntos de competencia de la jurisdicción, para el sistema autónomo de asesoría y defensa de la SE-JEP</t>
  </si>
  <si>
    <t>Prestar servicios profesionales para la asesoría y representación a víctimas con enfoque de género, étnico, diferencial, psicosocial y socio cultural en los asuntos de competencia de la jurisdicción, para el sistema autónomo de asesoría y defensa de la se-jep</t>
  </si>
  <si>
    <t>Prestar servicios profesionales para la asesoría y representación a víctimas con enfoque diferencial en los asuntos de competencia de la jurisdicción y en articulación con las actividades de representación en territorio para el sistema autónomo de asesoría y defensa de la se-jep</t>
  </si>
  <si>
    <t>Prestar servicios profesionales para la asesoría y representación a víctimas con enfoque diferencial en los asuntos de competencia de la jurisdicción y en articulación con las actividades de representación en territorio para el sistema autónomo de asesoría y defensa de la SE-JEP.</t>
  </si>
  <si>
    <t>Prestación de Servicios Profesionales como Abogado, para desarrollar actividades de asesoría y representación judicial de la Jurisdicción Especial para Paz, en asuntos de Derecho Penal y Derecho Procesal Penal, brindándole soporte jurídico a la Secretaría Ejecutiva de la entidad, en el marco de sus competencias, para coordinar y ejecutar las acciones que resulten con ocasión de los procesos de carácter penal que le sean asignados</t>
  </si>
  <si>
    <t xml:space="preserve">Prestar servicios profesionales en el apoyo y 
acompañamiento a la gestión de la Dirección de Asuntos 
Jurídicos, en la proyección de documentos de contenido 
jurídico y demás asuntos relacionados con la Secretaría Ejecutiva propios de su competencia. </t>
  </si>
  <si>
    <t xml:space="preserve">Prestación de servicios profesionales como psicólogo para apoyar y acompañar a la Secretaria Ejecutiva en la prevención del daño antijurídico con enfoque psicosocial en la JEP. </t>
  </si>
  <si>
    <t xml:space="preserve">Prestación de servicios profesionales como abogado para apoyar y acompañar a la Secretaria Ejecutiva para la prevención del daño antijuridico en la JEP. </t>
  </si>
  <si>
    <t xml:space="preserve">Prestar servicios profesionales para apoyar al departamento de gestión documental con la gestión de las acciones constitucionales, órdenes judiciales y solicitudes de la ventanilla única de la Jurisdicción Especial Para La Paz. </t>
  </si>
  <si>
    <t xml:space="preserve">Prestar servicios profesionales en el Departamento de Gestión Documental para apoyar las actividades relacionadas con la implementación de los instrumentos archivísticos en la Jurisdicción Especial para la Paz. </t>
  </si>
  <si>
    <t xml:space="preserve">Prestación de servicios profesionales para apoyar y acompañar las actividades relacionadas con la titularidad otorgada a la jurisdicción especial para la paz del fondo documental del archivo de la comisión de la verdad </t>
  </si>
  <si>
    <t xml:space="preserve">Prestar servicios profesionales para apoyar y acompañar a la subdirección de cooperación internacional en el seguimiento de proyectos, acuerdos y acciones colaborativas que contribuyan a la gestión integral de la JEP. </t>
  </si>
  <si>
    <t xml:space="preserve">Prestar servicios profesionales a la Oficina Asesora de Seguridad y Protección, para apoyar y acompañar la elaboración y seguimiento de los estudios de viabilidad de desplazamiento a territorio y seguridad física. </t>
  </si>
  <si>
    <t xml:space="preserve">Prestar servicios profesionales a la Oficina Asesora de Seguridad y protección, para apoyar y acompañar la elaboración y seguimiento de los estudios de viabilidad de desplazamiento a territorio y seguridad física. </t>
  </si>
  <si>
    <t>Prestar el servicio de Vigilancia y Seguridad para las instalaciones de la Jurisdicción Especial para la Paz - JEP.</t>
  </si>
  <si>
    <t>Prestar servicios profesionales para apoyar y acompañar a la Subdirección de Recursos Físicos e Infraestructura en las actividades de sensibilización, socialización y de concientización requerida para el cumplimiento del Plan de Gestión Ambiental (PIGA) como parte del proceso de fortalecimiento institucional de la JEP</t>
  </si>
  <si>
    <t>Prestar servicios profesionales para apoyar y acompañar a la subdirección de recursos físicos e infraestructura en las actividades que se deben adelantar con relación al seguimiento y cumplimiento del plan institucional de gestión ambiental (PIGA), sus modificaciones y la 
coordinación con la secretaria distrital de ambiente, como parte del proceso de fortalecimiento institucional de la JEP</t>
  </si>
  <si>
    <t xml:space="preserve">Prestar servicios de apoyo a la subdirección de recursos físicos e infraestructura en las actividades requeridas para tramitar los desplazamientos de la magistratura requeridos, como parte de la asistencia a las actuaciones y decisiones judiciales </t>
  </si>
  <si>
    <t xml:space="preserve">Prestar servicios profesionales para apoyar y acompañar a la subdirección de recursos físicos e infraestructura en los proyectos relacionados con el seguimiento y mejoramiento en las instalaciones físicas de los grupos territoriales, así como de la sede principal de la JEP. </t>
  </si>
  <si>
    <t xml:space="preserve">Prestar servicios de apoyo a la subdirección de recursos físicos e infraestructura en las actividades requeridas para la estructuración de bases de datos de las comisiones de servicios y tramitar las autorizaciones de desplazamientos como parte de la asistencia a las actuaciones y decisiones judiciales. </t>
  </si>
  <si>
    <t>Prestación de servicios de apoyo a la subdirección de recursos físicos e infraestructura para la gestión de los documentos que se generan para el control de inventarios en medio físico y digital en el sistema CONTI</t>
  </si>
  <si>
    <t xml:space="preserve">Prestación de servicios de apoyo a la subdirección de recursos físicos e infraestructura en la gestión del almacén e inventarios que hacen parte de la dotación de la JEP </t>
  </si>
  <si>
    <t>Prestar servicios profesionales para apoyar y acompañar a la subsecretaría ejecutiva desde el punto de vista jurídico en el proceso de monitoreo, así como en la revisión y análisis de documentos técnicos para la entrega de informes a las salas y secciones de la JEP</t>
  </si>
  <si>
    <t xml:space="preserve">Prestar servicios profesionales para apoyar a la Subsecretaria Ejecutiva en la certificación de trabajos, obras y actividades (TOAR), con contenido reparador, seguimiento al régimen de condicionalidad y sanciones propias, con énfasis en el seguimiento del régimen de reparación estricta y del cumplimiento efectivo de las sanciones propias por parte de los comparecientes ante la JEP. </t>
  </si>
  <si>
    <t xml:space="preserve">Prestar servicios profesionales para apoyar a la Subsecretaria Ejecutiva en la certificación de trabajos, obras y actividades (TOAR), con contenido reparador, seguimiento al régimen de condicionalidad y sanciones propias, con énfasis en análisis de información cualitativa y cuantitativa, estadística y big data. </t>
  </si>
  <si>
    <t>Prestar servicios profesionales para apoyar a la subsecretaria ejecutiva en los ejercicios de planeación, articulación, fortalecimiento y seguimiento a las actividades misionales y estratégicas de la misma y sus departamentos</t>
  </si>
  <si>
    <t>Prestar servicios profesionales a la subsecretaria ejecutiva en el apoyo a la documentación y certificación de trabajos, obras y actividades (toar), con contenido reparador, seguimiento al régimen de condicionalidad y sanciones propias con énfasis en el apoyo al acompañamiento a proyectos restaurativos a nivel nacional o territorial</t>
  </si>
  <si>
    <t xml:space="preserve">Prestar servicios profesionales a la subsecretaría ejecutiva en el apoyo a la certificación de trabajos, obras y actividades (toar), con contenido reparador, seguimiento al régimen de condicionalidad y sanciones propias con énfasis en la definición e implementación del sistema de gestión de información y conocimiento del proceso de seguimiento en los temas antes mencionados. </t>
  </si>
  <si>
    <t>Prestar servicios profesionales a la subsecretaria ejecutiva en el apoyo y acompañamiento a la ejecución de los servicios contratados en cumplimiento de las obligaciones misionales de la subsecretaria ejecutiva.</t>
  </si>
  <si>
    <t>Prestar servicios profesionales a la Subsecretaría Ejecutiva en el apoyo a la certificación de trabajos, obras y actividades (TOAR), con contenido reparador, seguimiento al régimen de condicionalidad y sanciones propias, con énfasis en el levantamiento y análisis de información cualitativa y etnográfica para la elaboración de documentos en el marco del procedimiento de certificación de TOAR</t>
  </si>
  <si>
    <t xml:space="preserve">Prestar servicios profesionales para apoyar a la Subsecretaría Ejecutiva en el seguimiento de PQRSDF, así como en la respuesta y revisión de documentos e informes requeridos por el despacho para la aprobación de la Secretaría Ejecutiva y en el relacionamiento con las demás dependencias para el cumplimiento de las obligaciones misionales de la JEP. </t>
  </si>
  <si>
    <t>Prestar servicios profesionales para apoyar y acompañar a la subdirección de control interno en la ejecución del plan anual de auditoría en el marco de los siguientes roles: enfoque hacia la prevención, administración de riesgos, evaluación y seguimiento y relación con entes externos de control, atendiendo los lineamientos institucionales y la normatividad legal vigente</t>
  </si>
  <si>
    <t>Prestar servicios profesionales para apoyar y acompañar a la subdirección de control interno en la ejecución del plan anual de auditoria en el marco del sistema de control interno contable y en el cumplimiento de los roles: enfoque hacia la prevención, administración de riesgos, evaluación y seguimiento y relación con entes externos de control, atendiendo los lineamientos institucionales y la normatividad legal vigente.</t>
  </si>
  <si>
    <t>Prestar servicios profesionales para apoyar a la Subdirección de Talento Humano en los trámites de seguridad social, parafiscalidad, administración de riesgos laborales y demás cálculos inherentes al procesamiento de la nómina de la Jurisdicción Especial para la Paz, como parte del desarrollo e implementación de la estrategia de talento humano de la entidad</t>
  </si>
  <si>
    <t>Prestación de servicios profesionales para apoyar y acompañar a la Subdirección de Talento Humano en lo relacionado con el desarrollo de actividades y acciones para minimizar el riesgo psicosocial en los servidores de la JEP, de acuerdo con la estrategia de salud mental</t>
  </si>
  <si>
    <t>Prestación de servicios profesionales para apoyar a la Subdirección de Talento Humano con implementación de las estrategias de acuerdo con la política de salud mental de la jurisdicción</t>
  </si>
  <si>
    <t>Prestar servicios profesionales para acompañar a la subdirección de talento humano en los diferentes procesos administrativos inherentes a la vinculación, permanencia y desvinculación de servidores públicos y practicantes, pasantes y auxiliares judiciales, como parte de la gestión del talento humano</t>
  </si>
  <si>
    <t xml:space="preserve">Prestar servicios profesionales de asesoría técnica y jurídica para apoyar a la Subdirección de Talento Humano en lo relacionado con el proceso de administración de personal de acuerdo con la estrategia de talento humano. </t>
  </si>
  <si>
    <t>Prestar servicios de apoyo a la Subdirección de Talento Humano en las actividades relacionadas con la planeación y ejecución de la estrategia del Talento Humano, como parte de la gestión del talento humano.</t>
  </si>
  <si>
    <t>Prestar servicios profesionales para apoyar y acompañar a la Subdirección de Planeación en la atención de las órdenes judiciales con implicaciones presupuestales, la programación y seguimiento presupuestal.</t>
  </si>
  <si>
    <t>Prestar servicios profesionales para apoyar a la subdirección de fortalecimiento institucional en la implementación del modelo de gestión del conocimiento en la consolidación de la cultura organizacional de la JEP y mejoramiento de habilidades blandas de los servidores.</t>
  </si>
  <si>
    <t>Prestar servicios profesionales para acompañar a la subdirección de fortalecimiento institucional en la implementación del modelo de gestión del conocimiento mediante el apoyo en el seguimiento al programa pedagógico de la jep y en el relacionamiento con entidades</t>
  </si>
  <si>
    <t>Apoyar a la subdireccion de fortalecimiento institucional en el desarrollo del modelo de gestion del conocimiento mediante las acciones requeridas para la formacion virtual y los procesos pedagogicos con grupos de interes de la entidad</t>
  </si>
  <si>
    <t xml:space="preserve">Prestar servicios profesionales para apoyar a la subdirección de fortalecimiento institucional en el desarrollo del modelo de gestión del conocimiento mediante la sistematización de las acciones de fortalecimiento de equipos territoriales y del enfoque dialógico en la JEP, y de las acciones pedagógicas con grupos de interés de la entidad. </t>
  </si>
  <si>
    <t>Prestar servicios profesionales para apoyar a la subdirección de fortalecimiento institucional en el desarrollo del modelo de gestión del conocimiento mediante la planeación, seguimiento y evaluación de la implementación del programa pedagógico de la JEP dirigido al sector educativo y en el fortalecimiento de competencias pedagógicas internas</t>
  </si>
  <si>
    <t>Prestar servicios profesionales para apoyar a la subdirección de fortalecimiento institucional en el desarrollo del modelo de gestión del conocimiento de la JEP, mediante el desarrollo de contenidos gráficos para las acciones de formación interna y del plan estratégico de pedagogía.</t>
  </si>
  <si>
    <t>Prestar servicios de apoyo a la gestión en la Subdirección de Fortalecimiento para el desarrollo del modelo de gestión del conocimiento de la JEP por medio de la administración de la plataforma de formación virtual Icampus JEP y la virtualización de los cursos.</t>
  </si>
  <si>
    <t xml:space="preserve">Prestar servicios profesionales para apoyar a la Subdirección de Fortalecimiento Institucional en el desarrollo del modelo de gestión del conocimiento con énfasis en la consolidación de la comunidad de aprendizajes JEP y el monitoreo de las acciones pedagógicas con universidades. </t>
  </si>
  <si>
    <t>Prestar servicios profesionales para apoyar a la subdirección de fortalecimiento institucional en el desarrollo del modelo de gestión del conocimiento por medio de acciones pedagógicas con universidades y el fortalecimiento del enfoque dialógico en la JEP.</t>
  </si>
  <si>
    <t>Prestar servicios profesionales para apoyar a la Subdirección de Fortalecimiento Institucional en el desarrollo del modelo de gestión del conocimiento por medio de acciones para el fortalecimiento de equipos territoriales y de la cultura de paz, reconciliación y no repetición</t>
  </si>
  <si>
    <t>Prestar servicios profesionales para apoyar a la fortalecimiento institucional en la definición e implementación de alternativas para incorporar instrumentos de medición y calidad en los procesos de la JEP</t>
  </si>
  <si>
    <t>Prestar servicios profesionales para apoyar al GRAI en la clasificación, contraste, depuración e integración de información y en el análisis objetivo, riguroso y oportuno de la  revisión y consolidación de metodologías de los macrocasos, siguiendo los lineamientos de la magistratura.</t>
  </si>
  <si>
    <t>Prestar servicios técnicos al GRAI para el apoyo en la gestión administrativa y documental, de acuerdo con los lineamientos de la magistratura.</t>
  </si>
  <si>
    <t>Prestar servicios profesionales para apoyar y acompañar al grupo de protección a víctimas, testigos y demás intervinientes de la UIA en la respuesta a derechos de petición, recursos, tutelas y demás requerimientos de naturleza jurídica o judicial que acompañen el proceso de analisis de riesgo.</t>
  </si>
  <si>
    <t>Prestación de servicios profesionales, para gestionar y analizar información que permita  la actualización del Sistema de Monitoreo de Riesgos y Prevención de Afectaciones a los Derechos Humanos en Colombia de la Unidad de Investigación y Acusación de la JEP.</t>
  </si>
  <si>
    <t>Prestación de servicios profesionales, para apoyar y acompañar al grupo de protección a víctimas, testigos y demás intervinientes de la UIA, en el análisis y definición de los niveles de riesgo individual y colectivo de las solicitudes de las medidas de protección.</t>
  </si>
  <si>
    <t>Prestación de servicios profesionales, para gestionar y analizar información que permita la actualización del Sistema de Monitoreo de Riesgos y Prevención de Afectaciones a los Derechos Humanos en Colombia de la Unidad de Investigación y Acusación de la JEP.</t>
  </si>
  <si>
    <t>Servicios profesionales de apoyo y acompañamiento al grupo de protección a víctimas, testigos y demás intervinientes de la UIA, para la implementación y seguimiento periódico de las medidas de protección decididas por el comité de evaluación de riesgo y definición de medidas de la UIA</t>
  </si>
  <si>
    <t>Prestación de servicios profesionales, para gestionar y analizar información que permita la actualización del sistema de monitoreo de riesgos y prevención de afectaciones a los derechos humanos en colombia de la unidad de investigación y acusación de la jep</t>
  </si>
  <si>
    <t>Prestar servicios profesionales que contribuyan al procesamiento y la visualización de datos estadísticos y geoespaciales sobre situaciones, contextos y patrones delictivos que se asocien con la prevención de riesgos de seguridad, dentro de la Unidad de Investigación y Acusación de la JEP</t>
  </si>
  <si>
    <t>Prestar servicios profesionales para apoyar en la construcción de informes de análisis de contexto, conflictividad y situacionales, elaboración de patrones demacrocriminalidad y macrovictimización, y caracterización de actores armados legales e ilegales, a fin de facilitar la capacidad investigativa de la UIA.</t>
  </si>
  <si>
    <t>Prestar servicios profesionales como comunicadora social para apoyar y acompañar la gestión del grupo de relacionamiento y comunicaciones de la UIA en las actividades institucionales de comunicación interna y externa para el relacionamiento, acompañamiento y orientación a las víctimas.</t>
  </si>
  <si>
    <t>Prestación de servicios profesionales para apoyar en la construcción de informes de análisis de contexto, conflictividad y situacionales, elaboración de patrones de macrocriminalidad y macrovictimización, y caracterización de actores armados legales e ilegales, a fin de facilitar la capacidad investigativa de la UIA.</t>
  </si>
  <si>
    <t>Prestación de servicios profesionales para el apoyo al grupo de análisis, contexto y estadística de la UIA en el desarrollo de actividades asociadas a la programación,manejo de bases de datos y migraciones de sistemas de información para atender las necesidades de la UIA a fin de facilitar la capacidad investigativa</t>
  </si>
  <si>
    <t>Prestar servicios profesionales para apoyar y acompañar la gestión del equipo de investigación de violencia sexual de la UIA en la validación, ajuste y socialización de los instrumentos de investigación y acusación, con las víctimas y sus organizaciones.</t>
  </si>
  <si>
    <t>Prestar servicios profesionales para apoyar y acompañar la gestión del grupo de relacionamiento y comunicaciones en la formación de habilidades comunicativas y construcción de narrativas relacionadas con las acciones estratégicas o coyunturales de la UIA, atendiendo el enfoque de género y diferencial</t>
  </si>
  <si>
    <t>Prestar servicios profesionales para apoyar y acompañar a la UIA en la implementación de la estrategia de participación social a través del desarrollo y ejecución de procesos y productos gráficos, creativos y audiovisuales que den soporte a los procesos de participación social de los grupos y equipos de la Unidad a nivel nacional y territorial.</t>
  </si>
  <si>
    <t>Prestar servicios profesionales para apoyar a la dirección de la unidad de investigación y acusación en la ejecución y seguimiento a la gestión y desarrollo de las diferentes estrategias entre ellas la de relacionamiento, comunicación y participación social, atendiendo los enfoques de género, diferencial y territorial</t>
  </si>
  <si>
    <t>Prestar los servicios profesionales para apoyar y acompañar a la unidad de investigación y acusación en el análisis y aplicación del enfoque diferencial y territorial con las víctimas pertenecientes a las comunidades NARP, a fin de facilitar la capacidad investigativa de la UIA</t>
  </si>
  <si>
    <t>Prestar los servicios profesionales para apoyar y acompañar a la unidad de investigación y acusación en el análisis y aplicación del enfoque diferencial y territorial con las víctimaspertenecientes a los pueblos indígenas, a fin de facilitar la capacidad investigativa de la UIA</t>
  </si>
  <si>
    <t>Prestación de servicios profesionales para apoyar y acompañar al grupo de atención y orientación a víctimas de la unidad de investigación y acusación en el relacionamiento con las víctimas integrantes de las mesas nacionales, regionales y organizaciones afines, atendiendo los enfoques de género, diferencial y territorial</t>
  </si>
  <si>
    <t>Prestar servicios profesionales para el apoyo al grupo de análisis, contexto y estadística en las tareas de gestión de información, diseño e implementación de modelos de datos, así como el análisis y visualización en entornos geográficos, a fin de facilitar la capacidad investigativa a cargo de la UIA.</t>
  </si>
  <si>
    <t>Prestación de servicio profesionales en las labores de asesoría jurídica a la dirección de la unidad de investigación y acusación de la JEP en los temas relacionados con los procesos dialógicos y adversariales, a fin de facilitar la capacidad investigativa a cargo de la UIA</t>
  </si>
  <si>
    <t>Prestar servicios profesionales especializados para asesorar y acompañar a la Subdirección de Contratación en la emision de documentos, coneceptos y lineamientos de carácter juridico y contractual.</t>
  </si>
  <si>
    <t>Prestar servicios profesionales para acompañar a la Dirección de Asuntos Jurídicos en el seguimiento y elaboración de respuestas y reportes relacionados con la gestión estratégica de planeación de la dependencia y de las areas a su cargo</t>
  </si>
  <si>
    <t>Prestar servicios profesionales para la recolección, sistematización, análisis y estructuración de información que alimente la preparación de las versiones voluntarias y la construcción del auto de determinación de hechos y conductas.</t>
  </si>
  <si>
    <t>Apoyar y acompañar la transcripción de diligencias en el marco de los casos priorizados por la Sala de Reconocimiento de Verdad, de Responsabilidad y de Determinación de los Hechos y Conductas</t>
  </si>
  <si>
    <t xml:space="preserve">Prestar servicios profesionales para apoyar y acompañar en los procesos de mejoramiento de la gestión judicial de la Secretaría General Judicial </t>
  </si>
  <si>
    <t>Prestar servicios profesionales para desarrollar actividades de apoyo y acompañamiento a la gestión de la subsecretaria ejecutiva en el seguimiento del cumplimiento de las ordenes judiciales de su competencia.</t>
  </si>
  <si>
    <t>Prestar servicios profesionales para apoyar y acompañara la Secretaría Ejecutiva en la asistencia técnica a las actuaciones, mediaciones, encuentros y acercamientos necesarios para los procesos de justicia restaurativa con énfasis en enfoque territorial y étnico</t>
  </si>
  <si>
    <t>Prestar servicios profesionales para apoyar y acompañar a la secretaría ejecutiva en la asistencia técnica a los procesos preparatorios, actuaciones, encuentros y acercamientos necesarios para los procesos de justicia restaurativa, con énfasis en mediación, diálogo social y dinámicas del conflicto.</t>
  </si>
  <si>
    <t>Prestar servicios profesionales de asesoría jurídica para apoyar y acompañar a la Secretaría Ejecutiva en la asistencia técnica a las actuaciones y decisiones judiciales, relacionadas con las actividades resultantes de la jurisprudencia emitida por la JEP dentro de la justicia transicional y restaurativa</t>
  </si>
  <si>
    <t>Prestar servicios profesionales para apoyar y acompañar a la secretaría ejecutiva en la gestión administrativa del equipo de justicia restaurativa, seguimiento, sistematización y análisis de información de las acciones, mediaciones y encuentros necesarios para los procesos de justicia restaurativa.</t>
  </si>
  <si>
    <t>Prestar servicios profesionales para apoyar a la Subdirección de comunicaciones en la articulación de la estrategia de comunicación territorial de la JEP  siguiendo la política de comunicaciones de la Jurisdicción.</t>
  </si>
  <si>
    <t xml:space="preserve">Prestar servicios profesionales para apoyar y acompañar a la dirección de tecnologías de la información (DTI) en el seguimiento al sistema vista, en las actividades relacionadas con el apoyo en la identificación de nuevas necesidades, en la identificación y especificación de requerimientos y gestión del ciclo de desarrollo de los mismos, garantizando el alcance definido </t>
  </si>
  <si>
    <t>Actualización del Sistema de Información Jurídica de la JEP “Jurinfo”</t>
  </si>
  <si>
    <t xml:space="preserve">Prestar servicios profesionales de apoyo a la Relatoría General de la JEP en los temas relacionados con el desarrollo de líneas jurisprudenciales, la clasificación de las decisiones de fondo y trámite para análisis jurídicos, la metodología de titulación, así como las demás estrategias de divulgación y socialización con los diferentes actores que interactúa la Relatoría. </t>
  </si>
  <si>
    <t xml:space="preserve">Prestar servicios profesionales de apoyo a la Relatoría General de la JEP en el análisis cuantitativo y cualitativo de las decisiones proferidas por la jurisdicción, en los temas relacionados con la gestión de proyectos de divulgación que desarrolle la Relatoría y el diseño conceptual de herramientas tecnológicas. </t>
  </si>
  <si>
    <t>Prestar servicios profesionales de apoyo a la Relatoría General de la JEP con la elaboración de las líneas jurisprudenciales en los temas que sean priorizados, en la revisión y ajustes de la metodología diseñada y en las estrategias de divulgación previstas para las decisiones de la jurisdicción como publicaciones, eventos académicos y de extensión, entre otros.</t>
  </si>
  <si>
    <t xml:space="preserve">Prestar servicios profesionales de apoyo a la Relatoría General de la JEP en la construcción de líneas jurisprudenciales en los temas que sean priorizados, así como en el desarrollo de éstas, en la revisión y ajustes de la metodología diseñada y en las estrategias de divulgación previstas para las decisiones de la jurisdicción. Así como también en el acompañamiento a los procesos de calidad y estructuración de la Relatoría. </t>
  </si>
  <si>
    <t>Prestar servicios profesionales de apoyo a la Relatoría General de la JEP en la divulgación de las decisiones judiciales a través de medios convencionales y no convencionales, de la organización de eventos externos e internos de la JEP, la implementación de la estrategia de divulgación "Biblioteca de la Paz y la Justicia Transicional" y acompañar los procesos editoriales de la dependencia</t>
  </si>
  <si>
    <t>Prestar servicios profesionales para apoyar al Departamento de SAAD Comparecientes en los procesos de estructuración, procesamiento y cargue de información asociada al Registro de Comparecientes; la realización de pruebas técnicas y en la elaboración de casos de uso para el desarrollo de funcionalidades del Registro.</t>
  </si>
  <si>
    <t>Prestar servicios profesionales para apoyar al Departamento de SAAD Comparecientes en la programación y ejecución de actividades de acopio, procesamiento, validación y análisis jurídico de la información asociada al Registro de Comparecientes; así como en la capacitación y socialización del Registro</t>
  </si>
  <si>
    <t>Prestar servicios profesionales para apoyar al Departamento de SAAD Comparecientes en el acopio, procesamiento, validación y análisis jurídico de la información asociada al Registro de Comparecientes, que sirva como insumo para las actuaciones y decisiones judiciales.</t>
  </si>
  <si>
    <t>Prestar servicios para apoyar al Departamento de SAAD Comparecientes en las actividades administrativas y técnicas para el acopio, procesamiento y validación de la información asociada al Registro de Comparecientes y la realización de pruebas funcionales asociadas al Registro.</t>
  </si>
  <si>
    <t>Prestar servicios para apoyar al Departamento de SAAD Comparecientes en las actividades administrativas y técnicas para el acopio, procesamiento y validación de la información asociada al Registro de Comparecientes y la realización de pruebas funcionales asociadas al Registro</t>
  </si>
  <si>
    <t>Prestar servicios profesionales para apoyar al Departamento de SAAD Comparecientes en la gestión, acopio, validación, procesamiento y análisis de la información asociada al Registro de Comparecientes, en la realización de pruebas funcionales y la elaboración de casos de uso para el desarrollo de funcionalidades asociadas al Registro.</t>
  </si>
  <si>
    <t xml:space="preserve">Prestar   servicios   profesionales   para   apoyar   al Departamento  de  SAAD  Comparecientes  en  el  acopio, procesamiento,   validación   y   análisis   jurídico   de   la información asociada al Registro de Comparecientes, que sirva  como  insumo  para  las  actuaciones  y  decisiones judiciales. </t>
  </si>
  <si>
    <t>Prestar servicios profesionales para apoyar al Departamento de SAAD Comparecientes en los procesos de estructuración, procesamiento y cargue de información asociada al Registro de Comparecientes; la realización de pruebas técnicas y en la elaboración de casos de uso para el desarrollo de funcionalidades del Registro.(Contratos o convenio que no requieren pluralidad de ofertas)</t>
  </si>
  <si>
    <t>Prestar servicios profesionales para apoyar al Departamento de SAAD Comparecientes en la gestión, acopio, validación, procesamiento y análisis de la información asociada al Registro de Comparecientes, en la realización de pruebas funcionales y la elaboración de casos de uso para el desarrollo de funcionalidades asociadas al Registro. </t>
  </si>
  <si>
    <t>Prestar   servicios   profesionales   para   apoyar   al Departamento  de  SAAD  Comparecientes  en  el  acopio, procesamiento,   validación   y   análisis   jurídico   de   la información asociada al Registro de Comparecientes, que sirva  como  insumo  para  las  actuaciones  y  decisiones judiciales </t>
  </si>
  <si>
    <t>Prestar servicios profesionales para apoyar al Departamento de SAAD Comparecientes en el acopio, procesamiento, validación y análisis jurídico de la información asociada al Registro de Comparecientes, que sirva como insumo para las actuaciones y decisiones judiciales</t>
  </si>
  <si>
    <t>Prestar  servicios  para  apoyar  al  Departamento  de SAAD Comparecientes en las actividades administrativas y técnicas para el acopio, procesamiento y  validación  de  la  información  asociada  al  Registro  de Comparecientes  y  la  realización  de  pruebas  funcionales asociadas al Registro. </t>
  </si>
  <si>
    <t>Prestar servicios para apoyar al Departamento de SAAD Comparecientes en las actividades administrativas y técnicas para el acopio, procesamiento y validación de la información asociada al Registro de Comparecientes y la realización de pruebas funcionales asociadas al Registro. </t>
  </si>
  <si>
    <t xml:space="preserve">Prestar servicios profesionales para apoyar y acompañar jurídicamente al Departamento de Gestión Territorial en los proyectos, procesos y procedimientos a cargo de la dependencia a partir de la implementación y seguimiento de los lineamientos para la aplicación del enfoque territorial, teniendo en cuenta los enfoques diferenciales. </t>
  </si>
  <si>
    <t xml:space="preserve">Prestar servicios profesionales especializados para apoyar y acompañar jurídicamente al Departamento de Gestión Territorial en proyectos, procesos y procedimientos a cargo de la dependencia, en el seguimiento a la respuesta y asistencia técnica a necesidades de la actividad judicial de la JEP en territorio, en particular en lo relacionado con los macrocasos priorizados, teniendo en cuenta los lineamientos para la aplicación del enfoque territorial </t>
  </si>
  <si>
    <t>Prestación de servicios profesionales para apoyar y acompañar al Departamento de SAAD Comparecientes en la gestión operativa del sistema ViSTA, para el registro de abogados /as y comparecientes.</t>
  </si>
  <si>
    <t>Prestar servicios profesionales para apoyar a la Subsecretaría Ejecutiva y a la comisión de género en la implementación del enfoque diferencial de género y al plan de acción en el marco de la política de igualdad y no discriminación por razones de sexo, género, identidad de género, expresión de género y orientación sexual de la Jurisdicción Especial para la Paz</t>
  </si>
  <si>
    <t>Prestar servicios de apoyo y acompañamiento a la Subdirección de Contratación en la organización, digitalización, archivo y seguimiento de los documentos físicos y electrónicos a cargo de la dependencia, el registro de información en bases de datos y verificación de información contractual.</t>
  </si>
  <si>
    <t>Prestar servicios profesionales a la Subdirección de Planeación en la elaboración y consolidación del Plan Estratégico Cuatrienal (PEC) 2023-2026; incluyendo el apoyo en la definición estratégica con los actores involucrados de la jurisdicción durante las diferentes fases de la construcción del documento</t>
  </si>
  <si>
    <t xml:space="preserve">Prestar servicios profesionales a la Subdirección de Planeación en la articulación y seguimiento a la programación judicial, los modelos de gestión de despachos, la construcción del Plan estratégico cuatrienal, así como el apoyo en otros instrumentos de planeación requeridos por la dependencia. </t>
  </si>
  <si>
    <t>Aunar esfuerzos y recursos para consolidar a la jurisdicción especial para la paz a través de los grupos territoriales y fortalecer la capacidad investigativa de la unidad de investigación y acusación.</t>
  </si>
  <si>
    <t xml:space="preserve">Inversión </t>
  </si>
  <si>
    <t>C- Dirección de TI</t>
  </si>
  <si>
    <t>BB- Departamento de Atención al Ciudadano</t>
  </si>
  <si>
    <t xml:space="preserve">BB- Departamento de Gestión Territorial </t>
  </si>
  <si>
    <t xml:space="preserve">BB- Departamento SAAD Defensa a Comparecientes </t>
  </si>
  <si>
    <t>AA- Subdirección de Comunicaciones</t>
  </si>
  <si>
    <t>BB- Departamento de Enfoques Diferenciales</t>
  </si>
  <si>
    <t xml:space="preserve">BB- Departamento de Atención a Victimas </t>
  </si>
  <si>
    <t>BB- Departamento SAAD Representación Victimas</t>
  </si>
  <si>
    <t>E - Dirección de Asuntos Jurídicos</t>
  </si>
  <si>
    <t xml:space="preserve">DD- Departamento de Gestión Documental </t>
  </si>
  <si>
    <t>AA- Subdirección de Cooperación</t>
  </si>
  <si>
    <t>DD- Oficina Asesora de Seguridad y Protección</t>
  </si>
  <si>
    <t>DD- Subdirección de Recursos Físicos e Infraestructura</t>
  </si>
  <si>
    <t>B - Subsecretaría Ejecutiva</t>
  </si>
  <si>
    <t>AA- Subdirección de Control Interno</t>
  </si>
  <si>
    <t xml:space="preserve">DD - Subdirección de Talento Humano </t>
  </si>
  <si>
    <t>AA- Subdirección de Planeación</t>
  </si>
  <si>
    <t>AA- Subdirección de Fortalecimiento Institucional</t>
  </si>
  <si>
    <t>H- Grupo de Análisis de la Información- GRAI</t>
  </si>
  <si>
    <t>I- Unidad de Investigación y Acusación- UIA</t>
  </si>
  <si>
    <t xml:space="preserve">EE - Subdirección de Contratación </t>
  </si>
  <si>
    <t>F - Magistratura SSE</t>
  </si>
  <si>
    <t>G -Secretaría General Judicial SSE</t>
  </si>
  <si>
    <t>A - Despacho Secretaría Ejecutiva</t>
  </si>
  <si>
    <t>G - Secretaría General Judicial DAJ</t>
  </si>
  <si>
    <t xml:space="preserve">FF- Relatoría </t>
  </si>
  <si>
    <t>https://community.secop.gov.co/Public/Tendering/ContractNoticePhases/View?PPI=CO1.PPI.22812364&amp;isFromPublicArea=True&amp;isModal=False</t>
  </si>
  <si>
    <t>https://community.secop.gov.co/Public/Tendering/ContractNoticePhases/View?PPI=CO1.PPI.23129528&amp;isFromPublicArea=True&amp;isModal=False</t>
  </si>
  <si>
    <t>https://community.secop.gov.co/Public/Tendering/ContractNoticePhases/View?PPI=CO1.PPI.23455788&amp;isFromPublicArea=True&amp;isModal=False</t>
  </si>
  <si>
    <t>https://community.secop.gov.co/Public/Tendering/ContractNoticePhases/View?PPI=CO1.PPI.23298993&amp;isFromPublicArea=True&amp;isModal=False</t>
  </si>
  <si>
    <t>https://community.secop.gov.co/Public/Tendering/ContractNoticePhases/View?PPI=CO1.PPI.23296815&amp;isFromPublicArea=True&amp;isModal=False</t>
  </si>
  <si>
    <t>https://community.secop.gov.co/Public/Tendering/ContractNoticePhases/View?PPI=CO1.PPI.23362897&amp;isFromPublicArea=True&amp;isModal=False</t>
  </si>
  <si>
    <t>https://community.secop.gov.co/Public/Tendering/ContractNoticePhases/View?PPI=CO1.PPI.23467303&amp;isFromPublicArea=True&amp;isModal=False</t>
  </si>
  <si>
    <t>https://community.secop.gov.co/Public/Tendering/ContractNoticePhases/View?PPI=CO1.PPI.23425836&amp;isFromPublicArea=True&amp;isModal=False</t>
  </si>
  <si>
    <t>https://community.secop.gov.co/Public/Tendering/ContractNoticePhases/View?PPI=CO1.PPI.23420666&amp;isFromPublicArea=True&amp;isModal=False</t>
  </si>
  <si>
    <t>https://community.secop.gov.co/Public/Tendering/ContractNoticePhases/View?PPI=CO1.PPI.23420009&amp;isFromPublicArea=True&amp;isModal=False</t>
  </si>
  <si>
    <t>https://community.secop.gov.co/Public/Tendering/ContractNoticePhases/View?PPI=CO1.PPI.22968220&amp;isFromPublicArea=True&amp;isModal=False</t>
  </si>
  <si>
    <t>https://community.secop.gov.co/Public/Tendering/ContractNoticePhases/View?PPI=CO1.PPI.23236158&amp;isFromPublicArea=True&amp;isModal=False</t>
  </si>
  <si>
    <t>https://community.secop.gov.co/Public/Tendering/ContractNoticePhases/View?PPI=CO1.PPI.23356659&amp;isFromPublicArea=True&amp;isModal=False</t>
  </si>
  <si>
    <t>https://community.secop.gov.co/Public/Tendering/ContractNoticePhases/View?PPI=CO1.PPI.23017368&amp;isFromPublicArea=True&amp;isModal=False</t>
  </si>
  <si>
    <t>https://community.secop.gov.co/Public/Tendering/ContractNoticePhases/View?PPI=CO1.PPI.23017618&amp;isFromPublicArea=True&amp;isModal=False</t>
  </si>
  <si>
    <t>https://community.secop.gov.co/Public/Tendering/ContractNoticePhases/View?PPI=CO1.PPI.23017462&amp;isFromPublicArea=True&amp;isModal=False</t>
  </si>
  <si>
    <t>https://community.secop.gov.co/Public/Tendering/ContractNoticePhases/View?PPI=CO1.PPI.23108182&amp;isFromPublicArea=True&amp;isModal=False</t>
  </si>
  <si>
    <t>https://community.secop.gov.co/Public/Tendering/ContractNoticePhases/View?PPI=CO1.PPI.23106361&amp;isFromPublicArea=True&amp;isModal=False</t>
  </si>
  <si>
    <t>https://community.secop.gov.co/Public/Tendering/ContractNoticePhases/View?PPI=CO1.PPI.23432193&amp;isFromPublicArea=True&amp;isModal=False</t>
  </si>
  <si>
    <t>https://community.secop.gov.co/Public/Tendering/ContractNoticePhases/View?PPI=CO1.PPI.23381127&amp;isFromPublicArea=True&amp;isModal=False</t>
  </si>
  <si>
    <t>https://community.secop.gov.co/Public/Tendering/ContractNoticePhases/View?PPI=CO1.PPI.23392943&amp;isFromPublicArea=True&amp;isModal=False</t>
  </si>
  <si>
    <t>https://community.secop.gov.co/Public/Tendering/ContractNoticePhases/View?PPI=CO1.PPI.23438489&amp;isFromPublicArea=True&amp;isModal=False</t>
  </si>
  <si>
    <t>https://community.secop.gov.co/Public/Tendering/ContractNoticePhases/View?PPI=CO1.PPI.23382543&amp;isFromPublicArea=True&amp;isModal=False</t>
  </si>
  <si>
    <t>https://community.secop.gov.co/Public/Tendering/ContractNoticePhases/View?PPI=CO1.PPI.23270892&amp;isFromPublicArea=True&amp;isModal=False</t>
  </si>
  <si>
    <t>https://community.secop.gov.co/Public/Tendering/ContractNoticePhases/View?PPI=CO1.PPI.22952751&amp;isFromPublicArea=True&amp;isModal=False</t>
  </si>
  <si>
    <t>https://community.secop.gov.co/Public/Tendering/ContractNoticePhases/View?PPI=CO1.PPI.23234638&amp;isFromPublicArea=True&amp;isModal=False</t>
  </si>
  <si>
    <t>https://community.secop.gov.co/Public/Tendering/ContractNoticePhases/View?PPI=CO1.PPI.23270593&amp;isFromPublicArea=True&amp;isModal=False</t>
  </si>
  <si>
    <t>https://community.secop.gov.co/Public/Tendering/ContractNoticePhases/View?PPI=CO1.PPI.22953647&amp;isFromPublicArea=True&amp;isModal=False</t>
  </si>
  <si>
    <t>https://community.secop.gov.co/Public/Tendering/ContractNoticePhases/View?PPI=CO1.PPI.22954536&amp;isFromPublicArea=True&amp;isModal=False</t>
  </si>
  <si>
    <t>https://community.secop.gov.co/Public/Tendering/ContractNoticePhases/View?PPI=CO1.PPI.23217110&amp;isFromPublicArea=True&amp;isModal=False</t>
  </si>
  <si>
    <t>https://community.secop.gov.co/Public/Tendering/ContractNoticePhases/View?PPI=CO1.PPI.23394885&amp;isFromPublicArea=True&amp;isModal=False</t>
  </si>
  <si>
    <t>https://community.secop.gov.co/Public/Tendering/ContractNoticePhases/View?PPI=CO1.PPI.22886513&amp;isFromPublicArea=True&amp;isModal=False</t>
  </si>
  <si>
    <t>https://community.secop.gov.co/Public/Tendering/ContractNoticePhases/View?PPI=CO1.PPI.23210449&amp;isFromPublicArea=True&amp;isModal=False</t>
  </si>
  <si>
    <t>https://community.secop.gov.co/Public/Tendering/ContractNoticePhases/View?PPI=CO1.PPI.23371631&amp;isFromPublicArea=True&amp;isModal=False</t>
  </si>
  <si>
    <t>https://community.secop.gov.co/Public/Tendering/ContractNoticePhases/View?PPI=CO1.PPI.23087957&amp;isFromPublicArea=True&amp;isModal=False</t>
  </si>
  <si>
    <t>https://community.secop.gov.co/Public/Tendering/ContractNoticePhases/View?PPI=CO1.PPI.23210436&amp;isFromPublicArea=True&amp;isModal=False</t>
  </si>
  <si>
    <t>https://community.secop.gov.co/Public/Tendering/ContractNoticePhases/View?PPI=CO1.PPI.23072736&amp;isFromPublicArea=True&amp;isModal=False</t>
  </si>
  <si>
    <t>https://community.secop.gov.co/Public/Tendering/ContractNoticePhases/View?PPI=CO1.PPI.23218085&amp;isFromPublicArea=True&amp;isModal=False</t>
  </si>
  <si>
    <t>https://community.secop.gov.co/Public/Tendering/ContractNoticePhases/View?PPI=CO1.PPI.23222695&amp;isFromPublicArea=True&amp;isModal=False</t>
  </si>
  <si>
    <t>https://community.secop.gov.co/Public/Tendering/ContractNoticePhases/View?PPI=CO1.PPI.23065944&amp;isFromPublicArea=True&amp;isModal=False</t>
  </si>
  <si>
    <t>https://community.secop.gov.co/Public/Tendering/ContractNoticePhases/View?PPI=CO1.PPI.23391416&amp;isFromPublicArea=True&amp;isModal=False</t>
  </si>
  <si>
    <t>https://community.secop.gov.co/Public/Tendering/ContractNoticePhases/View?PPI=CO1.PPI.23180152&amp;isFromPublicArea=True&amp;isModal=False</t>
  </si>
  <si>
    <t>https://community.secop.gov.co/Public/Tendering/ContractNoticePhases/View?PPI=CO1.PPI.23180532&amp;isFromPublicArea=True&amp;isModal=False</t>
  </si>
  <si>
    <t>https://community.secop.gov.co/Public/Tendering/ContractNoticePhases/View?PPI=CO1.PPI.22968946&amp;isFromPublicArea=True&amp;isModal=False</t>
  </si>
  <si>
    <t>https://community.secop.gov.co/Public/Tendering/ContractNoticePhases/View?PPI=CO1.PPI.23051223&amp;isFromPublicArea=True&amp;isModal=False</t>
  </si>
  <si>
    <t>https://community.secop.gov.co/Public/Tendering/ContractNoticePhases/View?PPI=CO1.PPI.23454119&amp;isFromPublicArea=True&amp;isModal=False</t>
  </si>
  <si>
    <t>https://community.secop.gov.co/Public/Tendering/ContractNoticePhases/View?PPI=CO1.PPI.23120261&amp;isFromPublicArea=True&amp;isModal=False</t>
  </si>
  <si>
    <t>https://community.secop.gov.co/Public/Tendering/ContractNoticePhases/View?PPI=CO1.PPI.22925607&amp;isFromPublicArea=True&amp;isModal=False</t>
  </si>
  <si>
    <t>https://community.secop.gov.co/Public/Tendering/ContractNoticePhases/View?PPI=CO1.PPI.22979136&amp;isFromPublicArea=True&amp;isModal=False</t>
  </si>
  <si>
    <t>https://community.secop.gov.co/Public/Tendering/ContractNoticePhases/View?PPI=CO1.PPI.22996238&amp;isFromPublicArea=True&amp;isModal=False</t>
  </si>
  <si>
    <t>https://community.secop.gov.co/Public/Tendering/ContractNoticePhases/View?PPI=CO1.PPI.23086834&amp;isFromPublicArea=True&amp;isModal=False</t>
  </si>
  <si>
    <t>https://community.secop.gov.co/Public/Tendering/ContractNoticePhases/View?PPI=CO1.PPI.23195990&amp;isFromPublicArea=True&amp;isModal=False</t>
  </si>
  <si>
    <t>https://community.secop.gov.co/Public/Tendering/ContractNoticePhases/View?PPI=CO1.PPI.23041828&amp;isFromPublicArea=True&amp;isModal=False</t>
  </si>
  <si>
    <t>https://community.secop.gov.co/Public/Tendering/ContractNoticePhases/View?PPI=CO1.PPI.23045123&amp;isFromPublicArea=True&amp;isModal=False</t>
  </si>
  <si>
    <t>https://community.secop.gov.co/Public/Tendering/ContractNoticePhases/View?PPI=CO1.PPI.23040068&amp;isFromPublicArea=True&amp;isModal=False</t>
  </si>
  <si>
    <t>https://community.secop.gov.co/Public/Tendering/ContractNoticePhases/View?PPI=CO1.PPI.23455500&amp;isFromPublicArea=True&amp;isModal=False</t>
  </si>
  <si>
    <t>https://community.secop.gov.co/Public/Tendering/ContractNoticePhases/View?PPI=CO1.PPI.23304907&amp;isFromPublicArea=True&amp;isModal=False</t>
  </si>
  <si>
    <t>https://community.secop.gov.co/Public/Tendering/ContractNoticePhases/View?PPI=CO1.PPI.22952034&amp;isFromPublicArea=True&amp;isModal=False</t>
  </si>
  <si>
    <t>https://community.secop.gov.co/Public/Tendering/ContractNoticePhases/View?PPI=CO1.PPI.23473613&amp;isFromPublicArea=True&amp;isModal=False</t>
  </si>
  <si>
    <t>https://community.secop.gov.co/Public/Tendering/ContractNoticePhases/View?PPI=CO1.PPI.22901192&amp;isFromPublicArea=True&amp;isModal=False</t>
  </si>
  <si>
    <t>https://community.secop.gov.co/Public/Tendering/ContractNoticePhases/View?PPI=CO1.PPI.23186641&amp;isFromPublicArea=True&amp;isModal=False</t>
  </si>
  <si>
    <t>https://community.secop.gov.co/Public/Tendering/ContractNoticePhases/View?PPI=CO1.PPI.22988055&amp;isFromPublicArea=True&amp;isModal=False</t>
  </si>
  <si>
    <t>https://community.secop.gov.co/Public/Tendering/ContractNoticePhases/View?PPI=CO1.PPI.22989336&amp;isFromPublicArea=True&amp;isModal=False</t>
  </si>
  <si>
    <t>https://community.secop.gov.co/Public/Tendering/ContractNoticePhases/View?PPI=CO1.PPI.23051244&amp;isFromPublicArea=True&amp;isModal=False</t>
  </si>
  <si>
    <t>https://community.secop.gov.co/Public/Tendering/ContractNoticePhases/View?PPI=CO1.PPI.23432136&amp;isFromPublicArea=True&amp;isModal=False</t>
  </si>
  <si>
    <t>https://community.secop.gov.co/Public/Tendering/ContractNoticePhases/View?PPI=CO1.PPI.22882587&amp;isFromPublicArea=True&amp;isModal=False</t>
  </si>
  <si>
    <t>https://community.secop.gov.co/Public/Tendering/ContractNoticePhases/View?PPI=CO1.PPI.23317809&amp;isFromPublicArea=True&amp;isModal=False</t>
  </si>
  <si>
    <t>https://community.secop.gov.co/Public/Tendering/ContractNoticePhases/View?PPI=CO1.PPI.23000668&amp;isFromPublicArea=True&amp;isModal=False</t>
  </si>
  <si>
    <t>https://community.secop.gov.co/Public/Tendering/ContractNoticePhases/View?PPI=CO1.PPI.22882907&amp;isFromPublicArea=True&amp;isModal=False</t>
  </si>
  <si>
    <t>https://community.secop.gov.co/Public/Tendering/ContractNoticePhases/View?PPI=CO1.PPI.23051220&amp;isFromPublicArea=True&amp;isModal=False</t>
  </si>
  <si>
    <t>https://community.secop.gov.co/Public/Tendering/ContractNoticePhases/View?PPI=CO1.PPI.23296254&amp;isFromPublicArea=True&amp;isModal=False</t>
  </si>
  <si>
    <t>https://community.secop.gov.co/Public/Tendering/ContractNoticePhases/View?PPI=CO1.PPI.22882926&amp;isFromPublicArea=True&amp;isModal=False</t>
  </si>
  <si>
    <t>https://community.secop.gov.co/Public/Tendering/ContractNoticePhases/View?PPI=CO1.PPI.23436128&amp;isFromPublicArea=True&amp;isModal=False</t>
  </si>
  <si>
    <t>https://community.secop.gov.co/Public/Tendering/ContractNoticePhases/View?PPI=CO1.PPI.22997587&amp;isFromPublicArea=True&amp;isModal=False</t>
  </si>
  <si>
    <t>https://community.secop.gov.co/Public/Tendering/ContractNoticePhases/View?PPI=CO1.PPI.23458802&amp;isFromPublicArea=True&amp;isModal=False</t>
  </si>
  <si>
    <t>https://community.secop.gov.co/Public/Tendering/ContractNoticePhases/View?PPI=CO1.PPI.22999527&amp;isFromPublicArea=True&amp;isModal=False</t>
  </si>
  <si>
    <t>https://community.secop.gov.co/Public/Tendering/ContractNoticePhases/View?PPI=CO1.PPI.22882949&amp;isFromPublicArea=True&amp;isModal=False</t>
  </si>
  <si>
    <t>https://community.secop.gov.co/Public/Tendering/ContractNoticePhases/View?PPI=CO1.PPI.23051242&amp;isFromPublicArea=True&amp;isModal=False</t>
  </si>
  <si>
    <t xml:space="preserve">
https://community.secop.gov.co/Public/Tendering/ContractNoticePhases/View?PPI=CO1.PPI.22959842&amp;isFromPublicArea=True&amp;isModal=False</t>
  </si>
  <si>
    <t>https://community.secop.gov.co/Public/Tendering/ContractNoticePhases/View?PPI=CO1.PPI.22957975&amp;isFromPublicArea=True&amp;isModal=False</t>
  </si>
  <si>
    <t>https://community.secop.gov.co/Public/Tendering/ContractNoticePhases/View?PPI=CO1.PPI.23087371&amp;isFromPublicArea=True&amp;isModal=False</t>
  </si>
  <si>
    <t>https://community.secop.gov.co/Public/Tendering/ContractNoticePhases/View?PPI=CO1.PPI.23463371&amp;isFromPublicArea=True&amp;isModal=False</t>
  </si>
  <si>
    <t>https://community.secop.gov.co/Public/Tendering/ContractNoticePhases/View?PPI=CO1.PPI.23422214&amp;isFromPublicArea=True&amp;isModal=False</t>
  </si>
  <si>
    <t>https://community.secop.gov.co/Public/Tendering/ContractNoticePhases/View?PPI=CO1.PPI.22880422&amp;isFromPublicArea=True&amp;isModal=False</t>
  </si>
  <si>
    <t>https://community.secop.gov.co/Public/Tendering/ContractNoticePhases/View?PPI=CO1.PPI.22880749&amp;isFromPublicArea=True&amp;isModal=False</t>
  </si>
  <si>
    <t>https://community.secop.gov.co/Public/Tendering/ContractNoticePhases/View?PPI=CO1.PPI.23126722&amp;isFromPublicArea=True&amp;isModal=False</t>
  </si>
  <si>
    <t>https://community.secop.gov.co/Public/Tendering/ContractNoticePhases/View?PPI=CO1.PPI.23113609&amp;isFromPublicArea=True&amp;isModal=False</t>
  </si>
  <si>
    <t>https://community.secop.gov.co/Public/Tendering/ContractNoticePhases/View?PPI=CO1.PPI.23235565&amp;isFromPublicArea=True&amp;isModal=False</t>
  </si>
  <si>
    <t>https://community.secop.gov.co/Public/Tendering/ContractNoticePhases/View?PPI=CO1.PPI.22878325&amp;isFromPublicArea=True&amp;isModal=False</t>
  </si>
  <si>
    <t>https://community.secop.gov.co/Public/Tendering/ContractNoticePhases/View?PPI=CO1.PPI.22879408&amp;isFromPublicArea=True&amp;isModal=False</t>
  </si>
  <si>
    <t>https://community.secop.gov.co/Public/Tendering/ContractNoticePhases/View?PPI=CO1.PPI.22878371&amp;isFromPublicArea=True&amp;isModal=False</t>
  </si>
  <si>
    <t>https://community.secop.gov.co/Public/Tendering/ContractNoticePhases/View?PPI=CO1.PPI.22995932&amp;isFromPublicArea=True&amp;isModal=False</t>
  </si>
  <si>
    <t>https://community.secop.gov.co/Public/Tendering/ContractNoticePhases/View?PPI=CO1.PPI.22998250&amp;isFromPublicArea=True&amp;isModal=False</t>
  </si>
  <si>
    <t>https://community.secop.gov.co/Public/Tendering/ContractNoticePhases/View?PPI=CO1.PPI.23259745&amp;isFromPublicArea=True&amp;isModal=False</t>
  </si>
  <si>
    <t xml:space="preserve">
https://community.secop.gov.co/Public/Tendering/ContractNoticePhases/View?PPI=CO1.PPI.23034316&amp;isFromPublicArea=True&amp;isModal=False</t>
  </si>
  <si>
    <t>https://community.secop.gov.co/Public/Tendering/ContractNoticePhases/View?PPI=CO1.PPI.22859948&amp;isFromPublicArea=True&amp;isModal=False</t>
  </si>
  <si>
    <t>https://community.secop.gov.co/Public/Tendering/ContractNoticePhases/View?PPI=CO1.PPI.23294159&amp;isFromPublicArea=True&amp;isModal=False</t>
  </si>
  <si>
    <t>https://community.secop.gov.co/Public/Tendering/ContractNoticePhases/View?PPI=CO1.PPI.23061047&amp;isFromPublicArea=True&amp;isModal=False</t>
  </si>
  <si>
    <t>https://community.secop.gov.co/Public/Tendering/ContractNoticePhases/View?PPI=CO1.PPI.23243557&amp;isFromPublicArea=True&amp;isModal=False</t>
  </si>
  <si>
    <t>https://community.secop.gov.co/Public/Tendering/ContractNoticePhases/View?PPI=CO1.PPI.22944368&amp;isFromPublicArea=True&amp;isModal=False</t>
  </si>
  <si>
    <t>https://community.secop.gov.co/Public/Tendering/ContractNoticePhases/View?PPI=CO1.PPI.22944369&amp;isFromPublicArea=True&amp;isModal=False</t>
  </si>
  <si>
    <t>https://community.secop.gov.co/Public/Tendering/ContractNoticePhases/View?PPI=CO1.PPI.23232865&amp;isFromPublicArea=True&amp;isModal=False</t>
  </si>
  <si>
    <t>https://community.secop.gov.co/Public/Tendering/ContractNoticePhases/View?PPI=CO1.PPI.23044043&amp;isFromPublicArea=True&amp;isModal=False</t>
  </si>
  <si>
    <t>https://community.secop.gov.co/Public/Tendering/ContractNoticePhases/View?PPI=CO1.PPI.23328545&amp;isFromPublicArea=True&amp;isModal=False</t>
  </si>
  <si>
    <t>https://community.secop.gov.co/Public/Tendering/ContractNoticePhases/View?PPI=CO1.PPI.23314752&amp;isFromPublicArea=True&amp;isModal=False</t>
  </si>
  <si>
    <t>https://community.secop.gov.co/Public/Tendering/ContractNoticePhases/View?PPI=CO1.PPI.23253767&amp;isFromPublicArea=True&amp;isModal=False</t>
  </si>
  <si>
    <t>https://community.secop.gov.co/Public/Tendering/ContractNoticePhases/View?PPI=CO1.PPI.22649176&amp;isFromPublicArea=True&amp;isModal=False</t>
  </si>
  <si>
    <t>https://community.secop.gov.co/Public/Tendering/ContractNoticePhases/View?PPI=CO1.PPI.23062719&amp;isFromPublicArea=True&amp;isModal=False</t>
  </si>
  <si>
    <t>https://community.secop.gov.co/Public/Tendering/ContractNoticePhases/View?PPI=CO1.PPI.23024188&amp;isFromPublicArea=True&amp;isModal=False</t>
  </si>
  <si>
    <t>https://community.secop.gov.co/Public/Tendering/ContractNoticePhases/View?PPI=CO1.PPI.23210263&amp;isFromPublicArea=True&amp;isModal=False</t>
  </si>
  <si>
    <t>https://community.secop.gov.co/Public/Tendering/ContractNoticePhases/View?PPI=CO1.PPI.23166074&amp;isFromPublicArea=True&amp;isModal=False</t>
  </si>
  <si>
    <t>https://community.secop.gov.co/Public/Tendering/ContractNoticePhases/View?PPI=CO1.PPI.23379363&amp;isFromPublicArea=True&amp;isModal=False</t>
  </si>
  <si>
    <t>https://community.secop.gov.co/Public/Tendering/ContractNoticePhases/View?PPI=CO1.PPI.23142139&amp;isFromPublicArea=True&amp;isModal=False</t>
  </si>
  <si>
    <t>https://community.secop.gov.co/Public/Tendering/ContractNoticePhases/View?PPI=CO1.PPI.23143390&amp;isFromPublicArea=True&amp;isModal=False</t>
  </si>
  <si>
    <t>https://community.secop.gov.co/Public/Tendering/ContractNoticePhases/View?PPI=CO1.PPI.23281406&amp;isFromPublicArea=True&amp;isModal=False</t>
  </si>
  <si>
    <t>https://community.secop.gov.co/Public/Tendering/ContractNoticePhases/View?PPI=CO1.PPI.22909406&amp;isFromPublicArea=True&amp;isModal=False</t>
  </si>
  <si>
    <t>https://community.secop.gov.co/Public/Tendering/ContractNoticePhases/View?PPI=CO1.PPI.23087805&amp;isFromPublicArea=True&amp;isModal=False</t>
  </si>
  <si>
    <t>https://community.secop.gov.co/Public/Tendering/ContractNoticePhases/View?PPI=CO1.PPI.23371278&amp;isFromPublicArea=True&amp;isModal=False</t>
  </si>
  <si>
    <t>https://community.secop.gov.co/Public/Tendering/ContractNoticePhases/View?PPI=CO1.PPI.22981949&amp;isFromPublicArea=True&amp;isModal=False</t>
  </si>
  <si>
    <t>https://community.secop.gov.co/Public/Tendering/ContractNoticePhases/View?PPI=CO1.PPI.22883281&amp;isFromPublicArea=True&amp;isModal=False</t>
  </si>
  <si>
    <t>https://community.secop.gov.co/Public/Tendering/ContractNoticePhases/View?PPI=CO1.PPI.23036840&amp;isFromPublicArea=True&amp;isModal=False</t>
  </si>
  <si>
    <t>https://community.secop.gov.co/Public/Tendering/ContractNoticePhases/View?PPI=CO1.PPI.23270535&amp;isFromPublicArea=True&amp;isModal=False</t>
  </si>
  <si>
    <t>https://community.secop.gov.co/Public/Tendering/ContractNoticePhases/View?PPI=CO1.PPI.23186880&amp;isFromPublicArea=True&amp;isModal=False</t>
  </si>
  <si>
    <t>https://community.secop.gov.co/Public/Tendering/ContractNoticePhases/View?PPI=CO1.PPI.23320781&amp;isFromPublicArea=True&amp;isModal=False</t>
  </si>
  <si>
    <t>https://community.secop.gov.co/Public/Tendering/ContractNoticePhases/View?PPI=CO1.PPI.23333637&amp;isFromPublicArea=True&amp;isModal=False</t>
  </si>
  <si>
    <t>https://community.secop.gov.co/Public/Tendering/ContractNoticePhases/View?PPI=CO1.PPI.23221970&amp;isFromPublicArea=True&amp;isModal=False</t>
  </si>
  <si>
    <t>https://community.secop.gov.co/Public/Tendering/ContractNoticePhases/View?PPI=CO1.PPI.23154265&amp;isFromPublicArea=True&amp;isModal=False</t>
  </si>
  <si>
    <t>https://community.secop.gov.co/Public/Tendering/ContractNoticePhases/View?PPI=CO1.PPI.22961701&amp;isFromPublicArea=True&amp;isModal=False</t>
  </si>
  <si>
    <t>https://community.secop.gov.co/Public/Tendering/ContractNoticePhases/View?PPI=CO1.PPI.23391808&amp;isFromPublicArea=True&amp;isModal=False</t>
  </si>
  <si>
    <t>https://community.secop.gov.co/Public/Tendering/ContractNoticePhases/View?PPI=CO1.PPI.23064664&amp;isFromPublicArea=True&amp;isModal=False</t>
  </si>
  <si>
    <t>https://community.secop.gov.co/Public/Tendering/ContractNoticePhases/View?PPI=CO1.PPI.23284967&amp;isFromPublicArea=True&amp;isModal=False</t>
  </si>
  <si>
    <t>https://community.secop.gov.co/Public/Tendering/ContractNoticePhases/View?PPI=CO1.PPI.23204163&amp;isFromPublicArea=True&amp;isModal=False</t>
  </si>
  <si>
    <t>https://community.secop.gov.co/Public/Tendering/ContractNoticePhases/View?PPI=CO1.PPI.22938050&amp;isFromPublicArea=True&amp;isModal=False</t>
  </si>
  <si>
    <t>https://community.secop.gov.co/Public/Tendering/ContractNoticePhases/View?PPI=CO1.PPI.23406480&amp;isFromPublicArea=True&amp;isModal=False</t>
  </si>
  <si>
    <t>https://community.secop.gov.co/Public/Tendering/ContractNoticePhases/View?PPI=CO1.PPI.23122586&amp;isFromPublicArea=True&amp;isModal=False</t>
  </si>
  <si>
    <t>https://community.secop.gov.co/Public/Tendering/ContractNoticePhases/View?PPI=CO1.PPI.23130315&amp;isFromPublicArea=True&amp;isModal=False</t>
  </si>
  <si>
    <t>https://community.secop.gov.co/Public/Tendering/ContractNoticePhases/View?PPI=CO1.PPI.23125914&amp;isFromPublicArea=True&amp;isModal=False</t>
  </si>
  <si>
    <t>https://community.secop.gov.co/Public/Tendering/ContractNoticePhases/View?PPI=CO1.PPI.23162788&amp;isFromPublicArea=True&amp;isModal=False</t>
  </si>
  <si>
    <t>https://community.secop.gov.co/Public/Tendering/ContractNoticePhases/View?PPI=CO1.PPI.23426586&amp;isFromPublicArea=True&amp;isModal=False</t>
  </si>
  <si>
    <t>https://community.secop.gov.co/Public/Tendering/ContractNoticePhases/View?PPI=CO1.PPI.23321174&amp;isFromPublicArea=True&amp;isModal=False</t>
  </si>
  <si>
    <t>https://community.secop.gov.co/Public/Tendering/ContractNoticePhases/View?PPI=CO1.PPI.22934315&amp;isFromPublicArea=True&amp;isModal=False</t>
  </si>
  <si>
    <t>https://community.secop.gov.co/Public/Tendering/ContractNoticePhases/View?PPI=CO1.PPI.23300260&amp;isFromPublicArea=True&amp;isModal=False</t>
  </si>
  <si>
    <t>https://community.secop.gov.co/Public/Tendering/ContractNoticePhases/View?PPI=CO1.PPI.23388335&amp;isFromPublicArea=True&amp;isModal=False</t>
  </si>
  <si>
    <t>https://community.secop.gov.co/Public/Tendering/ContractNoticePhases/View?PPI=CO1.PPI.22981817&amp;isFromPublicArea=True&amp;isModal=False</t>
  </si>
  <si>
    <t>https://community.secop.gov.co/Public/Tendering/ContractNoticePhases/View?PPI=CO1.PPI.22958158&amp;isFromPublicArea=True&amp;isModal=False</t>
  </si>
  <si>
    <t>https://community.secop.gov.co/Public/Tendering/ContractNoticePhases/View?PPI=CO1.PPI.22961784&amp;isFromPublicArea=True&amp;isModal=False</t>
  </si>
  <si>
    <t>https://community.secop.gov.co/Public/Tendering/ContractNoticePhases/View?PPI=CO1.PPI.23099312&amp;isFromPublicArea=True&amp;isModal=False</t>
  </si>
  <si>
    <t>https://community.secop.gov.co/Public/Tendering/ContractNoticePhases/View?PPI=CO1.PPI.23098395&amp;isFromPublicArea=True&amp;isModal=False</t>
  </si>
  <si>
    <t>https://community.secop.gov.co/Public/Tendering/ContractNoticePhases/View?PPI=CO1.PPI.22961151&amp;isFromPublicArea=True&amp;isModal=False</t>
  </si>
  <si>
    <t>https://community.secop.gov.co/Public/Tendering/ContractNoticePhases/View?PPI=CO1.PPI.22961721&amp;isFromPublicArea=True&amp;isModal=False</t>
  </si>
  <si>
    <t>https://community.secop.gov.co/Public/Tendering/ContractNoticePhases/View?PPI=CO1.PPI.23099542&amp;isFromPublicArea=True&amp;isModal=False</t>
  </si>
  <si>
    <t>https://community.secop.gov.co/Public/Tendering/ContractNoticePhases/View?PPI=CO1.PPI.23100163&amp;isFromPublicArea=True&amp;isModal=False</t>
  </si>
  <si>
    <t>https://community.secop.gov.co/Public/Tendering/ContractNoticePhases/View?PPI=CO1.PPI.23466880&amp;isFromPublicArea=True&amp;isModal=False</t>
  </si>
  <si>
    <t>https://community.secop.gov.co/Public/Tendering/ContractNoticePhases/View?PPI=CO1.PPI.23099150&amp;isFromPublicArea=True&amp;isModal=False</t>
  </si>
  <si>
    <t>https://community.secop.gov.co/Public/Tendering/ContractNoticePhases/View?PPI=CO1.PPI.23179780&amp;isFromPublicArea=True&amp;isModal=False</t>
  </si>
  <si>
    <t>https://community.secop.gov.co/Public/Tendering/ContractNoticePhases/View?PPI=CO1.PPI.23467114&amp;isFromPublicArea=True&amp;isModal=False</t>
  </si>
  <si>
    <t>https://community.secop.gov.co/Public/Tendering/ContractNoticePhases/View?PPI=CO1.PPI.22948910&amp;isFromPublicArea=True&amp;isModal=False</t>
  </si>
  <si>
    <t>https://community.secop.gov.co/Public/Tendering/ContractNoticePhases/View?PPI=CO1.PPI.22890245&amp;isFromPublicArea=True&amp;isModal=False</t>
  </si>
  <si>
    <t>https://community.secop.gov.co/Public/Tendering/ContractNoticePhases/View?PPI=CO1.PPI.22950746&amp;isFromPublicArea=True&amp;isModal=False</t>
  </si>
  <si>
    <t>https://community.secop.gov.co/Public/Tendering/ContractNoticePhases/View?PPI=CO1.PPI.22953693&amp;isFromPublicArea=True&amp;isModal=False</t>
  </si>
  <si>
    <t>https://community.secop.gov.co/Public/Tendering/ContractNoticePhases/View?PPI=CO1.PPI.23234566&amp;isFromPublicArea=True&amp;isModal=False</t>
  </si>
  <si>
    <t>https://community.secop.gov.co/Public/Tendering/ContractNoticePhases/View?PPI=CO1.PPI.23207196&amp;isFromPublicArea=True&amp;isModal=False</t>
  </si>
  <si>
    <t>https://community.secop.gov.co/Public/Tendering/ContractNoticePhases/View?PPI=CO1.PPI.23198837&amp;isFromPublicArea=True&amp;isModal=False</t>
  </si>
  <si>
    <t>https://community.secop.gov.co/Public/Tendering/ContractNoticePhases/View?PPI=CO1.PPI.23268481&amp;isFromPublicArea=True&amp;isModal=False</t>
  </si>
  <si>
    <t>https://community.secop.gov.co/Public/Tendering/ContractNoticePhases/View?PPI=CO1.PPI.23217477&amp;isFromPublicArea=True&amp;isModal=False</t>
  </si>
  <si>
    <t>https://community.secop.gov.co/Public/Tendering/ContractNoticePhases/View?PPI=CO1.PPI.23467083&amp;isFromPublicArea=True&amp;isModal=False</t>
  </si>
  <si>
    <t>https://community.secop.gov.co/Public/Tendering/ContractNoticePhases/View?PPI=CO1.PPI.22896868&amp;isFromPublicArea=True&amp;isModal=False</t>
  </si>
  <si>
    <t>https://community.secop.gov.co/Public/Tendering/ContractNoticePhases/View?PPI=CO1.PPI.22955754&amp;isFromPublicArea=True&amp;isModal=False</t>
  </si>
  <si>
    <t>https://community.secop.gov.co/Public/Tendering/ContractNoticePhases/View?PPI=CO1.PPI.23043518&amp;isFromPublicArea=True&amp;isModal=False</t>
  </si>
  <si>
    <t>https://community.secop.gov.co/Public/Tendering/ContractNoticePhases/View?PPI=CO1.PPI.22957853&amp;isFromPublicArea=True&amp;isModal=False</t>
  </si>
  <si>
    <t>https://community.secop.gov.co/Public/Tendering/ContractNoticePhases/View?PPI=CO1.PPI.23049397&amp;isFromPublicArea=True&amp;isModal=False</t>
  </si>
  <si>
    <t>https://community.secop.gov.co/Public/Tendering/ContractNoticePhases/View?PPI=CO1.PPI.22884024&amp;isFromPublicArea=True&amp;isModal=False</t>
  </si>
  <si>
    <t>https://community.secop.gov.co/Public/Tendering/ContractNoticePhases/View?PPI=CO1.PPI.23050517&amp;isFromPublicArea=True&amp;isModal=False</t>
  </si>
  <si>
    <t>https://community.secop.gov.co/Public/Tendering/ContractNoticePhases/View?PPI=CO1.PPI.23087049&amp;isFromPublicArea=True&amp;isModal=False</t>
  </si>
  <si>
    <t>https://community.secop.gov.co/Public/Tendering/ContractNoticePhases/View?PPI=CO1.PPI.23492654&amp;isFromPublicArea=True&amp;isModal=False</t>
  </si>
  <si>
    <t>https://community.secop.gov.co/Public/Tendering/ContractNoticePhases/View?PPI=CO1.PPI.23157439&amp;isFromPublicArea=True&amp;isModal=False</t>
  </si>
  <si>
    <t>https://community.secop.gov.co/Public/Tendering/ContractNoticePhases/View?PPI=CO1.PPI.23428665&amp;isFromPublicArea=True&amp;isModal=False</t>
  </si>
  <si>
    <t>https://community.secop.gov.co/Public/Tendering/ContractNoticePhases/View?PPI=CO1.PPI.23140958&amp;isFromPublicArea=True&amp;isModal=False</t>
  </si>
  <si>
    <t>https://community.secop.gov.co/Public/Tendering/ContractNoticePhases/View?PPI=CO1.PPI.23151566&amp;isFromPublicArea=True&amp;isModal=False</t>
  </si>
  <si>
    <t>https://community.secop.gov.co/Public/Tendering/ContractNoticePhases/View?PPI=CO1.PPI.23109450&amp;isFromPublicArea=True&amp;isModal=False</t>
  </si>
  <si>
    <t>https://community.secop.gov.co/Public/Tendering/ContractNoticePhases/View?PPI=CO1.PPI.22905646&amp;isFromPublicArea=True&amp;isModal=False</t>
  </si>
  <si>
    <t>https://community.secop.gov.co/Public/Tendering/ContractNoticePhases/View?PPI=CO1.PPI.23323591&amp;isFromPublicArea=True&amp;isModal=False</t>
  </si>
  <si>
    <t>https://community.secop.gov.co/Public/Tendering/ContractNoticePhases/View?PPI=CO1.PPI.23101866&amp;isFromPublicArea=True&amp;isModal=False</t>
  </si>
  <si>
    <t>https://community.secop.gov.co/Public/Tendering/ContractNoticePhases/View?PPI=CO1.PPI.23047031&amp;isFromPublicArea=True&amp;isModal=False</t>
  </si>
  <si>
    <t>https://community.secop.gov.co/Public/Tendering/ContractNoticePhases/View?PPI=CO1.PPI.23278827&amp;isFromPublicArea=True&amp;isModal=False</t>
  </si>
  <si>
    <t>https://community.secop.gov.co/Public/Tendering/ContractNoticePhases/View?PPI=CO1.PPI.23278306&amp;isFromPublicArea=True&amp;isModal=False</t>
  </si>
  <si>
    <t>https://community.secop.gov.co/Public/Tendering/ContractNoticePhases/View?PPI=CO1.PPI.23070601&amp;isFromPublicArea=True&amp;isModal=False</t>
  </si>
  <si>
    <t>https://community.secop.gov.co/Public/Tendering/ContractNoticePhases/View?PPI=CO1.PPI.22865268&amp;isFromPublicArea=True&amp;isModal=False</t>
  </si>
  <si>
    <t>https://community.secop.gov.co/Public/Tendering/ContractNoticePhases/View?PPI=CO1.PPI.23328451&amp;isFromPublicArea=True&amp;isModal=False</t>
  </si>
  <si>
    <t>https://community.secop.gov.co/Public/Tendering/ContractNoticePhases/View?PPI=CO1.PPI.23293666&amp;isFromPublicArea=True&amp;isModal=False</t>
  </si>
  <si>
    <t>https://community.secop.gov.co/Public/Tendering/ContractNoticePhases/View?PPI=CO1.PPI.23330641&amp;isFromPublicArea=True&amp;isModal=False</t>
  </si>
  <si>
    <t>https://community.secop.gov.co/Public/Tendering/ContractNoticePhases/View?PPI=CO1.PPI.23000343&amp;isFromPublicArea=True&amp;isModal=False</t>
  </si>
  <si>
    <t>https://community.secop.gov.co/Public/Tendering/ContractNoticePhases/View?PPI=CO1.PPI.22918720&amp;isFromPublicArea=True&amp;isModal=False</t>
  </si>
  <si>
    <t>https://community.secop.gov.co/Public/Tendering/ContractNoticePhases/View?PPI=CO1.PPI.22921372&amp;isFromPublicArea=True&amp;isModal=False</t>
  </si>
  <si>
    <t>https://community.secop.gov.co/Public/Tendering/ContractNoticePhases/View?PPI=CO1.PPI.22924486&amp;isFromPublicArea=True&amp;isModal=False</t>
  </si>
  <si>
    <t>https://community.secop.gov.co/Public/Tendering/ContractNoticePhases/View?PPI=CO1.PPI.22962915&amp;isFromPublicArea=True&amp;isModal=False</t>
  </si>
  <si>
    <t>https://community.secop.gov.co/Public/Tendering/ContractNoticePhases/View?PPI=CO1.PPI.22957883&amp;isFromPublicArea=True&amp;isModal=False</t>
  </si>
  <si>
    <t>https://community.secop.gov.co/Public/Tendering/ContractNoticePhases/View?PPI=CO1.PPI.22934965&amp;isFromPublicArea=True&amp;isModal=False</t>
  </si>
  <si>
    <t>https://community.secop.gov.co/Public/Tendering/ContractNoticePhases/View?PPI=CO1.PPI.22967901&amp;isFromPublicArea=True&amp;isModal=False</t>
  </si>
  <si>
    <t>https://community.secop.gov.co/Public/Tendering/ContractNoticePhases/View?PPI=CO1.PPI.22965925&amp;isFromPublicArea=True&amp;isModal=False</t>
  </si>
  <si>
    <t>https://community.secop.gov.co/Public/Tendering/ContractNoticePhases/View?PPI=CO1.PPI.22918119&amp;isFromPublicArea=True&amp;isModal=False</t>
  </si>
  <si>
    <t>https://community.secop.gov.co/Public/Tendering/ContractNoticePhases/View?PPI=CO1.PPI.22922813&amp;isFromPublicArea=True&amp;isModal=False</t>
  </si>
  <si>
    <t>https://community.secop.gov.co/Public/Tendering/ContractNoticePhases/View?PPI=CO1.PPI.23241942&amp;isFromPublicArea=True&amp;isModal=False</t>
  </si>
  <si>
    <t>https://community.secop.gov.co/Public/Tendering/ContractNoticePhases/View?PPI=CO1.PPI.23482011&amp;isFromPublicArea=True&amp;isModal=False</t>
  </si>
  <si>
    <t>https://community.secop.gov.co/Public/Tendering/ContractNoticePhases/View?PPI=CO1.PPI.23457921&amp;isFromPublicArea=True&amp;isModal=False</t>
  </si>
  <si>
    <t>https://community.secop.gov.co/Public/Tendering/ContractNoticePhases/View?PPI=CO1.PPI.23281314&amp;isFromPublicArea=True&amp;isModal=False</t>
  </si>
  <si>
    <t>https://community.secop.gov.co/Public/Tendering/ContractNoticePhases/View?PPI=CO1.PPI.22966375&amp;isFromPublicArea=True&amp;isModal=False</t>
  </si>
  <si>
    <t>https://community.secop.gov.co/Public/Tendering/ContractNoticePhases/View?PPI=CO1.PPI.22964270&amp;isFromPublicArea=True&amp;isModal=False</t>
  </si>
  <si>
    <t>https://community.secop.gov.co/Public/Tendering/ContractNoticePhases/View?PPI=CO1.PPI.23326853&amp;isFromPublicArea=True&amp;isModal=False</t>
  </si>
  <si>
    <t>https://community.secop.gov.co/Public/Tendering/ContractNoticePhases/View?PPI=CO1.PPI.23118950&amp;isFromPublicArea=True&amp;isModal=False</t>
  </si>
  <si>
    <t>https://community.secop.gov.co/Public/Tendering/ContractNoticePhases/View?PPI=CO1.PPI.23301068&amp;isFromPublicArea=True&amp;isModal=False</t>
  </si>
  <si>
    <t>https://community.secop.gov.co/Public/Tendering/ContractNoticePhases/View?PPI=CO1.PPI.23272135&amp;isFromPublicArea=True&amp;isModal=False</t>
  </si>
  <si>
    <t>https://community.secop.gov.co/Public/Tendering/ContractNoticePhases/View?PPI=CO1.PPI.23211347&amp;isFromPublicArea=True&amp;isModal=False</t>
  </si>
  <si>
    <t>https://community.secop.gov.co/Public/Tendering/ContractNoticePhases/View?PPI=CO1.PPI.23114418&amp;isFromPublicArea=True&amp;isModal=False</t>
  </si>
  <si>
    <t>https://community.secop.gov.co/Public/Tendering/ContractNoticePhases/View?PPI=CO1.PPI.23114200&amp;isFromPublicArea=True&amp;isModal=False</t>
  </si>
  <si>
    <t>https://community.secop.gov.co/Public/Tendering/ContractNoticePhases/View?PPI=CO1.PPI.23206022&amp;isFromPublicArea=True&amp;isModal=False</t>
  </si>
  <si>
    <t>https://community.secop.gov.co/Public/Tendering/ContractNoticePhases/View?PPI=CO1.PPI.23114821&amp;isFromPublicArea=True&amp;isModal=False</t>
  </si>
  <si>
    <t>https://community.secop.gov.co/Public/Tendering/ContractNoticePhases/View?PPI=CO1.PPI.23208745&amp;isFromPublicArea=True&amp;isModal=False</t>
  </si>
  <si>
    <t>https://community.secop.gov.co/Public/Tendering/ContractNoticePhases/View?PPI=CO1.PPI.23412313&amp;isFromPublicArea=True&amp;isModal=False</t>
  </si>
  <si>
    <t>https://community.secop.gov.co/Public/Tendering/ContractNoticePhases/View?PPI=CO1.PPI.23412470&amp;isFromPublicArea=True&amp;isModal=False</t>
  </si>
  <si>
    <t>https://community.secop.gov.co/Public/Tendering/ContractNoticePhases/View?PPI=CO1.PPI.23208768&amp;isFromPublicArea=True&amp;isModal=False</t>
  </si>
  <si>
    <t>https://community.secop.gov.co/Public/Tendering/ContractNoticePhases/View?PPI=CO1.PPI.23208666&amp;isFromPublicArea=True&amp;isModal=False</t>
  </si>
  <si>
    <t>https://community.secop.gov.co/Public/Tendering/ContractNoticePhases/View?PPI=CO1.PPI.23195640&amp;isFromPublicArea=True&amp;isModal=False</t>
  </si>
  <si>
    <t>https://community.secop.gov.co/Public/Tendering/ContractNoticePhases/View?PPI=CO1.PPI.23206057&amp;isFromPublicArea=True&amp;isModal=False</t>
  </si>
  <si>
    <t>https://community.secop.gov.co/Public/Tendering/ContractNoticePhases/View?PPI=CO1.PPI.23278856&amp;isFromPublicArea=True&amp;isModal=False</t>
  </si>
  <si>
    <t>https://community.secop.gov.co/Public/Tendering/ContractNoticePhases/View?PPI=CO1.PPI.23373167&amp;isFromPublicArea=True&amp;isModal=False</t>
  </si>
  <si>
    <t>https://community.secop.gov.co/Public/Tendering/ContractNoticePhases/View?PPI=CO1.PPI.23101897&amp;isFromPublicArea=True&amp;isModal=False</t>
  </si>
  <si>
    <t>https://community.secop.gov.co/Public/Tendering/ContractNoticePhases/View?PPI=CO1.PPI.23206150&amp;isFromPublicArea=True&amp;isModal=False</t>
  </si>
  <si>
    <t>https://community.secop.gov.co/Public/Tendering/ContractNoticePhases/View?PPI=CO1.PPI.23278433&amp;isFromPublicArea=True&amp;isModal=False</t>
  </si>
  <si>
    <t>https://community.secop.gov.co/Public/Tendering/ContractNoticePhases/View?PPI=CO1.PPI.23104923&amp;isFromPublicArea=True&amp;isModal=False</t>
  </si>
  <si>
    <t>https://community.secop.gov.co/Public/Tendering/ContractNoticePhases/View?PPI=CO1.PPI.23114889&amp;isFromPublicArea=True&amp;isModal=False</t>
  </si>
  <si>
    <t>https://community.secop.gov.co/Public/Tendering/ContractNoticePhases/View?PPI=CO1.PPI.23278366&amp;isFromPublicArea=True&amp;isModal=False</t>
  </si>
  <si>
    <t>https://community.secop.gov.co/Public/Tendering/ContractNoticePhases/View?PPI=CO1.PPI.23412478&amp;isFromPublicArea=True&amp;isModal=False</t>
  </si>
  <si>
    <t>https://community.secop.gov.co/Public/Tendering/ContractNoticePhases/View?PPI=CO1.PPI.23412474&amp;isFromPublicArea=True&amp;isModal=False</t>
  </si>
  <si>
    <t>https://community.secop.gov.co/Public/Tendering/ContractNoticePhases/View?PPI=CO1.PPI.23108449&amp;isFromPublicArea=True&amp;isModal=False</t>
  </si>
  <si>
    <t>https://community.secop.gov.co/Public/Tendering/ContractNoticePhases/View?PPI=CO1.PPI.23108850&amp;isFromPublicArea=True&amp;isModal=False</t>
  </si>
  <si>
    <t>https://community.secop.gov.co/Public/Tendering/ContractNoticePhases/View?PPI=CO1.PPI.23145316&amp;isFromPublicArea=True&amp;isModal=False</t>
  </si>
  <si>
    <t>https://community.secop.gov.co/Public/Tendering/ContractNoticePhases/View?PPI=CO1.PPI.23152280&amp;isFromPublicArea=True&amp;isModal=False</t>
  </si>
  <si>
    <t>https://community.secop.gov.co/Public/Tendering/ContractNoticePhases/View?PPI=CO1.PPI.23108752&amp;isFromPublicArea=True&amp;isModal=False</t>
  </si>
  <si>
    <t>https://community.secop.gov.co/Public/Tendering/ContractNoticePhases/View?PPI=CO1.PPI.23366705&amp;isFromPublicArea=True&amp;isModal=False</t>
  </si>
  <si>
    <t>https://community.secop.gov.co/Public/Tendering/ContractNoticePhases/View?PPI=CO1.PPI.23209372&amp;isFromPublicArea=True&amp;isModal=False</t>
  </si>
  <si>
    <t>https://community.secop.gov.co/Public/Tendering/ContractNoticePhases/View?PPI=CO1.PPI.23468001&amp;isFromPublicArea=True&amp;isModal=False</t>
  </si>
  <si>
    <t>https://community.secop.gov.co/Public/Tendering/ContractNoticePhases/View?PPI=CO1.PPI.23030473&amp;isFromPublicArea=True&amp;isModal=False</t>
  </si>
  <si>
    <t>https://community.secop.gov.co/Public/Tendering/ContractNoticePhases/View?PPI=CO1.PPI.23056112&amp;isFromPublicArea=True&amp;isModal=False</t>
  </si>
  <si>
    <t>https://community.secop.gov.co/Public/Tendering/ContractNoticePhases/View?PPI=CO1.PPI.22954982&amp;isFromPublicArea=True&amp;isModal=False</t>
  </si>
  <si>
    <t>https://community.secop.gov.co/Public/Tendering/ContractNoticePhases/View?PPI=CO1.PPI.23284394&amp;isFromPublicArea=True&amp;isModal=False</t>
  </si>
  <si>
    <t>https://community.secop.gov.co/Public/Tendering/ContractNoticePhases/View?PPI=CO1.PPI.23377421&amp;isFromPublicArea=True&amp;isModal=False</t>
  </si>
  <si>
    <t>https://community.secop.gov.co/Public/Tendering/ContractNoticePhases/View?PPI=CO1.PPI.23379013&amp;isFromPublicArea=True&amp;isModal=False</t>
  </si>
  <si>
    <t>https://community.secop.gov.co/Public/Tendering/ContractNoticePhases/View?PPI=CO1.PPI.23488393&amp;isFromPublicArea=True&amp;isModal=False</t>
  </si>
  <si>
    <t>https://community.secop.gov.co/Public/Tendering/ContractNoticePhases/View?PPI=CO1.PPI.23209796&amp;isFromPublicArea=True&amp;isModal=False</t>
  </si>
  <si>
    <t>https://community.secop.gov.co/Public/Tendering/ContractNoticePhases/View?PPI=CO1.PPI.23478672&amp;isFromPublicArea=True&amp;isModal=False</t>
  </si>
  <si>
    <t>Luisa Fernanda Hernandez Lagos</t>
  </si>
  <si>
    <t xml:space="preserve">Prestar servicios profesionales especializados para apoyar y acompañar el despliegue territorial de la Secretaría Ejecutiva en los departamentos de Sucre y Córdoba, en el marco de los lineamientos para la aplicación del enfoque territorial, la justicia restaurativa, teniendo en cuenta los enfoques diferenciales, y en relación con los macrocasos priorizados, medidas cautelares y demás procesos relacionados con la actividad judicial. </t>
  </si>
  <si>
    <t>Subdirección de Control Interno</t>
  </si>
  <si>
    <t>Dirección de Tecnologías de la Información</t>
  </si>
  <si>
    <t>Departamento de Gestión Territorial</t>
  </si>
  <si>
    <t>Grupo de Análisis de la Información</t>
  </si>
  <si>
    <t>Oficina de Seguridad y Protección</t>
  </si>
  <si>
    <t>Magistratura</t>
  </si>
  <si>
    <t>Miguel Alberto Flechas García</t>
  </si>
  <si>
    <t>PNUD</t>
  </si>
  <si>
    <t>JEP-423-2022</t>
  </si>
  <si>
    <t>Aunar esfuerzos y recursos para continuar facilitando la implementación de medidas de prevención y protección complementarias con el fin de garantizar, la vida, libertad, seguridad e integridad de las personas, grupos y comunidades, que, por su participación en cualquiera de los procesos de interés de la jurisdicción especial para la paz, se encuentren en situación de riesgo; teniendo en cuenta los enfoques diferenciales, de género y territoriales</t>
  </si>
  <si>
    <t>https://community.secop.gov.co/Public/Tendering/ContractNoticePhases/View?PPI=CO1.PPI.17345087&amp;isFromPublicArea=True&amp;isModal=False</t>
  </si>
  <si>
    <t>ZURICH COLOMBIA SEGUROS S.A.</t>
  </si>
  <si>
    <t>JEP-426-2022</t>
  </si>
  <si>
    <t>VIGIAS DE COLOMBIA SRL LTDA.</t>
  </si>
  <si>
    <t>Prestar el servicio de Vigilancia y Seguridad para las Instalaciones de la sede de la Jurisdicción Especial para la Paz(JEP).(Invitación Pública igual o superior a 450SMMLV)</t>
  </si>
  <si>
    <t>https://community.secop.gov.co/Public/Tendering/ContractNoticePhases/View?PPI=CO1.PPI.17581015&amp;isFromPublicArea=True&amp;isModal=False</t>
  </si>
  <si>
    <t>JEP-427-2022</t>
  </si>
  <si>
    <t>LA PREVISORA S.A COMPAÑIA DE SEGUROS</t>
  </si>
  <si>
    <t xml:space="preserve">Adquirir las pólizas que conforman el programa de seguros de la Jurisdicción Especial para la Paz JEP. (seguro de vida grupo ley 16 de 1988 - UIA, Magistratura; todo riesgo, DRONES) </t>
  </si>
  <si>
    <t>https://community.secop.gov.co/Public/Tendering/ContractNoticePhases/View?PPI=CO1.PPI.17622933&amp;isFromPublicArea=True&amp;isModal=False</t>
  </si>
  <si>
    <t>JEP-428-2022</t>
  </si>
  <si>
    <t>COMPAÑÍA MUNDIAL DE SEGUROS S.A.</t>
  </si>
  <si>
    <t>Prestar el servicio de evaluaciones médicas pre-ocupacionales o de pre-ingreso, periódicas (programadas o por cambio de ocupación), post-ocupacionales o de egreso, post-incapacidad o por reintegro, y las pruebas complementarias para las servidoras y servidores de la Jurisdicción Especial para la Paz -JEP.</t>
  </si>
  <si>
    <t>Andrea Carolina Bello Tocancipa</t>
  </si>
  <si>
    <t>Secretaría General Judicial</t>
  </si>
  <si>
    <t>Andrés Felipe Ramírez Dueñas</t>
  </si>
  <si>
    <t>Daniela Andrea Monroy Jaimes</t>
  </si>
  <si>
    <t>Neila Yarleys Escalante Vivas</t>
  </si>
  <si>
    <t>Jose Luis Rozo Ramirez</t>
  </si>
  <si>
    <t>Juliana Isabel Pineda Acevedo</t>
  </si>
  <si>
    <t>Alejandra Zapata Lopez</t>
  </si>
  <si>
    <t>Lina Maria Mayo Caicedo</t>
  </si>
  <si>
    <t>Rosa Elena Murillo Maestre</t>
  </si>
  <si>
    <t>Nadia Gabriela Triviño Lopez</t>
  </si>
  <si>
    <t>Myriam Cecilia Castrillón</t>
  </si>
  <si>
    <t>Henry Alberto Romero Correa</t>
  </si>
  <si>
    <t>David Leonardo Gamboa Díaz</t>
  </si>
  <si>
    <t>Claudia Marcela Rivera Quiroga</t>
  </si>
  <si>
    <t>Diego Andrés Bernal Cortés</t>
  </si>
  <si>
    <t>Natalia Quiroga Hernandez</t>
  </si>
  <si>
    <t>Leonardo Yepes Moreno</t>
  </si>
  <si>
    <t>Wilson Dario Rodriguez Barrera</t>
  </si>
  <si>
    <t>Norma Suleiza Mavesoy Polanco</t>
  </si>
  <si>
    <t>Augusto Guzmán Ramírez</t>
  </si>
  <si>
    <t>Cesar Augusto Intriago Romero</t>
  </si>
  <si>
    <t>Prestación de servicios profesionales en las labores de asesoría jurídica, atención integral y defensa judicial a las personas que comparezcan ante las salas y secciones de la JEP, así como apoyar y acompañar a la Secretaría Ejecutiva en los procesos penales de su competencia.</t>
  </si>
  <si>
    <t>Oscar David Getial Vargas</t>
  </si>
  <si>
    <t>German David Alarcon De Lavalle</t>
  </si>
  <si>
    <t>Jorge Hernando Torres Zafra</t>
  </si>
  <si>
    <t>Maria Lucia Vargas Pardo</t>
  </si>
  <si>
    <t>Jeison Orlando Pava Reyes</t>
  </si>
  <si>
    <t>Esteban Dario Castillo Velasco</t>
  </si>
  <si>
    <t>Karen Paola Jimenez Gutierrez</t>
  </si>
  <si>
    <t>Kelly Tatiana Riaño Olivella</t>
  </si>
  <si>
    <t>Francy Lorena Pinto Carrillo</t>
  </si>
  <si>
    <t>Liliana Homez Alfonso</t>
  </si>
  <si>
    <t>Rosa Nayibe Guerrero Santacruz</t>
  </si>
  <si>
    <t>Andres Felipe Mendoza Peñaranda</t>
  </si>
  <si>
    <t>Carlos Andrés Barco Enríquez</t>
  </si>
  <si>
    <t>Jorge Fernando Vargas Rodriguez</t>
  </si>
  <si>
    <t>Manuel Alejandro Niño Fontecha </t>
  </si>
  <si>
    <t>Andrea Salamanca Rodriguez</t>
  </si>
  <si>
    <t>Luisa Fernanda Cardenas Morales</t>
  </si>
  <si>
    <t>Laura Hernandez Gonzalez</t>
  </si>
  <si>
    <t>Robert Fuentes Roa</t>
  </si>
  <si>
    <t>Andrea Pelaez Ovalle</t>
  </si>
  <si>
    <t>Andrés Camilo Gómez Calcetero</t>
  </si>
  <si>
    <t>Angela Julieth Cardozo Veira</t>
  </si>
  <si>
    <t>Carlos Alberto Jaramillo Portilla</t>
  </si>
  <si>
    <t>Diana Margarita Barahona Uribe</t>
  </si>
  <si>
    <t>Efren Dario Balaguera Rivera</t>
  </si>
  <si>
    <t>Viviana Maciel Reina Toloza</t>
  </si>
  <si>
    <t>Yinet Alexandra Zea Galindo</t>
  </si>
  <si>
    <t xml:space="preserve">Prestar servicios profesionales para apoyar en los procesos de mejoramiento de la gestión judicial de las Salas de Justicia y Secciones del Tribunal para la Paz. </t>
  </si>
  <si>
    <t>Paula Andrea Guerra Ramirez</t>
  </si>
  <si>
    <t>Prestar servicios profesionales para apoyar en los procesos de mejoramiento de la gestión judicial de las Salas de Justicia y Secciones del Tribunal para la Paz.</t>
  </si>
  <si>
    <t xml:space="preserve">David Ernesto Quintero Otálvaro
</t>
  </si>
  <si>
    <t>Gilberto Andrés Aguilera Romero</t>
  </si>
  <si>
    <t>Leonardo Rua Ceballos</t>
  </si>
  <si>
    <t>María Teresa González Vergara</t>
  </si>
  <si>
    <t>Irene Elizabeth Nariño Hernández</t>
  </si>
  <si>
    <t>Darwin Esneyder Arias García</t>
  </si>
  <si>
    <t>Gustavo Hernández Guzman</t>
  </si>
  <si>
    <t>Cesar Arnulfo Pinilla Orejarena</t>
  </si>
  <si>
    <t>Suzy Sierra Ruiz</t>
  </si>
  <si>
    <t>Sandra Patricia Puerto Cantor</t>
  </si>
  <si>
    <t>Bryan Stivenz Saenz Becerra</t>
  </si>
  <si>
    <t>Sergio Alejandro Chaves Acevedo</t>
  </si>
  <si>
    <t>Prestar servicios profesionales para apoyar al departamento de enfoques diferenciales en el reporte, seguimiento y monitoreo de las herramientas y procesos administrativos y financieros del departamento</t>
  </si>
  <si>
    <t>Prestación de servicios profesionales para brindar asistencia técnica a las actuaciones y decisiones judiciales propias de la justicia transicional y restaurativa JEP en los procesos de validación, aplicando herramientas jurídicas y conceptuales, para la consolidación de información en los sistemas misionales dispuestos por la JEP.</t>
  </si>
  <si>
    <t>Angela Janiot Caro Pulgarin</t>
  </si>
  <si>
    <t>Prestar servicios profesionales para apoyar y acompañar en los procesos de mejoramiento de la gestión judicial de la Secretaría General Judicial</t>
  </si>
  <si>
    <t>Ginny Katherine Alba Medina</t>
  </si>
  <si>
    <t>Ana Teresa Vergara Casama</t>
  </si>
  <si>
    <t>Consuelo Torres Torres</t>
  </si>
  <si>
    <t>https://community.secop.gov.co/Public/Tendering/ContractNoticePhases/View?PPI=CO1.PPI.19643531&amp;isFromPublicArea=True&amp;isModal=False</t>
  </si>
  <si>
    <t>JEP-642-2022</t>
  </si>
  <si>
    <t>Meltec Comunicaciones S.A.</t>
  </si>
  <si>
    <t>Prestación del servicio de monitoreo mediante dispositivos electrónicos, para comparecientes sometidos a la Jurisdicción Especial para la Paz</t>
  </si>
  <si>
    <t>https://community.secop.gov.co/Public/Tendering/ContractNoticePhases/View?PPI=CO1.PPI.19172829&amp;isFromPublicArea=True&amp;isModal=False</t>
  </si>
  <si>
    <t>JEP-645-2022</t>
  </si>
  <si>
    <t>UNIVERSIDAD ICESI</t>
  </si>
  <si>
    <t>Aunar esfuerzos pedagógicos, académicos, técnicos, tecnológicos, logísticos, humanos y administrativos, para adelantar acciones conjuntas en temas de interés recíproco a cada una de las partes, en áreas de formación, investigación y extensión, asistencia técnica, administrativa y académica, y en todas las demás formas de acción universitaria, que contribuyan al propósito común de mejorar la comprensión de la justicia transicional y aportar a la reconciliación y construcción de paz en Colombia</t>
  </si>
  <si>
    <t>Amelia Del Pilar Prado Hurtado</t>
  </si>
  <si>
    <t>JEP-658-2022</t>
  </si>
  <si>
    <t>Policía Nacional de Colombia</t>
  </si>
  <si>
    <t>Aunar esfuerzos entre LA JURISDICCION ESPECIAL PARA LA PAZ y LA POLICÍA NACIONAL DE COLOMBIA, a través de la Dirección de Investigación Criminal e INTERPOL para disponer los medios institucionales dentro de la capacidad de cada entidad, que fortalezcan los programas de investigación judicial en el marco de los procesos judiciales que la Jurisdicción adelanta, y que faciliten el desarrollo de la capacidad investigativa de la JEP</t>
  </si>
  <si>
    <t xml:space="preserve">Unidad de Investigación y Acusación </t>
  </si>
  <si>
    <t>https://community.secop.gov.co/Public/Tendering/ContractNoticePhases/View?PPI=CO1.PPI.19780792&amp;isFromPublicArea=True&amp;isModal=False</t>
  </si>
  <si>
    <t>Victor Jhonny Acosta Chica</t>
  </si>
  <si>
    <t>JEP-663-2022</t>
  </si>
  <si>
    <t xml:space="preserve">Adquisición de pólizas para tres (3)  Drones de propiedad de la Jurisdicción Especial para la Paz.   </t>
  </si>
  <si>
    <t xml:space="preserve"> Subdirección de Recursos Físicos e Infraestructura </t>
  </si>
  <si>
    <t>https://community.secop.gov.co/Public/Tendering/ContractNoticePhases/View?PPI=CO1.PPI.20009921&amp;isFromPublicArea=True&amp;isModal=False</t>
  </si>
  <si>
    <t>JEP-660-2022</t>
  </si>
  <si>
    <t xml:space="preserve">UNIVERSIDAD EL BOSQUE </t>
  </si>
  <si>
    <t>Aunar esfuerzos pedagógicos, académicos, técnicos, tecnológicos, logísticos, humanos y administrativos, para adelantar acciones conjuntas en temas de interés recíproco a cada una de las partes, en áreas de formación, investigación y extensión, asistencia técnica, administrativa y académica, y en todas las demás formas de acción universitaria, que contribuyan al propósito común de mejorar la comprensión de la justicia transicional y aportar a la reconciliación y construcción de paz en colombia</t>
  </si>
  <si>
    <t>https://community.secop.gov.co/Public/Tendering/ContractNoticePhases/View?PPI=CO1.PPI.20010554&amp;isFromPublicArea=True&amp;isModal=False</t>
  </si>
  <si>
    <t>JEP-702-2022</t>
  </si>
  <si>
    <t>Universidad Nacional de Colombia</t>
  </si>
  <si>
    <t>Aunar esfuerzos técnicos, académicos y financieros para la realización de procesos de formación tendientes al fortalecimiento de las competencias de los servidores de la JEP y para el desarrollo de actividades internas que fortalezcan los procesos de aprendizaje institucional y de gestión de conocimiento.</t>
  </si>
  <si>
    <t>https://community.secop.gov.co/Public/Tendering/ContractNoticePhases/View?PPI=CO1.PPI.20468662&amp;isFromPublicArea=True&amp;isModal=False</t>
  </si>
  <si>
    <t>Jennifer Andrea Montaño Granados</t>
  </si>
  <si>
    <t>Adriana Cristina Romero Beltrán</t>
  </si>
  <si>
    <t>JEP-713-2022</t>
  </si>
  <si>
    <t>IMPRENTA NACIONAL DE COLOMBIA</t>
  </si>
  <si>
    <t>Publicar en el diario oficial los actos administrativos que le remita la jurisdicción especial para la paz</t>
  </si>
  <si>
    <t>https://community.secop.gov.co/Public/Tendering/ContractNoticePhases/View?PPI=CO1.PPI.20795979&amp;isFromPublicArea=True&amp;isModal=False</t>
  </si>
  <si>
    <t>JEP-714-2022</t>
  </si>
  <si>
    <t>SERVICIOS
POSTALES NACIONALES S.A.S</t>
  </si>
  <si>
    <t>Prestar servicios de entrega de correo certificado y servicios adicionales a nivel urbano, regional, nacional e internacional, de la correspondencia y documentos de la JEP.</t>
  </si>
  <si>
    <t>https://community.secop.gov.co/Public/Tendering/ContractNoticePhases/View?PPI=CO1.PPI.20800482&amp;isFromPublicArea=True&amp;isModal=False</t>
  </si>
  <si>
    <t>Angie Catalina Velasco Robelto</t>
  </si>
  <si>
    <t>JEP-754-2022</t>
  </si>
  <si>
    <t>Leidy Carolina Pérez Pérez</t>
  </si>
  <si>
    <t>Prestar servicios profesionales para apoyar a la Subdirección Financiera de la JEP en los estudios del sector y del mercado, evaluaciones financieras y económicas de los procesos de contratación de la JEP, así como en la recepción, revisión y liquidación de solicitudes de pago y su adecuada documentación</t>
  </si>
  <si>
    <t>https://community.secop.gov.co/Public/Tendering/ContractNoticePhases/View?PPI=CO1.PPI.21475893&amp;isFromPublicArea=True&amp;isModal=False</t>
  </si>
  <si>
    <t>JEP-755-2022</t>
  </si>
  <si>
    <t>Fanny Salazar Estupiñán</t>
  </si>
  <si>
    <t xml:space="preserve">Prestar servicios profesionales en el apoyo al Departamento de Gestión Documental para la implementación y desarrollo de los componentes del Sistema de Gestión Documental de la JEP. </t>
  </si>
  <si>
    <t>https://community.secop.gov.co/Public/Tendering/ContractNoticePhases/View?PPI=CO1.PPI.21561923&amp;isFromPublicArea=True&amp;isModal=False</t>
  </si>
  <si>
    <t>JEP-756-2022</t>
  </si>
  <si>
    <t>Cristhiam Mauricio Losada Moncada</t>
  </si>
  <si>
    <t xml:space="preserve">Prestación de servicios profesionales para apoyar y acompañar al Departamento de Gestión Documental en la atención de procesos, trámites y procedimientos de competencia de la dependencia como parte de la gestión jurídica y en apoyo a la actividad contractual.  </t>
  </si>
  <si>
    <t>https://community.secop.gov.co/Public/Tendering/ContractNoticePhases/View?PPI=CO1.PPI.21543553&amp;isFromPublicArea=True&amp;isModal=False</t>
  </si>
  <si>
    <t>JEP-757-2022</t>
  </si>
  <si>
    <t>María Fernanda Daza Ovalle</t>
  </si>
  <si>
    <t xml:space="preserve">Prestación de servicios profesionales para brindar apoyo y acompañamiento al Departamento de Conceptos y Representación Jurídica y a la Dirección de Asuntos Jurídicos en la contestación y seguimiento a acciones constitucionales y peticiones de contenido jurídico, y demás asuntos propios de su competencia y en el marco de la Jurisdicción Especial para la Paz - JEP.  </t>
  </si>
  <si>
    <t>https://community.secop.gov.co/Public/Tendering/ContractNoticePhases/View?PPI=CO1.PPI.21515800&amp;isFromPublicArea=True&amp;isModal=False</t>
  </si>
  <si>
    <t>JEP-758-2022</t>
  </si>
  <si>
    <t>Yellin Daniela Peña Cárdenas</t>
  </si>
  <si>
    <t>https://community.secop.gov.co/Public/Tendering/ContractNoticePhases/View?PPI=CO1.PPI.21518256&amp;isFromPublicArea=True&amp;isModal=False</t>
  </si>
  <si>
    <t>JEP-759-2022</t>
  </si>
  <si>
    <t>Laura Vanesa Paredes Rodriguez</t>
  </si>
  <si>
    <t xml:space="preserve">Prestar servicios profesionales a la Subdirección de Contratación para brindar acompañamiento jurídico y contractual en los diferentes trámites, procesos y solicitudes que le sean asignados, así como en la gestión de las plataformas y herramientas dispuestas para la suscripción y reporte de los procesos contractuales de la JEP. </t>
  </si>
  <si>
    <t>https://community.secop.gov.co/Public/Tendering/ContractNoticePhases/View?PPI=CO1.PPI.21474334&amp;isFromPublicArea=True&amp;isModal=False</t>
  </si>
  <si>
    <t>JEP-760-2022</t>
  </si>
  <si>
    <t>Prestar servicios de apoyo y acompañamiento a la subdirección de contratación en la organización, digitalización, archivo y seguimiento de los documentos físicos y electrónicos a cargo de la dependencia en articulación con el departamento de gestión documental garantizando el control y actualización del inventario</t>
  </si>
  <si>
    <t>https://community.secop.gov.co/Public/Tendering/ContractNoticePhases/View?PPI=CO1.PPI.21477024&amp;isFromPublicArea=True&amp;isModal=False</t>
  </si>
  <si>
    <t>JEP-761-2022</t>
  </si>
  <si>
    <t>Angela María Esquivel Bohorquez</t>
  </si>
  <si>
    <t>Prestar servicios profesionales a la Subdirección de Contratación para brindar acompañamiento a la gestión jurídica y contractual en las diferentes etapas de los trámites, procesos, procedimientos, solicitudes y gestión contractual que le sean asignados</t>
  </si>
  <si>
    <t>https://community.secop.gov.co/Public/Tendering/ContractNoticePhases/View?PPI=CO1.PPI.21480743&amp;isFromPublicArea=True&amp;isModal=False</t>
  </si>
  <si>
    <t>JEP-762-2022</t>
  </si>
  <si>
    <t>Angie Natalia Pinzon Mayorga</t>
  </si>
  <si>
    <t>Prestar servicios profesionales para apoyar a la Subdirección de Talento Humano en las actividades relacionadas con el aplicativo contratado para el procesamiento de la nómina de la jurisdicción especial para la paz, como parte del desarrollo e implementación de la estrategia de talento humano de la entidad.</t>
  </si>
  <si>
    <t>https://community.secop.gov.co/Public/Tendering/ContractNoticePhases/View?PPI=CO1.PPI.21483340&amp;isFromPublicArea=True&amp;isModal=False</t>
  </si>
  <si>
    <t>JEP-763-2022</t>
  </si>
  <si>
    <t>Andrea Katherine Franco Vargas</t>
  </si>
  <si>
    <t xml:space="preserve">Prestar servicios de apoyo para el procesamiento de la nómina de la Jurisdiccion Especial para la Paz y su correspondiente archivo, como parte del desarrollo e implementación de la estretagia de Talento Humano de la entidad. </t>
  </si>
  <si>
    <t>https://community.secop.gov.co/Public/Tendering/ContractNoticePhases/View?PPI=CO1.PPI.21484029&amp;isFromPublicArea=True&amp;isModal=False</t>
  </si>
  <si>
    <t>JEP-771-2022</t>
  </si>
  <si>
    <t>Luz Marina Velandia</t>
  </si>
  <si>
    <t>Prestación de servicios profesionales , para apoyar y acompañar al grupo de protección a víctimas, testigos y demás intervinientes de la UIA, en el análisis y definición de los niveles de riesgo individual y colectivo de las solicitudes de las medidas de protección</t>
  </si>
  <si>
    <t>https://community.secop.gov.co/Public/Tendering/ContractNoticePhases/View?PPI=CO1.PPI.21639016&amp;isFromPublicArea=True&amp;isModal=False</t>
  </si>
  <si>
    <t>JEP-772-2022</t>
  </si>
  <si>
    <t>Maria José Rivera Padilla</t>
  </si>
  <si>
    <t>https://community.secop.gov.co/Public/Tendering/ContractNoticePhases/View?PPI=CO1.PPI.21641303&amp;isFromPublicArea=True&amp;isModal=False</t>
  </si>
  <si>
    <t>JEP-773-2022</t>
  </si>
  <si>
    <t>Nathaly Sanchez Silva</t>
  </si>
  <si>
    <t>https://community.secop.gov.co/Public/Tendering/ContractNoticePhases/View?PPI=CO1.PPI.21668595&amp;isFromPublicArea=True&amp;isModal=False</t>
  </si>
  <si>
    <t>JEP-774-2022</t>
  </si>
  <si>
    <t>Sandra Milena Archila Carmona</t>
  </si>
  <si>
    <t>https://community.secop.gov.co/Public/Tendering/ContractNoticePhases/View?PPI=CO1.PPI.21674393&amp;isFromPublicArea=True&amp;isModal=False</t>
  </si>
  <si>
    <t>JEP-775-2022</t>
  </si>
  <si>
    <t>Juan David Sierra Garzón</t>
  </si>
  <si>
    <t>Prestación de servicios profesionales  al grupo de protección a víctimas, testigos y demás intervinientes de la UIA, para apoyar las gestiones administrativas con ocasión del seguimiento a la implementación y ejecución de las medidas de protección complementarias, individuales y colectivas</t>
  </si>
  <si>
    <t>https://community.secop.gov.co/Public/Tendering/ContractNoticePhases/View?PPI=CO1.PPI.21687376&amp;isFromPublicArea=True&amp;isModal=False</t>
  </si>
  <si>
    <t>JEP-776-2022</t>
  </si>
  <si>
    <t>Francisco Javier Minorta Nova</t>
  </si>
  <si>
    <t>Servicios profesionales de apoyo y acompañamiento al grupo de protección a víctimas, testigos y demás intervinientes de la UIA, para la implementación y seguimiento periódico de las medidas de protección  decididas por el comité de evaluación de riesgo y definición de medidas  de la UIA</t>
  </si>
  <si>
    <t>https://community.secop.gov.co/Public/Tendering/ContractNoticePhases/View?PPI=CO1.PPI.21689635&amp;isFromPublicArea=True&amp;isModal=False</t>
  </si>
  <si>
    <t>JEP-779-2022</t>
  </si>
  <si>
    <t>NOVATOURS LTDA</t>
  </si>
  <si>
    <t>Adquisición de tiquetes aéreos nacionales e internacionales para el desplazamiento de los servidores públicos y contratistas de la JEP</t>
  </si>
  <si>
    <t>https://community.secop.gov.co/Public/Tendering/ContractNoticePhases/View?PPI=CO1.PPI.21015682&amp;isFromPublicArea=True&amp;isModal=False</t>
  </si>
  <si>
    <t>JEP-780-2022</t>
  </si>
  <si>
    <t>Sergio Rafael Ospina Tovar</t>
  </si>
  <si>
    <t>Prestar servicios para apoyar y acompañar a la Subdirección de Cooperación Internacional en las actividades relacionadas con el seguimiento de contratos, generación de reportes y en la implementación del proceso de Cooperación Internacional a fin de facilitar los procesos de gestión integrada</t>
  </si>
  <si>
    <t>https://community.secop.gov.co/Public/Tendering/ContractNoticePhases/View?PPI=CO1.PPI.21522565&amp;isFromPublicArea=True&amp;isModal=False</t>
  </si>
  <si>
    <t>JEP-782-2022</t>
  </si>
  <si>
    <t>Edna Katterine Nuñez Hernández</t>
  </si>
  <si>
    <t>Prestar servicios profesionales para apoyar y acompañar a la Subdirección de Control Interno en la ejecución del Plan Anual de Auditoría en el marco de los roles Enfoque hacia la Prevención, Administración de Riesgos, Evaluación y Seguimiento y Relación con Entes Externos de Control, atendiendo los lineamientos de la Subdirección de Control Interno</t>
  </si>
  <si>
    <t>https://community.secop.gov.co/Public/Tendering/ContractNoticePhases/View?PPI=CO1.PPI.21544314&amp;isFromPublicArea=True&amp;isModal=False</t>
  </si>
  <si>
    <t>JEP-784-2022</t>
  </si>
  <si>
    <t>Dayanni Preciado García</t>
  </si>
  <si>
    <t>Prestar servicios profesionales para apoyar y acompañar a la subdirección de control interno en la ejecución del plan anual de auditoría en el marco de los roles enfoque hacia la prevención, administración de riesgos, evaluación y seguimiento y relación con entes externos de control, atendiendo los lineamientos de la subdirección de control interno.</t>
  </si>
  <si>
    <t>https://community.secop.gov.co/Public/Tendering/ContractNoticePhases/View?PPI=CO1.PPI.21547792&amp;isFromPublicArea=True&amp;isModal=False</t>
  </si>
  <si>
    <t>JEP-785-2022</t>
  </si>
  <si>
    <t>Yury Liney Molina Zea</t>
  </si>
  <si>
    <t>Prestar servicios profesionales para apoyar y acompañar a la subdirección de control interno en la ejecución del plan anual de auditoría en el marco de los roles enfoque hacia la prevención, administración de riesgos, evaluación y seguimiento y relación con entes externos de control, atendiendo los lineamientos de la subdirección de control interno</t>
  </si>
  <si>
    <t>https://community.secop.gov.co/Public/Tendering/ContractNoticePhases/View?PPI=CO1.PPI.21550904&amp;isFromPublicArea=True&amp;isModal=False</t>
  </si>
  <si>
    <t>JEP-788-2022</t>
  </si>
  <si>
    <t>Sergio  Jaimes Celis</t>
  </si>
  <si>
    <t>https://community.secop.gov.co/Public/Tendering/ContractNoticePhases/View?PPI=CO1.PPI.21636418&amp;isFromPublicArea=True&amp;isModal=False</t>
  </si>
  <si>
    <t>JEP-789-2022</t>
  </si>
  <si>
    <t>Carlos Ernesto Gomez Andrade</t>
  </si>
  <si>
    <t>https://community.secop.gov.co/Public/Tendering/ContractNoticePhases/View?PPI=CO1.PPI.21640220&amp;isFromPublicArea=True&amp;isModal=False</t>
  </si>
  <si>
    <t>JEP-790-2022</t>
  </si>
  <si>
    <t>Cesar Camilo Montañez Rubiano</t>
  </si>
  <si>
    <t>Prestación de servicios profesionales para apoyar y acompañar al Grupo de Protección a Víctimas, Testigos y demás Intervinientes de la Unidad de Investigación y Acusación en el seguimiento y desarrollo de la Secretaría Técnica del Comité de Evaluación de Riesgo y Definición de Medidas.</t>
  </si>
  <si>
    <t>https://community.secop.gov.co/Public/Tendering/ContractNoticePhases/View?PPI=CO1.PPI.21644157&amp;isFromPublicArea=True&amp;isModal=False</t>
  </si>
  <si>
    <t>JEP-791-2022</t>
  </si>
  <si>
    <t>Yuliana  Gómez Vázquez</t>
  </si>
  <si>
    <t>Prestación de servicios profesionales al grupo de protección a víctimas, testigos y demás intervinientes de la UIA, para apoyar las gestiones administrativas con ocasión del seguimiento a la implementación y ejecución de las medidas de protección complementarias, individuales y colectivas.</t>
  </si>
  <si>
    <t>https://community.secop.gov.co/Public/Tendering/ContractNoticePhases/View?PPI=CO1.PPI.21630438&amp;isFromPublicArea=True&amp;isModal=False</t>
  </si>
  <si>
    <t>JEP-792-2022</t>
  </si>
  <si>
    <t>David Augusto Manosalva Gualdron</t>
  </si>
  <si>
    <t>Servicios profesionales de apoyo y acompañamiento al grupo de protección a víctimas, testigos y demás intervinientes de la UIA, para la implementación y seguimiento periódico de las medidas de protección decididas por el comité de evaluación de riesgo y definición de medidas de la UIA.</t>
  </si>
  <si>
    <t>https://community.secop.gov.co/Public/Tendering/ContractNoticePhases/View?PPI=CO1.PPI.21659258&amp;isFromPublicArea=True&amp;isModal=False</t>
  </si>
  <si>
    <t>JEP-793-2022</t>
  </si>
  <si>
    <t>Angela Daniela Torres Chavez</t>
  </si>
  <si>
    <t>https://community.secop.gov.co/Public/Tendering/ContractNoticePhases/View?PPI=CO1.PPI.21683596&amp;isFromPublicArea=True&amp;isModal=False</t>
  </si>
  <si>
    <t>JEP-794-2022</t>
  </si>
  <si>
    <t>Daniel Alfonso Rodríguez Aldana</t>
  </si>
  <si>
    <t>https://community.secop.gov.co/Public/Tendering/ContractNoticePhases/View?PPI=CO1.PPI.21705160&amp;isFromPublicArea=True&amp;isModal=False</t>
  </si>
  <si>
    <t>JEP-795-2022</t>
  </si>
  <si>
    <t>Esteban Belalcazar Peña</t>
  </si>
  <si>
    <t>https://community.secop.gov.co/Public/Tendering/ContractNoticePhases/View?PPI=CO1.PPI.21708533&amp;isFromPublicArea=True&amp;isModal=False</t>
  </si>
  <si>
    <t>JEP-796-2022</t>
  </si>
  <si>
    <t>Tatiana Paola López Ortiz</t>
  </si>
  <si>
    <t>Prestación de servicios profesionales, de apoyo y acompañamiento, al Grupo de Protección a Víctimas, Testigos y demás intervinientes de la UIA, en la supervisión de las gestiones administrativas, financieras y contractuales, requeridas para el análisis, implementación y ejecución de las medidas de protección individuales y colectivas decididas en la UIA</t>
  </si>
  <si>
    <t>https://community.secop.gov.co/Public/Tendering/ContractNoticePhases/View?PPI=CO1.PPI.21690855&amp;isFromPublicArea=True&amp;isModal=False</t>
  </si>
  <si>
    <t>JEP-802-2022</t>
  </si>
  <si>
    <t>Municipio de Bucaramanga</t>
  </si>
  <si>
    <t>Aunar, articular y coordinar esfuerzos entre el municipio de Bucaramanga y la jurisdicción especial para la paz -JEP- con el fin de priorizar las estrategias, programas, proyectos y acciones específicas, encaminadas a fortalecer el proceso de implementación del punto quinto (5) del acuerdo de paz (acuerdo sobre las víctimas del conflicto) en el municipio de Bucaramanga</t>
  </si>
  <si>
    <t>https://community.secop.gov.co/Public/Tendering/ContractNoticePhases/View?PPI=CO1.PPI.19451060&amp;isFromPublicArea=True&amp;isModal=False</t>
  </si>
  <si>
    <t>JEP-803-2022</t>
  </si>
  <si>
    <t>Yenifer Alejandra Ramírez Soto</t>
  </si>
  <si>
    <t>https://community.secop.gov.co/Public/Tendering/ContractNoticePhases/View?PPI=CO1.PPI.21912284&amp;isFromPublicArea=True&amp;isModal=False</t>
  </si>
  <si>
    <t>JEP-804-2022</t>
  </si>
  <si>
    <t>Unidad Nacional de Protección -UNP-</t>
  </si>
  <si>
    <t>Aunar esfuerzos institucionales, recursos, capacidades y métodos entre la Unidad Nacional de Protección -UNP- y la Jurisdicción Especial Para la Paz -JEP-, que permitan implementar con enfoque preventivo, la adecuada protección individual de la vida e integridad de los servidores públicos de la JEP objeto de medidas de protección, a quienes en razón del cargo o su nivel de riesgo extraordinario y/o extremo, se les asigne un esquema de seguridad</t>
  </si>
  <si>
    <t xml:space="preserve">Inversión y Funcionamiento </t>
  </si>
  <si>
    <t>https://community.secop.gov.co/Public/Tendering/ContractNoticePhases/View?PPI=CO1.PPI.21850718&amp;isFromPublicArea=True&amp;isModal=False</t>
  </si>
  <si>
    <t>JEP-807-2022</t>
  </si>
  <si>
    <t>JUAN GAVIRIA RESTREPO &amp; CÍA SAS</t>
  </si>
  <si>
    <t>Arrendamiento del Edificio Torre Squadra ubicado en la avenida carrera 7ª no. 63-44 de la ciudad de Bogotá para el uso exclusivo y funcionamiento de la Jurisdicción Especial para la Paz.</t>
  </si>
  <si>
    <t>https://community.secop.gov.co/Public/Tendering/ContractNoticePhases/View?PPI=CO1.PPI.21948247&amp;isFromPublicArea=True&amp;isModal=False</t>
  </si>
  <si>
    <t>JEP-811-2022</t>
  </si>
  <si>
    <t>Christian Kamilo López Patiño</t>
  </si>
  <si>
    <t>Prestar Servicios Profesionales Especializados, para acompañar y apoyar en la elaboración, revisión y control de documentos que se adelanten al interior de la subsecretaría ejecutiva de la JEP, así como en el seguimiento jurídico misional de los procesos contractuales sujetos a aprobación de la Secretaría Ejecutiva, como parte de la asistencia técnica a las actuaciones y decisiones judiciales propias de la justicia transicional y restaurativa</t>
  </si>
  <si>
    <t>https://community.secop.gov.co/Public/Tendering/ContractNoticePhases/View?PPI=CO1.PPI.21928164&amp;isFromPublicArea=True&amp;isModal=False</t>
  </si>
  <si>
    <t>JEP-844-2022</t>
  </si>
  <si>
    <t>https://community.secop.gov.co/Public/Tendering/ContractNoticePhases/View?PPI=CO1.PPI.21938510&amp;isFromPublicArea=True&amp;isModal=False</t>
  </si>
  <si>
    <t>JEP-846-2022</t>
  </si>
  <si>
    <t xml:space="preserve">Aunar esfuerzos institucionales, recursos, capacidades y métodos, entre la unidad nacional de protección - UNP y la Jurisdicción Especial para la Paz – JEP, para continuar con el apoyo en la implementación de las medidas de protección a Víctimas, Testigos y demás Intervinientes en los procesos que adelanta la JEP, teniendo en cuenta el enfoque diferencial, territorial y de género.  </t>
  </si>
  <si>
    <t>https://community.secop.gov.co/Public/Tendering/ContractNoticePhases/View?PPI=CO1.PPI.21945153&amp;isFromPublicArea=True&amp;isModal=False</t>
  </si>
  <si>
    <t>JEP-806-2022</t>
  </si>
  <si>
    <t>https://community.secop.gov.co/Public/Tendering/ContractNoticePhases/View?PPI=CO1.PPI.21916868&amp;isFromPublicArea=True&amp;isModal=False</t>
  </si>
  <si>
    <t>JEP-809-2022</t>
  </si>
  <si>
    <t xml:space="preserve">Prestar servicios profesionales para apoyar y acompañar al departamento SAAD Comparecientes en el seguimiento, soporte y articulación de las actividades desarrolladas por el equipo jurídico encargado de brindar asesoría jurídica y defensa técnica judicial a los comparecientes. </t>
  </si>
  <si>
    <t>https://community.secop.gov.co/Public/Tendering/ContractNoticePhases/View?PPI=CO1.PPI.21934918&amp;isFromPublicArea=True&amp;isModal=False</t>
  </si>
  <si>
    <t>JEP-810-2022</t>
  </si>
  <si>
    <t>Prestar servicios profesionales especializados para brindar apoyo a la Subdirección de Contratación en la asesoría y acompañamiento de los temas  jurídicos y contractuales que le sean asignados</t>
  </si>
  <si>
    <t>Subdirección Contratación</t>
  </si>
  <si>
    <t>https://community.secop.gov.co/Public/Tendering/ContractNoticePhases/View?PPI=CO1.PPI.21953665&amp;isFromPublicArea=True&amp;isModal=False</t>
  </si>
  <si>
    <t>JEP-812-2022</t>
  </si>
  <si>
    <t xml:space="preserve">Prestar Servicios Profesionales Especializados, para acompañar y apoyar en la elaboración, revisión y control de documentos técnicos que se adelanten al interior de la Subsecretaría Ejecutiva de la JEP, como parte de la asistencia técnica a las actuaciones y decisiones judiciales propias de la justicia transicional y restaurativa, así como en la elaboración de respuestas técnicas a solicitudes de información y en los procesos de seguimiento, evaluación y rendición de cuentas interna y externa. </t>
  </si>
  <si>
    <t>https://community.secop.gov.co/Public/Tendering/ContractNoticePhases/View?PPI=CO1.PPI.21936473&amp;isFromPublicArea=True&amp;isModal=False</t>
  </si>
  <si>
    <t>JEP-813-2022</t>
  </si>
  <si>
    <t xml:space="preserve">Andrés Eduardo Sierra Izquierdo </t>
  </si>
  <si>
    <t>Prestar servicios profesionales a la Subsecretaría Ejecutiva para apoyar en la elaboración, consolidación, clasificación, sistematización y análisis de la información, relacionada con el seguimiento presupuestal del proyecto de inversión a cargo de la Subsecretaría Ejecutiva y todas las actividades que de allí se deriven, así como en los ejercicios de planeación de las actividades misionales de la dependencia.</t>
  </si>
  <si>
    <t>https://community.secop.gov.co/Public/Tendering/ContractNoticePhases/View?PPI=CO1.PPI.21941228&amp;isFromPublicArea=True&amp;isModal=False</t>
  </si>
  <si>
    <t>JEP-814-2022</t>
  </si>
  <si>
    <t>Karen Lorena Córdoba Aranguren</t>
  </si>
  <si>
    <t>Prestar servicios profesionales para apoyar al GRAI en el seguimiento, radicación y tramites requeridos por la jefatura, así como el apoyo administrativo a los equipos técnicos de la dependencia y de los nuevos macrocasos, para el desarrollo de las actividades y toma de decisiones de jefatura y magistratura, en procura de las garantías de justicia, verdad, reparación y no repetición</t>
  </si>
  <si>
    <t>https://community.secop.gov.co/Public/Tendering/ContractNoticePhases/View?PPI=CO1.PPI.21936243&amp;isFromPublicArea=True&amp;isModal=False</t>
  </si>
  <si>
    <t>JEP-815-2022</t>
  </si>
  <si>
    <t>Juan Sebastián Martínez Castelblanco</t>
  </si>
  <si>
    <t>Prestar servicios profesionales para apoyar al GRAI en el seguimiento, radicación y tramites requeridos por la jefatura, así como el apoyo administrativo a los equipos técnicos de la dependencia y de los nuevos macrocasos, para el desarrollo de las actividades y toma de decisiones de jefatura y magistratura, en procura de las garantías de justicia, verdad, reparación y no repetición.</t>
  </si>
  <si>
    <t>https://community.secop.gov.co/Public/Tendering/ContractNoticePhases/View?PPI=CO1.PPI.21937679&amp;isFromPublicArea=True&amp;isModal=False</t>
  </si>
  <si>
    <t>JEP-816-2022</t>
  </si>
  <si>
    <t xml:space="preserve">Prestar servicios profesionales para apoyar y acompañar en los procesos de mejoramiento de la gestión judicial de la Secretaría Judicial. </t>
  </si>
  <si>
    <t>https://community.secop.gov.co/Public/Tendering/ContractNoticePhases/View?PPI=CO1.PPI.21973592&amp;isFromPublicArea=True&amp;isModal=False</t>
  </si>
  <si>
    <t>JEP-817-2022</t>
  </si>
  <si>
    <t>https://community.secop.gov.co/Public/Tendering/ContractNoticePhases/View?PPI=CO1.PPI.21976102&amp;isFromPublicArea=True&amp;isModal=False</t>
  </si>
  <si>
    <t>JEP-818-2022</t>
  </si>
  <si>
    <t>https://community.secop.gov.co/Public/Tendering/ContractNoticePhases/View?PPI=CO1.PPI.21976193&amp;isFromPublicArea=True&amp;isModal=False</t>
  </si>
  <si>
    <t>JEP-819-2022</t>
  </si>
  <si>
    <t>Prestar servicios profesionales para apoyar y acompañar en los procesos de mejoramiento de la gestión judicial de la Secretaría Judicial</t>
  </si>
  <si>
    <t>https://community.secop.gov.co/Public/Tendering/ContractNoticePhases/View?PPI=CO1.PPI.21976960&amp;isFromPublicArea=True&amp;isModal=False</t>
  </si>
  <si>
    <t>JEP-820-2022</t>
  </si>
  <si>
    <t>https://community.secop.gov.co/Public/Tendering/ContractNoticePhases/View?PPI=CO1.PPI.21976673&amp;isFromPublicArea=True&amp;isModal=False</t>
  </si>
  <si>
    <t>JEP-821-2022</t>
  </si>
  <si>
    <t>Duvan Andres Correa Campiño</t>
  </si>
  <si>
    <t>https://community.secop.gov.co/Public/Tendering/ContractNoticePhases/View?PPI=CO1.PPI.21977410&amp;isFromPublicArea=True&amp;isModal=False</t>
  </si>
  <si>
    <t>JEP-822-2022</t>
  </si>
  <si>
    <t>https://community.secop.gov.co/Public/Tendering/ContractNoticePhases/View?PPI=CO1.PPI.21977376&amp;isFromPublicArea=True&amp;isModal=False</t>
  </si>
  <si>
    <t>JEP-823-2022</t>
  </si>
  <si>
    <t>Leidy Johanna Amado Merchan</t>
  </si>
  <si>
    <t>https://community.secop.gov.co/Public/Tendering/ContractNoticePhases/View?PPI=CO1.PPI.21977166&amp;isFromPublicArea=True&amp;isModal=False</t>
  </si>
  <si>
    <t>JEP-824-2022</t>
  </si>
  <si>
    <t>https://community.secop.gov.co/Public/Tendering/ContractNoticePhases/View?PPI=CO1.PPI.21977806&amp;isFromPublicArea=True&amp;isModal=False</t>
  </si>
  <si>
    <t>JEP-825-2022</t>
  </si>
  <si>
    <t>Karen Lucia Álvarez  Ricardo</t>
  </si>
  <si>
    <t>https://community.secop.gov.co/Public/Tendering/ContractNoticePhases/View?PPI=CO1.PPI.21944965&amp;isFromPublicArea=True&amp;isModal=False</t>
  </si>
  <si>
    <t>JEP-826-2022</t>
  </si>
  <si>
    <t>Micheal Giovanni Caballero Rodríguez</t>
  </si>
  <si>
    <t>https://community.secop.gov.co/Public/Tendering/ContractNoticePhases/View?PPI=CO1.PPI.21960190&amp;isFromPublicArea=True&amp;isModal=False</t>
  </si>
  <si>
    <t>JEP-827-2022</t>
  </si>
  <si>
    <t>Nelson Yara Jara</t>
  </si>
  <si>
    <t>https://community.secop.gov.co/Public/Tendering/ContractNoticePhases/View?PPI=CO1.PPI.21960883&amp;isFromPublicArea=True&amp;isModal=False</t>
  </si>
  <si>
    <t>JEP-828-2022</t>
  </si>
  <si>
    <t>https://community.secop.gov.co/Public/Tendering/ContractNoticePhases/View?PPI=CO1.PPI.21971924&amp;isFromPublicArea=True&amp;isModal=False</t>
  </si>
  <si>
    <t>JEP-829-2022</t>
  </si>
  <si>
    <t>Stefany Llanos Velásquez</t>
  </si>
  <si>
    <t>https://community.secop.gov.co/Public/Tendering/ContractNoticePhases/View?PPI=CO1.PPI.21980335&amp;isFromPublicArea=True&amp;isModal=False</t>
  </si>
  <si>
    <t>JEP-830-2022</t>
  </si>
  <si>
    <t>https://community.secop.gov.co/Public/Tendering/ContractNoticePhases/View?PPI=CO1.PPI.21980470&amp;isFromPublicArea=True&amp;isModal=False</t>
  </si>
  <si>
    <t>JEP-831-2022</t>
  </si>
  <si>
    <t>German Mauricio Marquez Ruiz</t>
  </si>
  <si>
    <t>https://community.secop.gov.co/Public/Tendering/ContractNoticePhases/View?PPI=CO1.PPI.21997473&amp;isFromPublicArea=True&amp;isModal=False</t>
  </si>
  <si>
    <t>JEP-832-2022</t>
  </si>
  <si>
    <t>https://community.secop.gov.co/Public/Tendering/ContractNoticePhases/View?PPI=CO1.PPI.21998684&amp;isFromPublicArea=True&amp;isModal=False</t>
  </si>
  <si>
    <t>JEP-833-2022</t>
  </si>
  <si>
    <t>https://community.secop.gov.co/Public/Tendering/ContractNoticePhases/View?PPI=CO1.PPI.21999444&amp;isFromPublicArea=True&amp;isModal=False</t>
  </si>
  <si>
    <t>JEP-834-2022</t>
  </si>
  <si>
    <t>Duvan Arley Guacaneme</t>
  </si>
  <si>
    <t>https://community.secop.gov.co/Public/Tendering/ContractNoticePhases/View?PPI=CO1.PPI.21982174&amp;isFromPublicArea=True&amp;isModal=False</t>
  </si>
  <si>
    <t>JEP-835-2022</t>
  </si>
  <si>
    <t>Viviana Agredo</t>
  </si>
  <si>
    <t>Prestar servicios profesionales para apoyar y acompañar las Salas de Justicia y sus respectivas presidencias en los procesos de mejoramiento de la gestión judicial</t>
  </si>
  <si>
    <t>https://community.secop.gov.co/Public/Tendering/ContractNoticePhases/View?PPI=CO1.PPI.21954605&amp;isFromPublicArea=True&amp;isModal=False</t>
  </si>
  <si>
    <t>JEP-836-2022</t>
  </si>
  <si>
    <t>Maria Camila Orozco</t>
  </si>
  <si>
    <t>https://community.secop.gov.co/Public/Tendering/ContractNoticePhases/View?PPI=CO1.PPI.21960436&amp;isFromPublicArea=True&amp;isModal=False</t>
  </si>
  <si>
    <t>JEP-837-2022</t>
  </si>
  <si>
    <t>https://community.secop.gov.co/Public/Tendering/ContractNoticePhases/View?PPI=CO1.PPI.21975572&amp;isFromPublicArea=True&amp;isModal=False</t>
  </si>
  <si>
    <t>JEP-838-2022</t>
  </si>
  <si>
    <t>https://community.secop.gov.co/Public/Tendering/ContractNoticePhases/View?PPI=CO1.PPI.21952967&amp;isFromPublicArea=True&amp;isModal=False</t>
  </si>
  <si>
    <t>JEP-839-2022</t>
  </si>
  <si>
    <t xml:space="preserve">https://community.secop.gov.co/Public/Tendering/ContractNoticePhases/View?PPI=CO1.PPI.21954108&amp;isFromPublicArea=True&amp;isModal=False
</t>
  </si>
  <si>
    <t>JEP-840-2022</t>
  </si>
  <si>
    <t xml:space="preserve">https://community.secop.gov.co/Public/Tendering/ContractNoticePhases/View?PPI=CO1.PPI.21938417&amp;isFromPublicArea=True&amp;isModal=False
</t>
  </si>
  <si>
    <t>JEP-841-2022</t>
  </si>
  <si>
    <t>Andrea Estefania Viveros Riascos</t>
  </si>
  <si>
    <t>https://community.secop.gov.co/Public/Tendering/ContractNoticePhases/View?PPI=CO1.PPI.21976496&amp;isFromPublicArea=True&amp;isModal=False</t>
  </si>
  <si>
    <t>JEP-842-2022</t>
  </si>
  <si>
    <t>Diana Carolina Bernal Cortes</t>
  </si>
  <si>
    <t xml:space="preserve">Prestar servicios profesionales para apoyar y acompañar las Salas de Justicia y sus respectivas presidencias en los procesos de mejoramiento de la gestión judicial. </t>
  </si>
  <si>
    <t xml:space="preserve">https://community.secop.gov.co/Public/Tendering/OpportunityDetail/Index?noticeUID=CO1.NTC.3600860&amp;isFromPublicArea=True&amp;isModal=False
</t>
  </si>
  <si>
    <t>JEP-843-2022</t>
  </si>
  <si>
    <t>https://community.secop.gov.co/Public/Tendering/OpportunityDetail/Index?noticeUID=CO1.NTC.3601162&amp;isFromPublicArea=True&amp;isModal=False</t>
  </si>
  <si>
    <t>JEP-845-2022</t>
  </si>
  <si>
    <t>Monica Marcela Niño Díaz</t>
  </si>
  <si>
    <t>Prestar servicios profesionales especializados y acompañamiento jurídico a la Secretaría Ejecutiva de la JEP, en la expedición de conceptos y demás documentos que le sean solicitados, así como la orientación y apoyo jurídico en los asuntos que se constituyan en temas priporitarios y de alto impacto para la JEP.</t>
  </si>
  <si>
    <t>https://community.secop.gov.co/Public/Tendering/OpportunityDetail/Index?noticeUID=CO1.NTC.3594153&amp;isFromPublicArea=True&amp;isModal=False</t>
  </si>
  <si>
    <t>JEP-847-2022</t>
  </si>
  <si>
    <t>Edison Javier Méndez Tovar</t>
  </si>
  <si>
    <t>Prestar servicios profesionales especializados para acompañar y apoyar a la Subsecretaría Ejecutiva en el proceso de documentación y certificación de trabajos, obras y actividades (TOAR) con contenido reparador, seguimiento al régimen de condicionalidad y sanciones propias, con énfasis en el apoyo financiero y soporte administrativo del proceso</t>
  </si>
  <si>
    <t>https://community.secop.gov.co/Public/Tendering/OpportunityDetail/Index?noticeUID=CO1.NTC.3600100&amp;isFromPublicArea=True&amp;isModal=False</t>
  </si>
  <si>
    <t>JEP-848-2022</t>
  </si>
  <si>
    <t xml:space="preserve">German Andrés Arciniegas Romero </t>
  </si>
  <si>
    <t>https://community.secop.gov.co/Public/Tendering/OpportunityDetail/Index?noticeUID=CO1.NTC.3596485&amp;isFromPublicArea=True&amp;isModal=False</t>
  </si>
  <si>
    <t>JEP-849-2022</t>
  </si>
  <si>
    <t xml:space="preserve">David Moreno Salcedo </t>
  </si>
  <si>
    <t>https://community.secop.gov.co/Public/Tendering/ContractNoticePhases/View?PPI=CO1.PPI.21950197&amp;isFromPublicArea=True&amp;isModal=False</t>
  </si>
  <si>
    <t>JEP-850-2022</t>
  </si>
  <si>
    <t>Gabriela Torres Daza</t>
  </si>
  <si>
    <t>https://community.secop.gov.co/Public/Tendering/ContractNoticePhases/View?PPI=CO1.PPI.21962514&amp;isFromPublicArea=True&amp;isModal=False</t>
  </si>
  <si>
    <t>JEP-851-2022</t>
  </si>
  <si>
    <t>Lady Mariana Sterling  Gaitán</t>
  </si>
  <si>
    <t>https://community.secop.gov.co/Public/Tendering/OpportunityDetail/Index?noticeUID=CO1.NTC.3596935&amp;isFromPublicArea=True&amp;isModal=False</t>
  </si>
  <si>
    <t>JEP-852-2022</t>
  </si>
  <si>
    <t>https://community.secop.gov.co/Public/Tendering/OpportunityDetail/Index?noticeUID=CO1.NTC.3598119&amp;isFromPublicArea=True&amp;isModal=False</t>
  </si>
  <si>
    <t>JEP-853-2022</t>
  </si>
  <si>
    <t>Laura Marcela Yosa Moreno</t>
  </si>
  <si>
    <t>https://community.secop.gov.co/Public/Tendering/OpportunityDetail/Index?noticeUID=CO1.NTC.3598755&amp;isFromPublicArea=True&amp;isModal=False</t>
  </si>
  <si>
    <t>JEP-854-2022</t>
  </si>
  <si>
    <t>https://community.secop.gov.co/Public/Tendering/OpportunityDetail/Index?noticeUID=CO1.NTC.3603062&amp;isFromPublicArea=True&amp;isModal=False</t>
  </si>
  <si>
    <t>JEP-855-2022</t>
  </si>
  <si>
    <t>Lina Maryory Duque Ballen</t>
  </si>
  <si>
    <t>https://community.secop.gov.co/Public/Tendering/ContractNoticePhases/View?PPI=CO1.PPI.21990772&amp;isFromPublicArea=True&amp;isModal=False</t>
  </si>
  <si>
    <t>JEP-856-2022</t>
  </si>
  <si>
    <t>María Cristina Fonseca Lopez</t>
  </si>
  <si>
    <t>https://community.secop.gov.co/Public/Tendering/ContractNoticePhases/View?PPI=CO1.PPI.21998659&amp;isFromPublicArea=True&amp;isModal=False</t>
  </si>
  <si>
    <t>JEP-857-2022</t>
  </si>
  <si>
    <t>Giannina Melissa Martínez Herrera</t>
  </si>
  <si>
    <t>Prestar servicios profesionales para apoyar y acompañar la subdirección de recursos físicos e infraestructura en las actividades que se deben adelantar para tramitar los desplazamientos requeridos para la implementación del punto 5 del acuerdo final con enfoque sistémico.</t>
  </si>
  <si>
    <t>https://community.secop.gov.co/Public/Tendering/ContractNoticePhases/View?PPI=CO1.PPI.21960627&amp;isFromPublicArea=True&amp;isModal=False</t>
  </si>
  <si>
    <t>JEP-858-2022</t>
  </si>
  <si>
    <t>Prestar servicios de apoyo al departamento de SAAD victimas en el seguimiento logístico, la elaboración de informes técnicos, y el apoyo a la supervisión de contratos y convenios a cargo del departamento requeridos para la adecuada representación judicial de las víctimas</t>
  </si>
  <si>
    <t>https://community.secop.gov.co/Public/Tendering/ContractNoticePhases/View?PPI=CO1.PPI.21962299&amp;isFromPublicArea=True&amp;isModal=False</t>
  </si>
  <si>
    <t>JEP-863-2022</t>
  </si>
  <si>
    <t>https://community.secop.gov.co/Public/Tendering/ContractNoticePhases/View?PPI=CO1.PPI.21977448&amp;isFromPublicArea=True&amp;isModal=False</t>
  </si>
  <si>
    <t>JEP-864-2022</t>
  </si>
  <si>
    <t>https://community.secop.gov.co/Public/Tendering/ContractNoticePhases/View?PPI=CO1.PPI.21977901&amp;isFromPublicArea=True&amp;isModal=False</t>
  </si>
  <si>
    <t>JEP-865-2022</t>
  </si>
  <si>
    <t>https://community.secop.gov.co/Public/Tendering/ContractNoticePhases/View?PPI=CO1.PPI.21977934&amp;isFromPublicArea=True&amp;isModal=False</t>
  </si>
  <si>
    <t>JEP-866-2022</t>
  </si>
  <si>
    <t>Camila Lorena Paez Monsalve</t>
  </si>
  <si>
    <t>https://community.secop.gov.co/Public/Tendering/ContractNoticePhases/View?PPI=CO1.PPI.21977939&amp;isFromPublicArea=True&amp;isModal=False</t>
  </si>
  <si>
    <t>JEP-867-2022</t>
  </si>
  <si>
    <t>https://community.secop.gov.co/Public/Tendering/ContractNoticePhases/View?PPI=CO1.PPI.21977943&amp;isFromPublicArea=True&amp;isModal=False</t>
  </si>
  <si>
    <t>JEP-868-2022</t>
  </si>
  <si>
    <t>Daniela Estefanía Aponte Rodríguez</t>
  </si>
  <si>
    <t>https://community.secop.gov.co/Public/Tendering/ContractNoticePhases/View?PPI=CO1.PPI.21978524&amp;isFromPublicArea=True&amp;isModal=False</t>
  </si>
  <si>
    <t>JEP-869-2022</t>
  </si>
  <si>
    <t>https://community.secop.gov.co/Public/Tendering/ContractNoticePhases/View?PPI=CO1.PPI.21981453&amp;isFromPublicArea=True&amp;isModal=False</t>
  </si>
  <si>
    <t>JEP-870-2022</t>
  </si>
  <si>
    <t>https://community.secop.gov.co/Public/Tendering/ContractNoticePhases/View?PPI=CO1.PPI.21981254&amp;isFromPublicArea=True&amp;isModal=False</t>
  </si>
  <si>
    <t>JEP-871-2022</t>
  </si>
  <si>
    <t>Laura Melisa Ayala Ruiz</t>
  </si>
  <si>
    <t>https://community.secop.gov.co/Public/Tendering/ContractNoticePhases/View?PPI=CO1.PPI.21981282&amp;isFromPublicArea=True&amp;isModal=False</t>
  </si>
  <si>
    <t>JEP-872-2022</t>
  </si>
  <si>
    <t>Liliana Patricia Garnica González</t>
  </si>
  <si>
    <t>https://community.secop.gov.co/Public/Tendering/ContractNoticePhases/View?PPI=CO1.PPI.21981837&amp;isFromPublicArea=True&amp;isModal=False</t>
  </si>
  <si>
    <t>JEP-873-2022</t>
  </si>
  <si>
    <t>https://community.secop.gov.co/Public/Tendering/ContractNoticePhases/View?PPI=CO1.PPI.21981854&amp;isFromPublicArea=True&amp;isModal=False</t>
  </si>
  <si>
    <t>JEP-875-2022</t>
  </si>
  <si>
    <t>Mariana Sussmann</t>
  </si>
  <si>
    <t>https://community.secop.gov.co/Public/Tendering/ContractNoticePhases/View?PPI=CO1.PPI.21982356&amp;isFromPublicArea=True&amp;isModal=False</t>
  </si>
  <si>
    <t>JEP-876-2022</t>
  </si>
  <si>
    <t>https://community.secop.gov.co/Public/Tendering/ContractNoticePhases/View?PPI=CO1.PPI.21982389&amp;isFromPublicArea=True&amp;isModal=False</t>
  </si>
  <si>
    <t>JEP-877-2022</t>
  </si>
  <si>
    <t>Prestación de servicios profesionales para apoyar y acompañar al departamento SAAD Comparecientes en las gestiones administrativas relacionadas con los procesos contractuales que se encuentren a su cargo en las distintas etapas (precontractual, contractual y postcontractual</t>
  </si>
  <si>
    <t>https://community.secop.gov.co/Public/Tendering/ContractNoticePhases/View?PPI=CO1.PPI.21995935&amp;isFromPublicArea=True&amp;isModal=False</t>
  </si>
  <si>
    <t>JEP-878-2022</t>
  </si>
  <si>
    <t>LOCKERS COLOMBIA SAS</t>
  </si>
  <si>
    <t>Prestar el servicio integral de almacenamiento, custodia y prestamos de los archivos activos (gestión), semiactivos (archivo central) como de los procesos judiciales de la JEP.</t>
  </si>
  <si>
    <t>https://community.secop.gov.co/Public/Tendering/ContractNoticePhases/View?PPI=CO1.PPI.21478292&amp;isFromPublicArea=True&amp;isModal=False</t>
  </si>
  <si>
    <t>JEP-880-2022</t>
  </si>
  <si>
    <t>Jorge Enrique Ochoa Gómez</t>
  </si>
  <si>
    <t>Prestar servicios profesionales para el apoyo y acompañamiento a la subdirección de recursos físicos e infraestructura en el recibo, trámite y organización de las autorizaciones de desplazamiento de la JEP requeridas para la implementación del punto 5 del acuerdo final con enfoque sistémico.</t>
  </si>
  <si>
    <t>https://community.secop.gov.co/Public/Tendering/ContractNoticePhases/View?PPI=CO1.PPI.21995718&amp;isFromPublicArea=True&amp;isModal=False</t>
  </si>
  <si>
    <t>Prestar servicios profesionales para acompañar al Departamento de SAAD Víctimas a fin de facilitar la actualización y desarrollo de actividades de capacitación de los abogados registrados en el SAAD conforme a las necesidades de la dependencia</t>
  </si>
  <si>
    <t>JEP-883-2022</t>
  </si>
  <si>
    <t>Álvaro Andres Vargas Fuentes</t>
  </si>
  <si>
    <t>https://community.secop.gov.co/Public/Tendering/ContractNoticePhases/View?PPI=CO1.PPI.21997846&amp;isFromPublicArea=True&amp;isModal=False</t>
  </si>
  <si>
    <t>JEP-884-2022</t>
  </si>
  <si>
    <t>https://community.secop.gov.co/Public/Tendering/ContractNoticePhases/View?PPI=CO1.PPI.22065531&amp;isFromPublicArea=True&amp;isModal=False</t>
  </si>
  <si>
    <t>JEP-886-2022</t>
  </si>
  <si>
    <t>Silvia Daniela Higuera Pinto</t>
  </si>
  <si>
    <t xml:space="preserve">Prestar servicios profesionales para apoyar y acompañar al Departamento de Atención al Ciudadano en la elaboración de actos administrativos, respuestas a las PQRSDF y revisión de documentos, con base en las normas legales vigentes y los lineamientos jurídicos, para la implementación del punto 5 del Acuerdo Final con enfoque sistemico. </t>
  </si>
  <si>
    <t>https://community.secop.gov.co/Public/Tendering/ContractNoticePhases/View?PPI=CO1.PPI.22060688&amp;isFromPublicArea=True&amp;isModal=False</t>
  </si>
  <si>
    <t>JEP-887-2022</t>
  </si>
  <si>
    <t>Jose Fernando Bermeo Noguera</t>
  </si>
  <si>
    <t>960.Prestar servicios profesionales para apoyar y acompañar al Departamento de Atención al Ciudadano en el monitoreo, análisis y almacenamiento de los datos, y uso de herramientas tecnológicas para mejorar el seguimiento y control de las PQRSDF e informes estadísticos para la implementación del punto 5 del Acuerdo Final con enfoque sistemico. (Contratos o convenio que no requieren pluralidad de ofertas)</t>
  </si>
  <si>
    <t>Departamento Atención al Ciudadano</t>
  </si>
  <si>
    <t>https://community.secop.gov.co/Public/Tendering/ContractNoticePhases/View?PPI=CO1.PPI.22148944&amp;isFromPublicArea=True&amp;isModal=False</t>
  </si>
  <si>
    <t>JEP-888-2022</t>
  </si>
  <si>
    <t>Jenny Patricia Reyes González</t>
  </si>
  <si>
    <t>968.Prestar servicios profesionales para apoyar y acompañar al Departamento de Atención al Ciudadano en los procesos administrativos, financieros y la elaboración de informes necesarios para  la implementación del punto 5 del Acuerdo Final con enfoque sistemico.  (Contratos o convenio que no requieren pluralidad de ofertas)</t>
  </si>
  <si>
    <t>https://community.secop.gov.co/Public/Tendering/ContractNoticePhases/View?PPI=CO1.PPI.22011387&amp;isFromPublicArea=True&amp;isModal=False</t>
  </si>
  <si>
    <t>JEP-890-2022</t>
  </si>
  <si>
    <t>Prestar servicios profesionales al departamento de SAAD representación víctimas para apoyar y acompañar la planeación, articulación, fortalecimiento y seguimiento a las actividades de representación a cargo del departamento, así como en su despliegue territorial.</t>
  </si>
  <si>
    <t>https://community.secop.gov.co/Public/Tendering/ContractNoticePhases/View?PPI=CO1.PPI.22021389&amp;isFromPublicArea=True&amp;isModal=False</t>
  </si>
  <si>
    <t>JEP-891-2022</t>
  </si>
  <si>
    <t xml:space="preserve">Rober Asprilla Gómez </t>
  </si>
  <si>
    <t>https://community.secop.gov.co/Public/Tendering/ContractNoticePhases/View?PPI=CO1.PPI.22023430&amp;isFromPublicArea=True&amp;isModal=False</t>
  </si>
  <si>
    <t>JEP-892-2022</t>
  </si>
  <si>
    <t>https://community.secop.gov.co/Public/Tendering/ContractNoticePhases/View?PPI=CO1.PPI.22025637&amp;isFromPublicArea=True&amp;isModal=False</t>
  </si>
  <si>
    <t>JEP-893-2022</t>
  </si>
  <si>
    <t>https://community.secop.gov.co/Public/Tendering/ContractNoticePhases/View?PPI=CO1.PPI.22028693&amp;isFromPublicArea=True&amp;isModal=False</t>
  </si>
  <si>
    <t>JEP-894-2022</t>
  </si>
  <si>
    <t xml:space="preserve">María Helena García Ruiz </t>
  </si>
  <si>
    <t>https://community.secop.gov.co/Public/Tendering/ContractNoticePhases/View?PPI=CO1.PPI.22036937&amp;isFromPublicArea=True&amp;isModal=False</t>
  </si>
  <si>
    <t>JEP-895-2022</t>
  </si>
  <si>
    <t xml:space="preserve">Luz Marina Achury Rocha </t>
  </si>
  <si>
    <t>https://community.secop.gov.co/Public/Tendering/ContractNoticePhases/View?PPI=CO1.PPI.22038099&amp;isFromPublicArea=True&amp;isModal=False</t>
  </si>
  <si>
    <t>JEP-896-2022</t>
  </si>
  <si>
    <t>https://community.secop.gov.co/Public/Tendering/ContractNoticePhases/View?PPI=CO1.PPI.22039538&amp;isFromPublicArea=True&amp;isModal=False</t>
  </si>
  <si>
    <t>JEP-897-2022</t>
  </si>
  <si>
    <t>Prestar servicios profesionales a la Subdirección de Planeación para apoyar la planeación presupuestal y financiera, el seguimiento a la ejecución presupuestal de la vigencia 2023 y la gestión de inversión de la entidad, en articulación con la planeación estratégica y operativa.</t>
  </si>
  <si>
    <t>https://community.secop.gov.co/Public/Tendering/ContractNoticePhases/View?PPI=CO1.PPI.22024273&amp;isFromPublicArea=True&amp;isModal=False</t>
  </si>
  <si>
    <t>JEP-898-2022</t>
  </si>
  <si>
    <t>Prestar servicios profesionales especializados para acompañar y apoyar a la Subsecretaría Ejecutiva en la orientación estratégica y seguimiento de los sistemas misionales de información de comparecientes, abogados y víctimas, incluyendo la gestión de monitoreo, requeridos para el adecuado desarrollo de la gestión judicial de la JEP.</t>
  </si>
  <si>
    <t>https://community.secop.gov.co/Public/Tendering/ContractNoticePhases/View?PPI=CO1.PPI.22024461&amp;isFromPublicArea=True&amp;isModal=False</t>
  </si>
  <si>
    <t>JEP-900-2022</t>
  </si>
  <si>
    <t>https://community.secop.gov.co/Public/Tendering/ContractNoticePhases/View?PPI=CO1.PPI.22038253&amp;isFromPublicArea=True&amp;isModal=False</t>
  </si>
  <si>
    <t>JEP-901-2022</t>
  </si>
  <si>
    <t>https://community.secop.gov.co/Public/Tendering/ContractNoticePhases/View?PPI=CO1.PPI.22039148&amp;isFromPublicArea=True&amp;isModal=False</t>
  </si>
  <si>
    <t>JEP-902-2022</t>
  </si>
  <si>
    <t>Ignacio Mosquera Astorquiza</t>
  </si>
  <si>
    <t>https://community.secop.gov.co/Public/Tendering/ContractNoticePhases/View?PPI=CO1.PPI.22028461&amp;isFromPublicArea=True&amp;isModal=False</t>
  </si>
  <si>
    <t>JEP-903-2022</t>
  </si>
  <si>
    <t>Emirson Rodriguez Paredes</t>
  </si>
  <si>
    <t>https://community.secop.gov.co/Public/Tendering/ContractNoticePhases/View?PPI=CO1.PPI.22042788&amp;isFromPublicArea=True&amp;isModal=False</t>
  </si>
  <si>
    <t>JEP-904-2022</t>
  </si>
  <si>
    <t>https://community.secop.gov.co/Public/Tendering/ContractNoticePhases/View?PPI=CO1.PPI.22037655&amp;isFromPublicArea=True&amp;isModal=False</t>
  </si>
  <si>
    <t>JEP-905-2022</t>
  </si>
  <si>
    <t>https://community.secop.gov.co/Public/Tendering/ContractNoticePhases/View?PPI=CO1.PPI.22038703&amp;isFromPublicArea=True&amp;isModal=False</t>
  </si>
  <si>
    <t>JEP-906-2022</t>
  </si>
  <si>
    <t>https://community.secop.gov.co/Public/Tendering/ContractNoticePhases/View?PPI=CO1.PPI.22041463&amp;isFromPublicArea=True&amp;isModal=False</t>
  </si>
  <si>
    <t>JEP-907-2022</t>
  </si>
  <si>
    <t>Prestación de servicios profesionales, para apoyar y acompañar al grupo de protección a víctimas, testigos y demás intervinientes de la UIA, en el análisis y definición de los niveles de riesgo individual y colectivo de las solicitudes de las medidas de protección</t>
  </si>
  <si>
    <t>https://community.secop.gov.co/Public/Tendering/ContractNoticePhases/View?PPI=CO1.PPI.22053002&amp;isFromPublicArea=True&amp;isModal=False</t>
  </si>
  <si>
    <t>JEP-908-2022</t>
  </si>
  <si>
    <t>https://community.secop.gov.co/Public/Tendering/ContractNoticePhases/View?PPI=CO1.PPI.22048156&amp;isFromPublicArea=True&amp;isModal=False</t>
  </si>
  <si>
    <t>JEP-909-2022</t>
  </si>
  <si>
    <t>https://community.secop.gov.co/Public/Tendering/ContractNoticePhases/View?PPI=CO1.PPI.22049712&amp;isFromPublicArea=True&amp;isModal=False</t>
  </si>
  <si>
    <t>JEP-910-2022</t>
  </si>
  <si>
    <t>Karen Alejandra Tovar Herrera</t>
  </si>
  <si>
    <t>https://community.secop.gov.co/Public/Tendering/ContractNoticePhases/View?PPI=CO1.PPI.22052014&amp;isFromPublicArea=True&amp;isModal=False</t>
  </si>
  <si>
    <t>JEP-911-2022</t>
  </si>
  <si>
    <t>https://community.secop.gov.co/Public/Tendering/ContractNoticePhases/View?PPI=CO1.PPI.22050795&amp;isFromPublicArea=True&amp;isModal=False</t>
  </si>
  <si>
    <t>JEP-912-2022</t>
  </si>
  <si>
    <t>Prestar servicios profesionales para el apoyo y acompañamiento tecnológico y en el procesamiento de información de la Secretaría Judicial.</t>
  </si>
  <si>
    <t>https://community.secop.gov.co/Public/Tendering/ContractNoticePhases/View?PPI=CO1.PPI.22052649&amp;isFromPublicArea=True&amp;isModal=False</t>
  </si>
  <si>
    <t>JEP-913-2022</t>
  </si>
  <si>
    <t>Olga Lucia Cardona Castrillon</t>
  </si>
  <si>
    <t>Prestar servicios profesionales para apoyar jurídicamente a la subdirección de comunicaciones en el análisis de la información y revisión de documentos expedidos por la dependencia, así como el acompañamiento a los trámites de competencia de la misma, requeridos para la ejecución y gestión de comunicaciones de la JEP</t>
  </si>
  <si>
    <t>https://community.secop.gov.co/Public/Tendering/ContractNoticePhases/View?PPI=CO1.PPI.22047405&amp;isFromPublicArea=True&amp;isModal=False</t>
  </si>
  <si>
    <t>JEP-914-2022</t>
  </si>
  <si>
    <t xml:space="preserve">Jorge Daniel Gualteros Sánchez </t>
  </si>
  <si>
    <t>Prestar servicios para acompañar a la subdirección de comunicaciones en el seguimiento técnico de los proyectos de producción audiovisual del sistema de medios de la JEP, siguiendo los lineamientos del supervisor conforme con la política y estrategia de comunicaciones de la entidad</t>
  </si>
  <si>
    <t>https://community.secop.gov.co/Public/Tendering/ContractNoticePhases/View?PPI=CO1.PPI.22045088&amp;isFromPublicArea=True&amp;isModal=False</t>
  </si>
  <si>
    <t>JEP-915-2022</t>
  </si>
  <si>
    <t>Clara Marcela Mejia Munera</t>
  </si>
  <si>
    <t>Prestar servicios profesionales de apoyo y acompañamiento a la subdirección de comunicaciones en la gestión, implementación y ejecución del sistema de medios, y la producción audiovisual de acuerdo a la política y estrategia de comunicaciones</t>
  </si>
  <si>
    <t>https://community.secop.gov.co/Public/Tendering/ContractNoticePhases/View?PPI=CO1.PPI.22104009&amp;isFromPublicArea=True&amp;isModal=False</t>
  </si>
  <si>
    <t>JEP-916-2022</t>
  </si>
  <si>
    <t>Andres Erneto Nieto Rico</t>
  </si>
  <si>
    <t>Prestación de servicios para apoyar las actuaciones y decisiones judiciales propias de la justicia transicional y restaurativa de la JEP en la gestión documental y el soporte a los procesos administrativos para la consolidación de información en los sistemas misionales dispuestos por la Jurisdicción.</t>
  </si>
  <si>
    <t>https://community.secop.gov.co/Public/Tendering/ContractNoticePhases/View?PPI=CO1.PPI.22084822&amp;isFromPublicArea=True&amp;isModal=False</t>
  </si>
  <si>
    <t>JEP-917-2022</t>
  </si>
  <si>
    <t>Sandra Carolina Soler Albarracin</t>
  </si>
  <si>
    <t>Prestación de servicios para apoyar y acompañar las actuaciones y decisiones judiciales propias de la justicia transicional y restaurativa de la JEP, en la gestión y validación técnica de información para la consolidación en los sistemas misionales dispuestos por la jurisdicción</t>
  </si>
  <si>
    <t>https://community.secop.gov.co/Public/Tendering/ContractNoticePhases/View?PPI=CO1.PPI.22084836&amp;isFromPublicArea=True&amp;isModal=False</t>
  </si>
  <si>
    <t>JEP-918-2022</t>
  </si>
  <si>
    <t>Hector Horacio Perez Prieto</t>
  </si>
  <si>
    <t>Prestación de servicios para acompañar la gestión administrativa del Departamento SAAD Comparecientes en asuntos relacionados con el apoyo a la supervisión de los contratos del Departamento.</t>
  </si>
  <si>
    <t>https://community.secop.gov.co/Public/Tendering/ContractNoticePhases/View?PPI=CO1.PPI.22085069&amp;isFromPublicArea=True&amp;isModal=False</t>
  </si>
  <si>
    <t>JEP-919-2022</t>
  </si>
  <si>
    <t>Martha Liliana Forero Orozco</t>
  </si>
  <si>
    <t>Prestación de servicios para apoyar la gestión administrativa del departamento SAAD Comparecientes relacionada con la operación logística del Departamento.</t>
  </si>
  <si>
    <t>https://community.secop.gov.co/Public/Tendering/ContractNoticePhases/View?PPI=CO1.PPI.22085073&amp;isFromPublicArea=True&amp;isModal=False</t>
  </si>
  <si>
    <t>JEP-920-2022</t>
  </si>
  <si>
    <t>Laura Valentina Gualteros Jimenez</t>
  </si>
  <si>
    <t>Prestación de servicios para apoyar la gestión administrativa relacionada con el desarrollo del sistema autónomo.</t>
  </si>
  <si>
    <t>https://community.secop.gov.co/Public/Tendering/ContractNoticePhases/View?PPI=CO1.PPI.22085076&amp;isFromPublicArea=True&amp;isModal=False</t>
  </si>
  <si>
    <t>JEP-921-2022</t>
  </si>
  <si>
    <t>Yulieth Liliana Mesa Albarracin</t>
  </si>
  <si>
    <t>https://community.secop.gov.co/Public/Tendering/ContractNoticePhases/View?PPI=CO1.PPI.22060449&amp;isFromPublicArea=True&amp;isModal=False</t>
  </si>
  <si>
    <t>JEP-922-2022</t>
  </si>
  <si>
    <t>William Alberto Acosta Menendez</t>
  </si>
  <si>
    <t>https://community.secop.gov.co/Public/Tendering/ContractNoticePhases/View?PPI=CO1.PPI.22060458&amp;isFromPublicArea=True&amp;isModal=False</t>
  </si>
  <si>
    <t>JEP-923-2022</t>
  </si>
  <si>
    <t>https://community.secop.gov.co/Public/Tendering/ContractNoticePhases/View?PPI=CO1.PPI.22060477&amp;isFromPublicArea=True&amp;isModal=False</t>
  </si>
  <si>
    <t>JEP-924-2022</t>
  </si>
  <si>
    <t>https://community.secop.gov.co/Public/Tendering/ContractNoticePhases/View?PPI=CO1.PPI.22060494&amp;isFromPublicArea=True&amp;isModal=False</t>
  </si>
  <si>
    <t>JEP-925-2022</t>
  </si>
  <si>
    <t>https://community.secop.gov.co/Public/Tendering/ContractNoticePhases/View?PPI=CO1.PPI.22061114&amp;isFromPublicArea=True&amp;isModal=False</t>
  </si>
  <si>
    <t>JEP-926-2022</t>
  </si>
  <si>
    <t>SOLUTION COPY LTDA</t>
  </si>
  <si>
    <t>Proveer a nivel nacional los servicios integrales de outsourcing de impresión, copiado, escaneo y ploteo requeridos por la entidad</t>
  </si>
  <si>
    <t>https://community.secop.gov.co/Public/Tendering/ContractNoticePhases/View?PPI=CO1.PPI.21764430&amp;isFromPublicArea=True&amp;isModal=False</t>
  </si>
  <si>
    <t>JEP-927-2022</t>
  </si>
  <si>
    <t>EMERMEDICA S.A. SERVICIOS DE AMBULANCIA PREPAGADOS</t>
  </si>
  <si>
    <t xml:space="preserve">Contratar los servicios de área protegida (asistencia médica, unidad móvil, etc.,) para atender los casos de urgencias y/o emergencias médicas que ocurran a los servidores, servidoras, contratistas y/o visitantes en la sede central en Bogotá D.C. y en los grupos territoriales de la Jurisdicción Especial para la Paz -JEP. </t>
  </si>
  <si>
    <t>DD-Subdirección de Talento Humano</t>
  </si>
  <si>
    <t>https://community.secop.gov.co/Public/Tendering/ContractNoticePhases/View?PPI=CO1.PPI.21833343&amp;isFromPublicArea=True&amp;isModal=False</t>
  </si>
  <si>
    <t>JEP-928-2022</t>
  </si>
  <si>
    <t>Prestar servicios profesionales especializados en enfoque étnico racial para apoyar y acompañar a la Secretaría Ejecutiva de la JEP en la gestión territorial con los pueblos indígenas en la región de Urabá, Bajo Atrato y Darién, a partir de la implementación y seguimiento de los lineamientos del enfoque diferencial, teniendo en cuenta el enfoque territorial.</t>
  </si>
  <si>
    <t>https://community.secop.gov.co/Public/Tendering/ContractNoticePhases/View?PPI=CO1.PPI.22077013&amp;isFromPublicArea=True&amp;isModal=False</t>
  </si>
  <si>
    <t>JEP-929-2022</t>
  </si>
  <si>
    <t>Leiner Stiven Guerrero Sinisterra</t>
  </si>
  <si>
    <t xml:space="preserve">Prestar servicios profesionales especializados en enfoque étnico racial para apoyar y acompañar a la Secretaría Ejecutiva de la JEP en la gestión territorial con las comunidades negras, afrocolombianas, raizales y palenqueras del Departamento de Nariño, a partir de la implementación y seguimiento de los lineamientos del enfoque diferencial, teniendo en cuenta el enfoque territorial. </t>
  </si>
  <si>
    <t>https://community.secop.gov.co/Public/Tendering/ContractNoticePhases/View?PPI=CO1.PPI.22099252&amp;isFromPublicArea=True&amp;isModal=False</t>
  </si>
  <si>
    <t>JEP-930-2022</t>
  </si>
  <si>
    <t xml:space="preserve">Prestar servicios profesionales especializados en enfoque étnico racial para apoyar y acompañar a la Secretaría Ejecutiva de la JEP en la gestión territorial con las comunidades negras, afrocolombianas, raizales y palenqueras en la región de Urabá, Bajo Atrato y Darién, a partir de la implementación y seguimiento de los lineamientos del enfoque diferencial, teniendo en cuenta el enfoque territorial. </t>
  </si>
  <si>
    <t>https://community.secop.gov.co/Public/Tendering/ContractNoticePhases/View?PPI=CO1.PPI.22076985&amp;isFromPublicArea=True&amp;isModal=False</t>
  </si>
  <si>
    <t>JEP-931-2022</t>
  </si>
  <si>
    <t>Ana Yensi Ibargüen</t>
  </si>
  <si>
    <t xml:space="preserve">Prestar servicios profesionales especializados en enfoque étnico racial para apoyar y acompañar a la Secretaría Ejecutiva de la JEP en la gestión territorial con las comunidades negras, afrocolombianas, raizales y palenqueras en los departamentos del Cauca y Valle del Cauca, a partir de la implementación y seguimiento de los lineamientos del enfoque diferencial, teniendo en cuenta el enfoque territorial. </t>
  </si>
  <si>
    <t>https://community.secop.gov.co/Public/Tendering/ContractNoticePhases/View?PPI=CO1.PPI.22079024&amp;isFromPublicArea=True&amp;isModal=False</t>
  </si>
  <si>
    <t>JEP-932-2022</t>
  </si>
  <si>
    <t>Yilmar Eduardo Barona Mestizo</t>
  </si>
  <si>
    <t xml:space="preserve">Prestar servicios profesionales especializados en enfoque étnico racial para apoyar y acompañar a la Secretaría Ejecutiva de la JEP en la gestión territorial con los pueblos indígenas en los departamentos del Cauca y Valle del Cauca, a partir de la implementación y seguimiento de los lineamientos del enfoque diferencial, teniendo en cuenta el enfoque territorial.  </t>
  </si>
  <si>
    <t>https://community.secop.gov.co/Public/Tendering/ContractNoticePhases/View?PPI=CO1.PPI.22099016&amp;isFromPublicArea=True&amp;isModal=False</t>
  </si>
  <si>
    <t>JEP-933-2022</t>
  </si>
  <si>
    <t xml:space="preserve">Prestar servicios profesionales especializados en enfoque étnico racial para apoyar y acompañar a la Secretaría Ejecutiva de la JEP en la gestión territorial con los pueblos étnicos en la región de la Amazonía y Orinoquía, a partir de la implementación y seguimiento de los lineamientos del enfoque diferencial, teniendo en cuenta el enfoque territorial. </t>
  </si>
  <si>
    <t>https://community.secop.gov.co/Public/Tendering/ContractNoticePhases/View?PPI=CO1.PPI.22085592&amp;isFromPublicArea=True&amp;isModal=False</t>
  </si>
  <si>
    <t>JEP-934-2022</t>
  </si>
  <si>
    <t xml:space="preserve">1036.Prestar servicios profesionales para apoyar al Departamento de Enfoques Diferenciales en la ejecución de los lineamientos del enfoque diferencial étnico con pueblos indígenas, ajuste e implementación de indicadores que incluya a pueblos indígenas y el acompañamiento a los diálogos de coordinación interjurisdiccional con pueblos indígenas. (Contratos o convenio que no requieren pluralidad de ofertas) </t>
  </si>
  <si>
    <t>https://community.secop.gov.co/Public/Tendering/ContractNoticePhases/View?PPI=CO1.PPI.22096600&amp;isFromPublicArea=True&amp;isModal=False</t>
  </si>
  <si>
    <t>JEP-935-2022</t>
  </si>
  <si>
    <t>Yury Viviana Acosta Rosero</t>
  </si>
  <si>
    <t>1038.Prestar servicios profesionales especializados en enfoque étnico racial para apoyar y acompañar a la Secretaría Ejecutiva de la JEP en la gestión territorial con los pueblos indígenas del Departamento de Nariño, a partir de la implementación y seguimiento de los lineamientos del enfoque diferencial, teniendo en cuenta el enfoque territorial.  (Contratos o convenio que no requieren pluralidad de ofertas)</t>
  </si>
  <si>
    <t>https://community.secop.gov.co/Public/Tendering/ContractNoticePhases/View?PPI=CO1.PPI.22099004&amp;isFromPublicArea=True&amp;isModal=False</t>
  </si>
  <si>
    <t>JEP-936-2022</t>
  </si>
  <si>
    <t>SOFTPLAN SISTEMAS COLOMBIA</t>
  </si>
  <si>
    <t>Renovación del soporte y mantenimiento y bolsa de horas para nuevos desarrollos, ajustes y servicios bajo demanda del sistema Legali</t>
  </si>
  <si>
    <t>https://community.secop.gov.co/Public/Tendering/ContractNoticePhases/View?PPI=CO1.PPI.22121533&amp;isFromPublicArea=True&amp;isModal=False</t>
  </si>
  <si>
    <t>JEP-937-2022</t>
  </si>
  <si>
    <t>Prestación de servicios profesionales para apoyar al Departamento de SAAD Comparecientes en la aplicación de los lineamientos para la defensa técnica y brindar la defensa judicial de los comparecientes miembros de Fuerza Pública que comparezcan ante las Salas y Secciones de la JEP. (Contrato o convenio que no requiere pluralidad de ofertas).</t>
  </si>
  <si>
    <t>https://community.secop.gov.co/Public/Tendering/ContractNoticePhases/View?PPI=CO1.PPI.22098831&amp;isFromPublicArea=True&amp;isModal=False</t>
  </si>
  <si>
    <t>JEP-938-2022</t>
  </si>
  <si>
    <t> Lida Tatiana Diaz Velasquez</t>
  </si>
  <si>
    <t>https://community.secop.gov.co/Public/Tendering/ContractNoticePhases/View?PPI=CO1.PPI.22099248&amp;isFromPublicArea=True&amp;isModal=False</t>
  </si>
  <si>
    <t>JEP-939-2022</t>
  </si>
  <si>
    <t>Andrea Carolina Perdomo Valbuena</t>
  </si>
  <si>
    <t>https://community.secop.gov.co/Public/Tendering/ContractNoticePhases/View?PPI=CO1.PPI.22099310&amp;isFromPublicArea=True&amp;isModal=False</t>
  </si>
  <si>
    <t>JEP-940-2022</t>
  </si>
  <si>
    <t>https://community.secop.gov.co/Public/Tendering/ContractNoticePhases/View?PPI=CO1.PPI.22098899&amp;isFromPublicArea=True&amp;isModal=False</t>
  </si>
  <si>
    <t>JEP-941-2022</t>
  </si>
  <si>
    <t>Jenny Mallerly Marquez Supelano</t>
  </si>
  <si>
    <t>https://community.secop.gov.co/Public/Tendering/ContractNoticePhases/View?PPI=CO1.PPI.22099701&amp;isFromPublicArea=True&amp;isModal=False</t>
  </si>
  <si>
    <t>JEP-942-2022</t>
  </si>
  <si>
    <t>Jose David Mendez Martinez</t>
  </si>
  <si>
    <t>https://community.secop.gov.co/Public/Tendering/ContractNoticePhases/View?PPI=CO1.PPI.22101101&amp;isFromPublicArea=True&amp;isModal=False</t>
  </si>
  <si>
    <t>JEP-943-2022</t>
  </si>
  <si>
    <t>Loren Tatiana Jiménez Chavarro</t>
  </si>
  <si>
    <t>Prestación de servicios profesionales para apoyar y acompañar al departamento SAAD Comparecientes en la asistencia técnica a las actuaciones judiciales inherentes a la justicia transicional y restaurativa de la JEP a través de la identificación de las necesidades de la dependencia, articulando los procedimientos, espacios y actividades propias del Sistema Autónomo de Asesoría y Defensa relacionadas con el acopio, compilación, integración e interoperabilidad entre los sistemas de información de la Secretaría Ejecutiva y los demás sistemas misionales dispuestos por la Jurisdicción.</t>
  </si>
  <si>
    <t>https://community.secop.gov.co/Public/Tendering/ContractNoticePhases/View?PPI=CO1.PPI.22101105&amp;isFromPublicArea=True&amp;isModal=False</t>
  </si>
  <si>
    <t>JEP-945-2022</t>
  </si>
  <si>
    <t>Milton Ricardo Medina Sánchez</t>
  </si>
  <si>
    <t>Prestación de servicios profesionales para apoyar y acompañar al departamento SAAD Comparecientes en las gestiones administrativas a su cargo.</t>
  </si>
  <si>
    <t>https://community.secop.gov.co/Public/Tendering/ContractNoticePhases/View?PPI=CO1.PPI.22101302&amp;isFromPublicArea=True&amp;isModal=False</t>
  </si>
  <si>
    <t>JEP-946-2022</t>
  </si>
  <si>
    <t>Manuel José Jiménez Vergara</t>
  </si>
  <si>
    <t>https://community.secop.gov.co/Public/Tendering/ContractNoticePhases/View?PPI=CO1.PPI.22101502&amp;isFromPublicArea=True&amp;isModal=False</t>
  </si>
  <si>
    <t>JEP-947-2022</t>
  </si>
  <si>
    <t>https://community.secop.gov.co/Public/Tendering/ContractNoticePhases/View?PPI=CO1.PPI.22101108&amp;isFromPublicArea=True&amp;isModal=False</t>
  </si>
  <si>
    <t>JEP-948-2022</t>
  </si>
  <si>
    <t>https://community.secop.gov.co/Public/Tendering/ContractNoticePhases/View?PPI=CO1.PPI.22101507&amp;isFromPublicArea=True&amp;isModal=False</t>
  </si>
  <si>
    <t>JEP-949-2022</t>
  </si>
  <si>
    <t>Laura Daniela Garzón Chavarro</t>
  </si>
  <si>
    <t>Prestación de servicios profesionales para brindar acompañamiento a comparecientes en la preparación de su sometimiento exitoso a través de la defensa judicial que garantiza el Departamento SAAD Comparecientes.(Contrato o convenio que no requiere pluralidad de ofertas).</t>
  </si>
  <si>
    <t>https://community.secop.gov.co/Public/Tendering/ContractNoticePhases/View?PPI=CO1.PPI.22149116&amp;isFromPublicArea=True&amp;isModal=False</t>
  </si>
  <si>
    <t>JEP-950-2022</t>
  </si>
  <si>
    <t>Eyver Samuel Escobar Mosquera</t>
  </si>
  <si>
    <t>https://community.secop.gov.co/Public/Tendering/ContractNoticePhases/View?PPI=CO1.PPI.22153303&amp;isFromPublicArea=True&amp;isModal=False</t>
  </si>
  <si>
    <t>JEP-951-2022</t>
  </si>
  <si>
    <t>https://community.secop.gov.co/Public/Tendering/ContractNoticePhases/View?PPI=CO1.PPI.22102590&amp;isFromPublicArea=True&amp;isModal=False</t>
  </si>
  <si>
    <t>JEP-952-2022</t>
  </si>
  <si>
    <t>https://community.secop.gov.co/Public/Tendering/ContractNoticePhases/View?PPI=CO1.PPI.22156136&amp;isFromPublicArea=True&amp;isModal=False</t>
  </si>
  <si>
    <t>JEP-953-2022</t>
  </si>
  <si>
    <t>Yuli Ximena Ariza Serrano</t>
  </si>
  <si>
    <t>https://community.secop.gov.co/Public/Tendering/ContractNoticePhases/View?PPI=CO1.PPI.22156744&amp;isFromPublicArea=True&amp;isModal=False</t>
  </si>
  <si>
    <t>JEP-954-2022</t>
  </si>
  <si>
    <t>Nadya Kathitz Quintero Certuche</t>
  </si>
  <si>
    <t>Prestar servicios profesionales para apoyar y acompañar jurídicamente al Departamento de Gestión Territorial en los proyectos, procesos y procedimientos a cargo de la dependencia a partir de la implementación y seguimiento de los lineamientos para la aplicación del enfoque territorial, teniendo en cuenta los enfoques diferenciales.</t>
  </si>
  <si>
    <t>https://community.secop.gov.co/Public/Tendering/ContractNoticePhases/View?PPI=CO1.PPI.22080065&amp;isFromPublicArea=True&amp;isModal=False</t>
  </si>
  <si>
    <t>JEP-955-2022</t>
  </si>
  <si>
    <t>Alvaro Benitez Rondon</t>
  </si>
  <si>
    <t>Prestación   de   servicios   profesionales   en   la   asesoría jurídica, atención integral y defensa técnica judicial a las personas  que  comparezcan  ante  las  salas  y  secciones  de la JEP, teniendo en cuenta los enfoques diferenciales</t>
  </si>
  <si>
    <t>https://community.secop.gov.co/Public/Tendering/ContractNoticePhases/View?PPI=CO1.PPI.22086124&amp;isFromPublicArea=True&amp;isModal=False</t>
  </si>
  <si>
    <t>JEP-957-2022</t>
  </si>
  <si>
    <t>https://community.secop.gov.co/Public/Tendering/ContractNoticePhases/View?PPI=CO1.PPI.22122529&amp;isFromPublicArea=True&amp;isModal=False</t>
  </si>
  <si>
    <t>JEP-958-2022</t>
  </si>
  <si>
    <t>Yesid Arnulfo Mejia Chamorro</t>
  </si>
  <si>
    <t>Prestar servicios profesionales para apoyar al Departamento  de  Atención  a  Víctimas  en  la  región  de Nariño, Valle del Cauca, Cauca, para adelantar acciones de divulgación,   difusión,   acompañamiento   y   orientación psicosocial,  a  las  víctimas  en  instancias  judiciales  y  no judiciales, atendiendo los enfoques diferenciales</t>
  </si>
  <si>
    <t>https://community.secop.gov.co/Public/Tendering/ContractNoticePhases/View?PPI=CO1.PPI.22115458&amp;isFromPublicArea=True&amp;isModal=False</t>
  </si>
  <si>
    <t>JEP-959-2022</t>
  </si>
  <si>
    <t>Javier Eduardo Pereira Ceron</t>
  </si>
  <si>
    <t>Prestar servicios profesionales para apoyar al Departamento de Atención a Víctimas en la región de Cauca, Valle del Cauca y Nariño, para adelantar acciones de divulgación, difusión, asesoría y orientación a las víctimas en instancias judiciales y no judiciales, atendiendo los enfoques diferenciales y psicosocial</t>
  </si>
  <si>
    <t>https://community.secop.gov.co/Public/Tendering/ContractNoticePhases/View?PPI=CO1.PPI.22115165&amp;isFromPublicArea=True&amp;isModal=False</t>
  </si>
  <si>
    <t>JEP-960-2022</t>
  </si>
  <si>
    <t>Prestar servicios profesionales para apoyar y acompañar al Departamento de Atención a Víctimas en la asesoría y orientación a víctimas en la elaboración, seguimiento y apoyo respuesta a órdenes judiciales, peticiones, orientación y asesoría, atendiendo los enfoques diferenciales</t>
  </si>
  <si>
    <t>https://community.secop.gov.co/Public/Tendering/ContractNoticePhases/View?PPI=CO1.PPI.22105500&amp;isFromPublicArea=True&amp;isModal=False</t>
  </si>
  <si>
    <t>JEP-961-2022</t>
  </si>
  <si>
    <t>Cesar Orlando Cañon Oliva</t>
  </si>
  <si>
    <t>https://community.secop.gov.co/Public/Tendering/ContractNoticePhases/View?PPI=CO1.PPI.22107853&amp;isFromPublicArea=True&amp;isModal=False</t>
  </si>
  <si>
    <t>JEP-962-2022</t>
  </si>
  <si>
    <t xml:space="preserve">Prestar servicios profesionales para apoyar y acompañar al Departamento de Atención a Víctimas en la gestión administrativa, precontractual y seguimiento contractual a fin de facilitar la asistencia material a víctimas atendiendo al enfoque territorial. </t>
  </si>
  <si>
    <t>https://community.secop.gov.co/Public/Tendering/ContractNoticePhases/View?PPI=CO1.PPI.22139457&amp;isFromPublicArea=True&amp;isModal=False</t>
  </si>
  <si>
    <t>JEP-963-2022</t>
  </si>
  <si>
    <t>https://community.secop.gov.co/Public/Tendering/ContractNoticePhases/View?PPI=CO1.PPI.22128552&amp;isFromPublicArea=True&amp;isModal=False</t>
  </si>
  <si>
    <t>JEP-964-2022</t>
  </si>
  <si>
    <t>Gina Brigitte Rusinque</t>
  </si>
  <si>
    <t>https://community.secop.gov.co/Public/Tendering/ContractNoticePhases/View?PPI=CO1.PPI.22111516&amp;isFromPublicArea=True&amp;isModal=False</t>
  </si>
  <si>
    <t>JEP-965-2022</t>
  </si>
  <si>
    <t>Gestión de Seguridad Electrónica S.A.</t>
  </si>
  <si>
    <t>Prestar el servicio de certificado digital, estampa cronológica, firma digital y correo electrónico certificado de la jurisdicción especial para la paz.</t>
  </si>
  <si>
    <t>https://community.secop.gov.co/Public/Tendering/ContractNoticePhases/View?PPI=CO1.PPI.22156683&amp;isFromPublicArea=True&amp;isModal=False</t>
  </si>
  <si>
    <t>JEP-966-2022</t>
  </si>
  <si>
    <t>Prestar servicios profesionales a la Subsecretaria Ejecutiva en el apoyo y acompañamiento a la ejecución de los servicios contratados como parte de la asistencia técnica a las actuaciones y decisiones judiciales propias de la justicia transicional y restaurativa en cumplimiento de las obligaciones misionales de la Subsecretaria Ejecutiva.</t>
  </si>
  <si>
    <t>https://community.secop.gov.co/Public/Tendering/ContractNoticePhases/View?PPI=CO1.PPI.22123174&amp;isFromPublicArea=True&amp;isModal=False</t>
  </si>
  <si>
    <t>JEP-967-2022</t>
  </si>
  <si>
    <t>Edwin Armando Embus Canencio</t>
  </si>
  <si>
    <t>https://community.secop.gov.co/Public/Tendering/ContractNoticePhases/View?PPI=CO1.PPI.22157374&amp;isFromPublicArea=True&amp;isModal=False</t>
  </si>
  <si>
    <t>JEP-968-2022</t>
  </si>
  <si>
    <t>Diana Consuelo Tovar Romero</t>
  </si>
  <si>
    <t>https://community.secop.gov.co/Public/Tendering/ContractNoticePhases/View?PPI=CO1.PPI.22164020&amp;isFromPublicArea=True&amp;isModal=False</t>
  </si>
  <si>
    <t>JEP-969-2022</t>
  </si>
  <si>
    <t>https://community.secop.gov.co/Public/Tendering/ContractNoticePhases/View?PPI=CO1.PPI.22163471&amp;isFromPublicArea=True&amp;isModal=False</t>
  </si>
  <si>
    <t>JEP-970-2022</t>
  </si>
  <si>
    <t>https://community.secop.gov.co/Public/Tendering/ContractNoticePhases/View?PPI=CO1.PPI.22170502&amp;isFromPublicArea=True&amp;isModal=False</t>
  </si>
  <si>
    <t>JEP-971-2022</t>
  </si>
  <si>
    <t>Sandra Angelica Roció Cuevas Meléndez</t>
  </si>
  <si>
    <t>https://community.secop.gov.co/Public/Tendering/ContractNoticePhases/View?PPI=CO1.PPI.22156303&amp;isFromPublicArea=True&amp;isModal=False</t>
  </si>
  <si>
    <t>JEP-972-2022</t>
  </si>
  <si>
    <t>https://community.secop.gov.co/Public/Tendering/ContractNoticePhases/View?PPI=CO1.PPI.22139466&amp;isFromPublicArea=True&amp;isModal=False</t>
  </si>
  <si>
    <t>JEP-973-2022</t>
  </si>
  <si>
    <t>https://community.secop.gov.co/Public/Tendering/ContractNoticePhases/View?PPI=CO1.PPI.22157207&amp;isFromPublicArea=True&amp;isModal=False</t>
  </si>
  <si>
    <t>JEP-974-2022</t>
  </si>
  <si>
    <t>Oscar Felipe Bernal Beltrán</t>
  </si>
  <si>
    <t>https://community.secop.gov.co/Public/Tendering/ContractNoticePhases/View?PPI=CO1.PPI.22162876&amp;isFromPublicArea=True&amp;isModal=False</t>
  </si>
  <si>
    <t>JEP-975-2022</t>
  </si>
  <si>
    <t>https://community.secop.gov.co/Public/Tendering/ContractNoticePhases/View?PPI=CO1.PPI.22164052&amp;isFromPublicArea=True&amp;isModal=False</t>
  </si>
  <si>
    <t>JEP-976-2022</t>
  </si>
  <si>
    <t>Diego Alexander Arias Castrillón</t>
  </si>
  <si>
    <t>https://community.secop.gov.co/Public/Tendering/ContractNoticePhases/View?PPI=CO1.PPI.22170128&amp;isFromPublicArea=True&amp;isModal=False</t>
  </si>
  <si>
    <t>JEP-977-2022</t>
  </si>
  <si>
    <t xml:space="preserve">Zurich de Colombia </t>
  </si>
  <si>
    <t>Adquisición de pólizas para Aeronaves No Tripuladas - Drones de propiedad de la Jurisdicción Especial para la Paz.</t>
  </si>
  <si>
    <t>https://community.secop.gov.co/Public/Tendering/ContractNoticePhases/View?PPI=CO1.PPI.21967890&amp;isFromPublicArea=True&amp;isModal=False</t>
  </si>
  <si>
    <t>JEP-978-2022</t>
  </si>
  <si>
    <t>Gabriel Jaime Macia Soto</t>
  </si>
  <si>
    <t>Prestar servicios profesionales para apoyar a la subdirección de comunicaciones en la ejecución de estrategias de posicionamiento y divulgación de la JEP, así como en el manejo de bases de datos, para la gestión de comunicaciones de la jurisdicción</t>
  </si>
  <si>
    <t>https://community.secop.gov.co/Public/Tendering/ContractNoticePhases/View?PPI=CO1.PPI.22171079&amp;isFromPublicArea=True&amp;isModal=False</t>
  </si>
  <si>
    <t>JEP-979-2022</t>
  </si>
  <si>
    <t>TSG THE IT EXPERTS SAS</t>
  </si>
  <si>
    <t>Proveer los servicios presenciales y/o virtuales de BPO de Mesa de ayuda, basados en metodología ITIL y a través de la Solución Cherwel con la que cuenta la Entidad, servicio de especialistas técnicos y bolsa de repuestos</t>
  </si>
  <si>
    <t>https://community.secop.gov.co/Public/Tendering/ContractNoticePhases/View?PPI=CO1.PPI.21752745&amp;isFromPublicArea=True&amp;isModal=False</t>
  </si>
  <si>
    <t>JEP-980-2022</t>
  </si>
  <si>
    <t>EVALUA SALUD IPS S.A.S</t>
  </si>
  <si>
    <t>https://community.secop.gov.co/Public/Tendering/ContractNoticePhases/View?PPI=CO1.PPI.21993465&amp;isFromPublicArea=True&amp;isModal=False</t>
  </si>
  <si>
    <t>JEP-981-2022</t>
  </si>
  <si>
    <t>SERVISOFT S.A.</t>
  </si>
  <si>
    <t>Prestar los servicios de ventanilla única de comunicaciones oficiales, organización de archivo de gestión y digitalización certificada con fines probatorios para la jurisdicción especial para la paz-JEP</t>
  </si>
  <si>
    <t>https://community.secop.gov.co/Public/Tendering/ContractNoticePhases/View?PPI=CO1.PPI.21814036&amp;isFromPublicArea=True&amp;isModal=False</t>
  </si>
  <si>
    <t>ESRI COLOMBIA SAS</t>
  </si>
  <si>
    <t>Adquisición de Licencias Arcgis Online</t>
  </si>
  <si>
    <t>https://www.colombiacompra.gov.co/tienda-virtual-del-estado-colombiano/ordenes-compra/?number_order=102718&amp;state=&amp;entity=&amp;tool=&amp;date_to&amp;date_from</t>
  </si>
  <si>
    <t>JEP-983-2022</t>
  </si>
  <si>
    <t>UT SOLUCIONES TIC</t>
  </si>
  <si>
    <t>https://www.colombiacompra.gov.co/tienda-virtual-del-estado-colombiano/ordenes-compra/102718</t>
  </si>
  <si>
    <t>JEP-984-2022</t>
  </si>
  <si>
    <t>ACDI/VOCA</t>
  </si>
  <si>
    <t>Fortalecer a la Jurisdicción Especial para la Paz JEP en el desarrollo del Caso 05 garantizando la implementación del enfoque étnico territorial bajo los principios, parámetros y criterios contenidos en los protocolos de relacionamiento de esta Jurisdicción con los pueblos étnicos víctimas del conflicto armado interno en la región del norte del Cauca y Sur del Valle del Cauca, contribuyendo a la satisfacción de los derechos de las víctimas a la justicia a través de la investigación, juzgamiento y sanción de los máximos responsables de los hechos de los que fueron víctimas</t>
  </si>
  <si>
    <t>JEP-985-2022</t>
  </si>
  <si>
    <t>SOFTEC S&amp;T SAS</t>
  </si>
  <si>
    <t>Adquisición de licencias concurrentes y el soporte y mantenimiento para la solución tecnológica de gestión IVANTI NEURONS ITSM - CHERWEL</t>
  </si>
  <si>
    <t>https://community.secop.gov.co/Public/Tendering/ContractNoticePhases/View?PPI=CO1.PPI.22055088&amp;isFromPublicArea=True&amp;isModal=False</t>
  </si>
  <si>
    <t>JEP-986-2022</t>
  </si>
  <si>
    <t>Chemonics</t>
  </si>
  <si>
    <t>Fortalecimiento de la Jurisdicción Especial JEP para la Paz a través del suministro de equipos tecnológicos para mejorar y fortalecer la participación de las víctimas en los procesos judiciales que se adelantan ante la Jurisdicción Especial para la Paz, que permita garantizar la presencia institucional de ella en los territorios</t>
  </si>
  <si>
    <t>https://community.secop.gov.co/Public/Tendering/ContractNoticePhases/View?PPI=CO1.PPI.22225221&amp;isFromPublicArea=True&amp;isModal=False 
https://community.secop.gov.co/Public/Tendering/ContractNoticePhases/View?PPI=CO1.PPI.22225221&amp;isFromPublicArea=True&amp;isModal=False</t>
  </si>
  <si>
    <r>
      <rPr>
        <b/>
        <sz val="14"/>
        <color theme="1"/>
        <rFont val="Palatino Linotype"/>
        <family val="1"/>
      </rPr>
      <t>Nota 1.</t>
    </r>
    <r>
      <rPr>
        <sz val="14"/>
        <color theme="1"/>
        <rFont val="Palatino Linotype"/>
        <family val="1"/>
      </rPr>
      <t xml:space="preserve"> Los contratos de Prestación de servicios profesionales sombreados con este color, corresponden al apoyo que requiere la JEP para el Sistema Autonomo de Asesoría y Defensa, tanto para la asesoría y defensa de  comparecientes ante las Salas y Secciones de la JEP, como para la representación judicial de las víctimas que acudan con interés legítimo y directo ante la JEP. Tienen  fundamento en el cumplimiento de mandatos normativos imperativos para la JEP, así: A) Acuerdo de Paz. Punto 5; Capítulo III, numeral 5.1.2 . B) Ley 1820 de 2016. Artículo 60. C. Acto Legislativo 01 de 2017. Parágrafo del artículo transitorio 12. D) Decreto 1166 de 2018. Artículos 2.2.5.7.1.1.  y 2.2.5.7.1.3.  E) Ley 1922 de 2018. Artículos 2 y 6. Contratos financiados con recursos de inversión (especificamente vinculados al "Proyecto de Inversión Implementación del Sistema Integral de Verdad Justicia Reparación y Garantías de No Repetición en el componente de justicia transicional y restaurativa con enfoques de género y diferenciales con código BPIN 2018011001091")</t>
    </r>
  </si>
  <si>
    <r>
      <rPr>
        <b/>
        <sz val="14"/>
        <color theme="1"/>
        <rFont val="Palatino Linotype"/>
        <family val="1"/>
      </rPr>
      <t>Nota 2.</t>
    </r>
    <r>
      <rPr>
        <sz val="14"/>
        <color theme="1"/>
        <rFont val="Palatino Linotype"/>
        <family val="1"/>
      </rPr>
      <t xml:space="preserve"> Los contratos de Prestación de servicios profesionales sombreados con este color corresponden al apoyo que requiere la entidad para el cumplimiento de las funciones con impacto territorial y tienen  soporte en el cumplimiento especifico de la normatividad que le da origen a la JEP, así: A) Acuerdo de Paz. Numeral 3. subnumeral 3.4.1. De otra parte, el Acuerdo de desarrollo del numeral 23 del “Acuerdo de Creación de una Jurisdicción Especial de para la Paz”, en relación con el punto "5. Acuerdo sobre las Víctimas del Conflicto" definió responsabilidades puntuales al respecto, entre otras,"5.1.3.3.2. Planes de reparación colectiva con enfoque territorial (...)  5.1.3.5. Procesos colectivos de retornos de personas en situación de desplazamiento y reparación de víctimas en el exterior. (...) 5.1.3.6. Medidas sobre restitución de tierras". De igual forma, en relación con el punto "6. Implementación, verificación y refrendación", se definieron principios como la "Integración territorial e inclusión social" y el "Fortalecimiento y articulación institucional". B) Acto Legislativo 001 de 2017. Artículo Transitorio 1°. Parágrafo 1°.  C) Acuerdo 001 de 2018 (Reglamento General de la JEP). Artículos 44 y 94.  D) Ley 1922 de 2018. Artículo 1. literal C. Contratos financiados con recursos de inversión (especificamente vinculados al "Proyecto de Inversión Implementación del Sistema Integral de Verdad Justicia Reparación y Garantías de No Repetición en el componente de justicia transicional y restaurativa con enfoques de género y diferenciales con código BPIN 2018011001091")</t>
    </r>
  </si>
  <si>
    <r>
      <rPr>
        <b/>
        <sz val="14"/>
        <color theme="1"/>
        <rFont val="Palatino Linotype"/>
        <family val="1"/>
      </rPr>
      <t>Nota 3.</t>
    </r>
    <r>
      <rPr>
        <sz val="14"/>
        <color theme="1"/>
        <rFont val="Palatino Linotype"/>
        <family val="1"/>
      </rPr>
      <t xml:space="preserve"> Los contratos de Prestación de servicios sombreados con este color y que tienen que ver con el acompañamiento psicosocial y asesoría jurídica a las víctimas con interés legítimo y directo en los asuntos de competencia de la jurisdicción, tienen su soporte en el cumplimiento especifico de la normatividad que le da origen a la JEP, así: A) Acuerdo de Paz. "5.1. (...) Objetivos. Enfoque territorial, diferencial y de género, mediante el tratamiento diferenciado de territoRíos y poblaciones, en especial de las víctimas mujeres, de los niños y las niñas, y de las poblaciones y los colectivos más humildes y más vulnerables, y por tanto más afectadas por el conflicto. (...) 5.1.2. Justicia: (...) 8º.- El funcionamiento del componente de justicia dará énfasis a las necesidades de las víctimas mujeres, niñas y niños, quienes sufren de una manera desproporcionada y diferenciada los efectos de las graves infracciones y violaciones cometidas con ocasión del conflicto (…) 5.1.3.4. Rehabilitación psico-social 5.1.3.4.1. Medidas de recuperación emocional a nivel individual. Así mismo, en cumplimiento de los acuerdos alcanzados el Gobierno 5.1.3.4.2. Plan de rehabilitación psico-social para la convivencia y la no repetición. B) Acto Legislativo 001 de 2017. Artículo transitoRíos 1° y  18°. C) Ley 1922 de 2018. Artículo 1. Principios. (...) "a. Efectividad de la justicia restaurativa." . Contratos financiados con recursos de inversión (especificamente vinculados al "Proyecto de Inversión Implementación del Sistema Integral de Verdad Justicia Reparación y Garantías de No Repetición en el componente de justicia transicional y restaurativa con enfoques de género y diferenciales con código BPIN 2018011001091")</t>
    </r>
  </si>
  <si>
    <r>
      <rPr>
        <b/>
        <sz val="14"/>
        <color theme="1"/>
        <rFont val="Palatino Linotype"/>
        <family val="1"/>
      </rPr>
      <t>Nota 4.</t>
    </r>
    <r>
      <rPr>
        <sz val="14"/>
        <color theme="1"/>
        <rFont val="Palatino Linotype"/>
        <family val="1"/>
      </rPr>
      <t xml:space="preserve"> Los contratos de Prestación de servicios profesionales sombreados en este color, corresponden al apoyo que requiere la JEP en sus diferentes Secciones, Salas, Comisiones -étnica, género, territorial y ambiental y de participación-, referidas a la implementación de los enfoques de género, étnico y territorial y tienen su soporte normativo así: A) Acuerdo de Paz. Punto 5. "(...) 5.1. Objetivos. Enfoque territorial, diferencial y de género, mediante el tratamiento diferenciado de territoRíos y poblaciones, en especial de las víctimas mujeres, de los niños y las niñas y de las poblaciones y los colectivos más humildes y más vulnerables, y por tanto más afectadas por el conflicto. (...) 6.2. (...) 6.2.2. Principios. En la interpretación e implementación del Acuerdo Final (...), con enfoque étnico se tendrá en cuenta, entre otros, los  principios a la libre determinación, la autonomía y el gobierno propio, a la participación, la consulta y el consentimiento previo libre e informado; a la identidad e integridad social, económica y cultural, a los derechos sobre sus tierras, territoRíos y recursos, que implican el reconocimiento de sus prácticas territoriales ancestrales, el derecho a la restitución y fortalecimiento de su territorialidad, los mecanismos vigentes para la protección y seguridad jurídica de las tierras y territoRíos ocupados o poseídos ancestralmente y/o tradicionalmente.". B) Acto Legislativo 001 de 2017. Artículo 1. (Sentencia C-674 del 2017). C. Ley 1922 de 2018. (Sentencias C-007 y C-025 de 2018). D) Acuerdo 001 de 2018 (Reglamento General de la JEP). Contratos financiados con recursos de inversión (especificamente vinculados al "Proyecto de Inversión Implementación del Sistema Integral de Verdad Justicia Reparación y Garantías de No Repetición en el componente de justicia transicional y restaurativa con enfoques de género y diferenciales con código BPIN 2018011001091")</t>
    </r>
  </si>
  <si>
    <r>
      <rPr>
        <b/>
        <sz val="14"/>
        <color theme="1"/>
        <rFont val="Palatino Linotype"/>
        <family val="1"/>
      </rPr>
      <t>Nota 5</t>
    </r>
    <r>
      <rPr>
        <sz val="14"/>
        <color theme="1"/>
        <rFont val="Palatino Linotype"/>
        <family val="1"/>
      </rPr>
      <t>. Los contratos sombreados con este color corresponden igualmente a proyectos de inversión de la Entidad.</t>
    </r>
  </si>
  <si>
    <r>
      <t>Nota 6.</t>
    </r>
    <r>
      <rPr>
        <sz val="14"/>
        <color theme="1"/>
        <rFont val="Palatino Linotype"/>
        <family val="1"/>
      </rPr>
      <t xml:space="preserve"> Los contratos incluidos en las filas sin sombrear son financiados con recursos de funcionamiento. </t>
    </r>
  </si>
  <si>
    <r>
      <rPr>
        <b/>
        <sz val="14"/>
        <color theme="1"/>
        <rFont val="Palatino Linotype"/>
        <family val="1"/>
      </rPr>
      <t>Nota 7.</t>
    </r>
    <r>
      <rPr>
        <sz val="14"/>
        <color theme="1"/>
        <rFont val="Palatino Linotype"/>
        <family val="1"/>
      </rPr>
      <t xml:space="preserve"> Los contratos de Prestación de servicios profesionales sombreados en este color, corresponden al apoyo y acompañamiento que requiere la JEP en el análisis y definición de los niveles de riesgo individual y colectivo de las solicitudes de medidas de protección. Tienen su soporte normativo así: A) Acuerdo de Paz. Punto 5. B) Artículo 2º de la Constitución Política Colombiana obliga al Estado a proteger y garantizar el respeto y la protección integral de los derechos a la vida, la libertad, la integridad y la seguridad de las personas en su vida, honra, bienes, creencias y demás derechos y libertades. C) Acuerdo Final para la Terminación del Conflicto y la Construcción de una Paz Estable y Duradera, dentro del Sistema Integral de Seguridad para el Ejercicio de la Política, en el punto 5.1.2 en el número III numeral 46, establece el procedimiento, órganos y sanciones del componente de Jurisdicción Especial para la Paz (en adelante JEP) para satisfacer los derechos de las víctimas, y en su literal e, incluye a la Unidad de Investigación y Acusación “la cual debe satisfacer el derecho de las víctimas a la justicia cuando no haya reconocimiento colectivo o individual de responsabilidad”. D) Acuerdo Final para la Terminación del Conflicto y la Construcción de una Paz Estable y Duradera, punto 5.1.2. le atribuye la responsabilidad de “Decidir las medidas de protección aplicables a víctimas, testigos y demás intervinientes.”. E) Ley 1957 de 2019 “estatutaria de la administración de justicia en la jurisdicción especial para la paz” el Artículo 14 establece la participación efectiva de las víctimas, la cual podrá garantizarse a través de la implementación de medidas de protección, que se extienden a testigos e intervinientes. F) Resolución 283 2018 por la cual se crea el Grupo de Protección de Víctimas, testigos y demás intervinientes de la Unidad de Investigación y Acusación, encargado de desarrollar acciones para recibir solicitudes, orientar, identificar y decidir las medidas de protección aplicables a las víctimas, testigos y demás intervinientes ante la Jurisdicción Especial para la Paz. G)  Contratos financiados con recursos de inversión (específicamente vinculados al Proyecto de Inversión " implementación de medidas de protección a la vida, integridad y seguridad personal de los sujetos de protección de la JEP nacional”) con código BPIN 2018011001068.</t>
    </r>
  </si>
  <si>
    <r>
      <rPr>
        <b/>
        <sz val="14"/>
        <color theme="1"/>
        <rFont val="Palatino Linotype"/>
        <family val="1"/>
      </rPr>
      <t xml:space="preserve">Nota 8. </t>
    </r>
    <r>
      <rPr>
        <sz val="14"/>
        <color theme="1"/>
        <rFont val="Palatino Linotype"/>
        <family val="1"/>
      </rPr>
      <t>Los contratos de Prestación de servicios profesionales sombreados en este color, corresponden al apoyo y acompañamiento que requiere la JEP en la transcripción de versiones voluntarias rendidas en el marco de los casos priorizados por la Sala de Reconocimiento de Verdad, de Responsabilidad y de Determinación de los Hechos y Conductas. Tienen su soporte así: A) Acuerdo de Paz. Punto 5. B) Que en los ejercicios de planeación estratégica realizados a la fecha en la Jurisdicción Especial para la Paz se ha destacado como meta a corto plazo la realización de versiones públicas de reconocimiento de verdad y responsabilidad, y la producción de las resoluciones de conclusiones, en los casos priorizados. C) Los casos priorizados por la Sala de Reconocimiento de Verdad, de Responsabilidad y de Determinación de los Hechos y Conducta, como prevé el marco normativo que rige la Jurisdicción Especial para la Paz, corresponden a algunos de los hechos más graves y representativos ocurridos en el marco del conflicto armado y, por lo tanto, involucran miles de hechos, víctimas y comparecientes. De estos casos, actualmente, se encuentran siete (7) identificados (caso 001, caso 002, caso 003, caso 004, caso 005, caso 006 y caso 007). D) Comprometida con estos fines, la Sala ha realizado sus primeras audiencias públicas de reconocimiento de verdad y responsabilidad y, tiene presupuestado emitir las primeras resoluciones de conclusiones antes de junio de 2020. E) Contratos financiados con recursos de inversión (específicamente vinculados al Proyecto de Inversión " implementación del sistema integral de verdad justicia reparación y garantías de no repetición en el componente de justicia transicional y restaurativa con enfoques de género y diferenciales  nacional”) con código BPIN 2018011001091.</t>
    </r>
  </si>
  <si>
    <r>
      <t>Nota 9.</t>
    </r>
    <r>
      <rPr>
        <sz val="14"/>
        <color theme="1"/>
        <rFont val="Palatino Linotype"/>
        <family val="1"/>
      </rPr>
      <t xml:space="preserve"> Los contratos de Prestación de servicios profesionales sombreados en este color, corresponden al apoyo y acompañamiento que requiere la JEP en la recepción, clasificación, análisis y validación de información relacionada con situaciones de conflicto armado y otras manifestaciones de violencia, desprotección social y factores de vulnerabilidad de la población civil. Tienen su soporte normativo así: A) Acuerdo de Paz. Punto 5. B) Ley 1957 del 06 de junio de 2019  “estatutaria de la administración de justicia en la jurisdicción especial para la paz”, Artículo 112 - numeral 24, “(…) Diseñar y poner en marcha cualquier unidad de análisis o de apoyo que se determine en el Reglamento de la JEP, unidades que estarán bajo la dirección de la Sala o Sección que determine el reglamento y al servicio de todas las Salas, Secciones y órganos de la JEP”. C) En virtud de lo anterior, la Secretaria Ejecutiva implementó el Grupo de Análisis de la Información -GRAI-, una instancia constituida y dependiente del gobierno de la JEP, cuya tarea principal es administrar y analizar información relevante para el adecuado cumplimiento de las tareas encomendadas a la Jurisdicción, de conformidad con el capítulo 10 del Acuerdo JEP 001 de 2018 (Reglamento General de la JEP), el artículo 4 del Acuerdo JEP 004 de 2018, y el artículo 1 del Acuerdo JEP 006 de 2018. D) Contratos financiados con recursos de inversión (específicamente vinculados al Proyecto de Inversión " implementación del sistema integral de verdad justicia reparación y garantías de no repetición en el componente de justicia transicional y restaurativa con enfoques de género y diferenciales  nacional”) con código BPIN 2018011001091.</t>
    </r>
  </si>
  <si>
    <t>https://community.secop.gov.co/Public/Tendering/OpportunityDetail/Index?noticeUID=CO1.NTC.3966217&amp;isFromPublicArea=True&amp;isModal=False</t>
  </si>
  <si>
    <t>CONTRATO PENDIENTE DE INICIO A CORTE DE 18/04/2023</t>
  </si>
  <si>
    <t>IMPLESEG SAS</t>
  </si>
  <si>
    <t>Adquisición de elementos para la atención, prevención y mitigación del riesgo y de emergencias (mantenimiento de extintores)</t>
  </si>
  <si>
    <t>https://www.colombiacompra.gov.co/tienda-virtual-del-estado-colombiano/ordenes-compra/106984</t>
  </si>
  <si>
    <t>Res-Q Solutions S.A.S</t>
  </si>
  <si>
    <t>Adquisición de elementos para la atención, prevención y mitigación del riesgo y de emergencias. (recarga de botiquín)</t>
  </si>
  <si>
    <t>https://www.colombiacompra.gov.co/tienda-virtual-del-estado-colombiano/ordenes-compra/?number_order=106985&amp;state=&amp;entity=&amp;tool=&amp;date_to&amp;date_from</t>
  </si>
  <si>
    <t>JEP-435-2023</t>
  </si>
  <si>
    <t>UT PROGRAMA NACIONAL DE EDUCACIÓN PARA LA PAZ</t>
  </si>
  <si>
    <t>Aunar esfuerzos técnicos, pedagógicos y financieros para la implementación y evaluación del programa "Justamente" en el ámbito escolar, mediante procesos de formación de formadores, consolidación de una red territorial y en el fortalecimiento del diálogo entre la JEP y la Mesa de Secretarías de Educación por la Paz</t>
  </si>
  <si>
    <t>https://community.secop.gov.co/Public/Tendering/ContractNoticePhases/View?PPI=CO1.PPI.23369997&amp;isFromPublicArea=True&amp;isModal=False</t>
  </si>
  <si>
    <t>JEP-445-2023</t>
  </si>
  <si>
    <t>Eder Leandro Gonzalez Tobar</t>
  </si>
  <si>
    <t>Prestar servicios profesionales para apoyar al Departamento de Enfoques Diferenciales  en el desarrollo del enfoque diferencial de étnico- racial con énfasis en pueblo Rrom, mediante la implementación de estrategias y actividades en el marco de los objetivos de la JEP</t>
  </si>
  <si>
    <t>https://community.secop.gov.co/Public/Tendering/ContractNoticePhases/View?PPI=CO1.PPI.23632788&amp;isFromPublicArea=True&amp;isModal=False</t>
  </si>
  <si>
    <t>JEP-462-2023</t>
  </si>
  <si>
    <t>Organización de Estados Iberoamericanos – OEI.</t>
  </si>
  <si>
    <t>Aunar esfuerzos técnicos, administrativos, logísticos, financieros y de cooperación para el fortalecimiento del Sistema Autónomo de Asesoría y Defensa (SAAD), gestionando el equipo interdisciplinario que garantice el derecho de defensa y debido proceso a través de labores de asesoría jurídica y defensa técnica integral teniendo en cuenta los enfoques diferenciales, territorial y de género de los comparecientes exintegrantes FARC EP en el marco de las actuaciones de la JEP.</t>
  </si>
  <si>
    <t>$1'620.000.000</t>
  </si>
  <si>
    <t>https://community.secop.gov.co/Public/Tendering/ContractNoticePhases/View?PPI=CO1.PPI.23466344&amp;isFromPublicArea=True&amp;isModal=False</t>
  </si>
  <si>
    <t>JEP-463-2023</t>
  </si>
  <si>
    <t>Daniela Moreno Arriola</t>
  </si>
  <si>
    <t>Prestar servicios profesionales para la recoleccion, sistematizacion, analisis y estructuracion de informacion que alimente la preparacion de las versiones voluntarias y la construccion del auto de determinacion de hechos y conductas</t>
  </si>
  <si>
    <t>https://community.secop.gov.co/Public/Tendering/ContractNoticePhases/View?PPI=CO1.PPI.23437644&amp;isFromPublicArea=True&amp;isModal=False</t>
  </si>
  <si>
    <t>JEP-464-2023</t>
  </si>
  <si>
    <t>Laura Gabriela Gutiérrez Baquero</t>
  </si>
  <si>
    <t>https://community.secop.gov.co/Public/Tendering/ContractNoticePhases/View?PPI=CO1.PPI.23438709&amp;isFromPublicArea=True&amp;isModal=False</t>
  </si>
  <si>
    <t>JEP-470-2023</t>
  </si>
  <si>
    <t>Diego Mauricio Alba Patiño</t>
  </si>
  <si>
    <t>Prestar los servicios profesionales para apoyar y acompañar la gestión del grupo de relacionamiento y comunicaciones como diseñador gráfico para la construcción de piezas para el relacionamiento y acompañamiento de las víctimas en los procesos de investigación y acusación judicial, atendiendo los enfoques de género, diferencial y territorial.</t>
  </si>
  <si>
    <t>https://community.secop.gov.co/Public/Tendering/ContractNoticePhases/View?PPI=CO1.PPI.23467081&amp;isFromPublicArea=True&amp;isModal=False</t>
  </si>
  <si>
    <t>JEP-472-2023</t>
  </si>
  <si>
    <t>Andrea Archila Carmona Gutierrez</t>
  </si>
  <si>
    <t>Prestar servicios profesionales para la asesoría y representación a víctimas con enfoque de género, étnico, diferencial, psicosocial y socio cultural en los asuntos de competencia de la jurisdicción, para el sistema autónomo de asesoría y defensa de la SE-JEP.</t>
  </si>
  <si>
    <t>https://community.secop.gov.co/Public/Tendering/ContractNoticePhases/View?PPI=CO1.PPI.23609128&amp;isFromPublicArea=True&amp;isModal=False</t>
  </si>
  <si>
    <t>JEP-474-2023</t>
  </si>
  <si>
    <t xml:space="preserve">Valeria Correa Barrera </t>
  </si>
  <si>
    <t xml:space="preserve">Prestar servicios profesionales para apoyar y acompañar al Departamento de Atención al Ciudadano en la gestión de los diferentes canales, manejo de bases de datos, encuestas de satisfacción a los titulares de derecho y ciudadanía en general e informes estadísticos para la implementación del punto 5 del acuerdo final con enfoque sistémico.  </t>
  </si>
  <si>
    <t>https://community.secop.gov.co/Public/Tendering/ContractNoticePhases/View?PPI=CO1.PPI.23463384&amp;isFromPublicArea=True&amp;isModal=False</t>
  </si>
  <si>
    <t>JEP-479-2023</t>
  </si>
  <si>
    <t>Luisa Fernanda Serrato</t>
  </si>
  <si>
    <t>https://community.secop.gov.co/Public/Tendering/ContractNoticePhases/View?PPI=CO1.PPI.23519154&amp;isFromPublicArea=True&amp;isModal=False</t>
  </si>
  <si>
    <t>JEP-482-2023</t>
  </si>
  <si>
    <t>Jenny Andrea Gómez</t>
  </si>
  <si>
    <t>Prestación de servicios profesionales para brindar apoyo y acompañamiento al Departamento de Conceptos y Representación Jurídica y a la Dirección de Asuntos Jurídicos en la contestación y seguimiento a acciones constitucionales y peticiones de contenido jurídico, y demás asuntos propios de su competencia y en el marco de la Jurisdicción Especial para la Paz - JEP</t>
  </si>
  <si>
    <t>EE- Departamento de Conceptos y Representación Jurídica</t>
  </si>
  <si>
    <t>https://community.secop.gov.co/Public/Tendering/ContractNoticePhases/View?PPI=CO1.PPI.23484694&amp;isFromPublicArea=True&amp;isModal=False</t>
  </si>
  <si>
    <t>JEP-483-2023</t>
  </si>
  <si>
    <t xml:space="preserve">Andrés Eduardo Prieto Rico </t>
  </si>
  <si>
    <t>Prestar servicios profesionales para apoyar a la Subdirección de Comunicaciones en la actualización, diseño y operación del portal web e intranet de la JEP, en desarrollo de la política y estrategia de comunicaciones.</t>
  </si>
  <si>
    <t>https://community.secop.gov.co/Public/Tendering/ContractNoticePhases/View?PPI=CO1.PPI.23530193&amp;isFromPublicArea=True&amp;isModal=False</t>
  </si>
  <si>
    <t>JEP-484-2023</t>
  </si>
  <si>
    <t xml:space="preserve">Sebastián Marcelo Díaz Vallejo </t>
  </si>
  <si>
    <t>Prestar servicios  profesionales de apoyo a la Subdirección de Comunicaciones en la organización, catalogación, almacenamiento  y seguimiento de la información producida en cumplimiento de su actividad misional, de las tablas de retención documental y la estrategia de comunicaciones</t>
  </si>
  <si>
    <t>https://community.secop.gov.co/Public/Tendering/ContractNoticePhases/View?PPI=CO1.PPI.23529952&amp;isFromPublicArea=True&amp;isModal=False</t>
  </si>
  <si>
    <t>JEP-490-2023</t>
  </si>
  <si>
    <t>Carolina Orjuela Trujillo</t>
  </si>
  <si>
    <t>Prestar servicios profesionales para apoyar a la UIA en el desarrollo de la estrategia de participación social a través de su orientación, articulación y acompañamiento con las víctimas atendiendo los enfoques de género, diferencial y territorial</t>
  </si>
  <si>
    <t>https://community.secop.gov.co/Public/Tendering/ContractNoticePhases/View?PPI=CO1.PPI.23513377&amp;isFromPublicArea=True&amp;isModal=False</t>
  </si>
  <si>
    <t>JEP-491-2023</t>
  </si>
  <si>
    <t>Juan Pablo Jose Carvajal Barreto</t>
  </si>
  <si>
    <t>Prestar servicios profesionales para apoyar y acompañar la gestión de la UIA en el desarrollo de actividades asociadas al mantenimiento, actualización y alimentación del micrositio de caracterización de usuarios internos y externos, atendiendo los enfoques de género, diferencial y territorial</t>
  </si>
  <si>
    <t>https://community.secop.gov.co/Public/Tendering/ContractNoticePhases/View?PPI=CO1.PPI.23526365&amp;isFromPublicArea=True&amp;isModal=False</t>
  </si>
  <si>
    <t>JEP-492-2023</t>
  </si>
  <si>
    <t>Nancy Liliana Cortes Garcia</t>
  </si>
  <si>
    <t>Prestar servicios profesionales para apoyar y acompañar a la uia en el desarrollo de la estrategia de participación social a través de la promoción y el relacionamiento con organizaciones de la sociedad civil y el acompañamiento a los grupos territoriales</t>
  </si>
  <si>
    <t>https://community.secop.gov.co/Public/Tendering/ContractNoticePhases/View?PPI=CO1.PPI.23602336&amp;isFromPublicArea=True&amp;isModal=False</t>
  </si>
  <si>
    <t>JEP-494-2023</t>
  </si>
  <si>
    <t>Orlando Díaz Herrera</t>
  </si>
  <si>
    <t xml:space="preserve">Prestar servicios profesionales para apoyar y acompañar a la Subsecretaría Ejecutiva en la revisión y análisis de documentos técnicos y estadísticos sobre el proceso de monitoreo de la JEP. </t>
  </si>
  <si>
    <t>https://community.secop.gov.co/Public/Tendering/ContractNoticePhases/View?PPI=CO1.PPI.23517579&amp;isFromPublicArea=True&amp;isModal=False</t>
  </si>
  <si>
    <t>JEP-495-2023</t>
  </si>
  <si>
    <t>July Angelica Martha Boton</t>
  </si>
  <si>
    <t>Prestar servicios para apoyar y acompañar al Departamento de Atención al Ciudadano en la organización de los archivos de gestión de acuerdo con las tablas de retención documental de la Entidad, para fortalecer las herramientas y estrategias con enfoques diferenciales</t>
  </si>
  <si>
    <t>https://community.secop.gov.co/Public/Tendering/ContractNoticePhases/View?PPI=CO1.PPI.23623375&amp;isFromPublicArea=True&amp;isModal=False</t>
  </si>
  <si>
    <t>JEP-496-2023</t>
  </si>
  <si>
    <t>Angela Karina Becerra Blandón</t>
  </si>
  <si>
    <t>https://community.secop.gov.co/Public/Tendering/ContractNoticePhases/View?PPI=CO1.PPI.23548921&amp;isFromPublicArea=True&amp;isModal=False</t>
  </si>
  <si>
    <t>JEP-497-2023</t>
  </si>
  <si>
    <t>Adriana Amaya Grimaldos</t>
  </si>
  <si>
    <t>Prestar servicios para apoyar al Departamento de Atención a Víctimas en el proceso de creación, diseño y ajuste de piezas gráficas comunicativas y pedagógicas que faciliten la divulgación y orientación a las víctimas y actores estratégicos para su participación en instancias judiciales y no judiciales atendiendo los enfoques diferenciales</t>
  </si>
  <si>
    <t>https://community.secop.gov.co/Public/Tendering/ContractNoticePhases/View?PPI=CO1.PPI.23576210&amp;isFromPublicArea=True&amp;isModal=False</t>
  </si>
  <si>
    <t>JEP-498-2023</t>
  </si>
  <si>
    <t>Laura Annick Mendez García</t>
  </si>
  <si>
    <t>Prestar servicios profesionales para apoyar al departamento de atención a víctimas, para adelantar acciones de divulgación, difusión, asesoría y orientación a las víctimas en instancias judiciales y no judiciales, atendiendo los enfoques diferenciales
y psicosocial</t>
  </si>
  <si>
    <t>https://community.secop.gov.co/Public/Tendering/ContractNoticePhases/View?PPI=CO1.PPI.23538323&amp;isFromPublicArea=True&amp;isModal=False</t>
  </si>
  <si>
    <t>JEP-499-2023</t>
  </si>
  <si>
    <t>Ana Carolina Mejía Duque</t>
  </si>
  <si>
    <t>Prestar servicios profesionales para apoyar a la Subsecretaría Ejecutiva en la implementación de los lineamientos del enfoque diferencial de género y el ajuste de los indicadores del mismo para promover la participación de mujeres y población LGBTI; así como, acompañar la centralización de información sobre las disposiciones de las salas y secciones de la JEP</t>
  </si>
  <si>
    <t>https://community.secop.gov.co/Public/Tendering/ContractNoticePhases/View?PPI=CO1.PPI.23577542&amp;isFromPublicArea=True&amp;isModal=False</t>
  </si>
  <si>
    <t>JEP-500-2023</t>
  </si>
  <si>
    <t>Olga Lucero Figueroa Parada</t>
  </si>
  <si>
    <t>Prestación de servicios para acompañar y apoyar en los procesos administrativos que se deriven del cumplimiento de las competencias y objetivos institucionales asignados a la dirección administrativa y financiera</t>
  </si>
  <si>
    <t>inversión</t>
  </si>
  <si>
    <t>D - Dirección Administrativa y Financiera</t>
  </si>
  <si>
    <t>https://community.secop.gov.co/Public/Tendering/ContractNoticePhases/View?PPI=CO1.PPI.23552145&amp;isFromPublicArea=True&amp;isModal=False</t>
  </si>
  <si>
    <t>JEP-501-2023</t>
  </si>
  <si>
    <t>Rafael Ignacio Thomas Bohorquéz</t>
  </si>
  <si>
    <t>Prestar servicios profesionales para apoyar y acompañar a la Dirección de Tecnologías de la Información en el seguimiento al Sistema de Gestión Judicial lEGALi, en las actividades relacionadas con el apoyo en la identificación de nuevas necesidades y acompañamiento al ciclo de desarrollo de los nuevos requerimientos en LEGALi</t>
  </si>
  <si>
    <t>https://community.secop.gov.co/Public/Tendering/ContractNoticePhases/View?PPI=CO1.PPI.23594047&amp;isFromPublicArea=True&amp;isModal=False</t>
  </si>
  <si>
    <t>JEP-502-2023</t>
  </si>
  <si>
    <t>Ana Maria Cristiano Gonzalez</t>
  </si>
  <si>
    <t>Prestar servicios profesionales para apoyar y acompañar a la UIA en el desarrollo de la estrategia de participación social a través de la generación, promoción y difusión de contenidos informativos desarrollados en territorio, ante los distintos públicos de interés</t>
  </si>
  <si>
    <t>https://community.secop.gov.co/Public/Tendering/ContractNoticePhases/View?PPI=CO1.PPI.23584257&amp;isFromPublicArea=True&amp;isModal=False</t>
  </si>
  <si>
    <t>JEP-503-2023</t>
  </si>
  <si>
    <t xml:space="preserve">Lina Margarita Martínez Patiño </t>
  </si>
  <si>
    <t>Prestar servicios profesionales para apoyar y acompañar la gestión de la UIA para realizar, en coordinación con la estrategia de participación social, el desarrollo de la centralidad de las víctimas con enfoque diferencial, de género y territorial.</t>
  </si>
  <si>
    <t>https://community.secop.gov.co/Public/Tendering/ContractNoticePhases/View?PPI=CO1.PPI.23631810&amp;isFromPublicArea=True&amp;isModal=False</t>
  </si>
  <si>
    <t>JEP-504-2023</t>
  </si>
  <si>
    <t>Guernica 37 CHAMBERS</t>
  </si>
  <si>
    <t>Prestar servicios profesionales de asesoría legal especializada para realizar un estudio forense y de normativa internacional aplicable a asuntos de extradición y de asistencia judicial internacional</t>
  </si>
  <si>
    <t>https://community.secop.gov.co/Public/Tendering/ContractNoticePhases/View?PPI=CO1.PPI.23604410&amp;isFromPublicArea=True&amp;isModal=False</t>
  </si>
  <si>
    <t>JEP-505-2023</t>
  </si>
  <si>
    <t>Dorelly Yadira Bejarano Wilches</t>
  </si>
  <si>
    <t>Prestar servicios profesionales para apoyar y acompañar la gestión de la UIA para realizar, en articulación con la estrategia de participación social, el desarrollo de la centralidad de las víctimas con enfoque diferencial, de género y territorial</t>
  </si>
  <si>
    <t>https://community.secop.gov.co/Public/Tendering/ContractNoticePhases/View?PPI=CO1.PPI.23621613&amp;isFromPublicArea=True&amp;isModal=False</t>
  </si>
  <si>
    <t>JEP-506-2023</t>
  </si>
  <si>
    <t>Juanita Salcedo Silva</t>
  </si>
  <si>
    <t>Prestar servicios profesionales para acompañar a la Subdirección de Talento Humano en el trámite de las situaciones administrativas de las servidoras y servidores de la entidad, como parte de la gestión del talento humano.</t>
  </si>
  <si>
    <t>https://community.secop.gov.co/Public/Tendering/ContractNoticePhases/View?PPI=CO1.PPI.23624403&amp;isFromPublicArea=True&amp;isModal=False</t>
  </si>
  <si>
    <t>JEP-507-2023</t>
  </si>
  <si>
    <t>Nelly Mercedes Ariza Santoyo</t>
  </si>
  <si>
    <t>https://community.secop.gov.co/Public/Tendering/ContractNoticePhases/View?PPI=CO1.PPI.23630305&amp;isFromPublicArea=True&amp;isModal=False</t>
  </si>
  <si>
    <t>JEP-508-2023</t>
  </si>
  <si>
    <t xml:space="preserve">Leonardo Patiño Camargo </t>
  </si>
  <si>
    <t xml:space="preserve">Prestar servicios profesionales de soporte para acompañar a la subdirección de recursos físicos e infraestructura en las actividades que se deben adelantar con relación al manejo y alistamiento del auditorio y las salas de audiencia de la jurisdicción especial para la paz. </t>
  </si>
  <si>
    <t>https://community.secop.gov.co/Public/Tendering/ContractNoticePhases/View?PPI=CO1.PPI.23658875&amp;isFromPublicArea=True&amp;isModal=False</t>
  </si>
  <si>
    <t>JEP-509-2023</t>
  </si>
  <si>
    <t>Leidy Jhoana Zambrano Guevara </t>
  </si>
  <si>
    <t>https://community.secop.gov.co/Public/Tendering/ContractNoticePhases/View?PPI=CO1.PPI.23660429&amp;isFromPublicArea=True&amp;isModal=False</t>
  </si>
  <si>
    <t>JEP-510-2023</t>
  </si>
  <si>
    <t>Juan Carlos Estrada Ruiz </t>
  </si>
  <si>
    <t>https://community.secop.gov.co/Public/Tendering/ContractNoticePhases/View?PPI=CO1.PPI.23660453&amp;isFromPublicArea=True&amp;isModal=False</t>
  </si>
  <si>
    <t>JEP-511-2023</t>
  </si>
  <si>
    <t>Fabio Javier Ospina </t>
  </si>
  <si>
    <t>Prestar servicios profesionales para apoyar al Departamento de SAAD Comparecientes en el acopio, procesamiento, validación y análisis jurídico de la información asociada al Registro de Comparecientes, que sirva como insumo para las actuaciones y decisiones judiciales </t>
  </si>
  <si>
    <t>https://community.secop.gov.co/Public/Tendering/ContractNoticePhases/View?PPI=CO1.PPI.23661005&amp;isFromPublicArea=True&amp;isModal=False</t>
  </si>
  <si>
    <t>JEP-513-2023</t>
  </si>
  <si>
    <t>Gialina Estefanía Carantón Patarroyo</t>
  </si>
  <si>
    <t>Prestar servicios profesionales para apoyar técnicamente al Grupo de Análisis, Contexto y Estadística, en la construcción de insumos de contexto e investigación para la elaboración de los informes de análisis que apoyen los casos y líneas de investigación y acusación judicial a cargo de la UIA</t>
  </si>
  <si>
    <t>https://community.secop.gov.co/Public/Tendering/ContractNoticePhases/View?PPI=CO1.PPI.23672857&amp;isFromPublicArea=True&amp;isModal=False</t>
  </si>
  <si>
    <t>JEP-514-2023</t>
  </si>
  <si>
    <t>Fredy Fernando Niño Ochoa</t>
  </si>
  <si>
    <t>https://community.secop.gov.co/Public/Tendering/ContractNoticePhases/View?PPI=CO1.PPI.23673067&amp;isFromPublicArea=True&amp;isModal=False</t>
  </si>
  <si>
    <t>JEP-515-2023</t>
  </si>
  <si>
    <t>Andres Felipe Manosalva Correa</t>
  </si>
  <si>
    <t>Prestar servicios profesionales para apoyar al GRAI en la clasificación, contraste, depuración e integración de información y en el análisis objetivo, rigurosos y oportuno de la revisión y consolidación de metodologías de los marocasos, siguiendo los lineamientos de la Magistratura</t>
  </si>
  <si>
    <t>https://community.secop.gov.co/Public/Tendering/ContractNoticePhases/View?PPI=CO1.PPI.23672241&amp;isFromPublicArea=True&amp;isModal=False</t>
  </si>
  <si>
    <t>JEP-516-2023</t>
  </si>
  <si>
    <t xml:space="preserve">Piedad Cristina Mogollon Sanchez </t>
  </si>
  <si>
    <t>Prestar servicios profesionales para apoyar y acompañar a la dirección de ti, en los aspectos técnicos y administrativos de las actividades de supervisión y operación asociados con el procesos de soporte de ti, control a los contratos vigentes y apoyo en la elaboración del plan de tecnologías de la información PTI</t>
  </si>
  <si>
    <t>https://community.secop.gov.co/Public/Tendering/ContractNoticePhases/View?PPI=CO1.PPI.23682621&amp;isFromPublicArea=True&amp;isModal=False</t>
  </si>
  <si>
    <t>JEP-517-2023</t>
  </si>
  <si>
    <t>Juan Carlos Camargo Pérez</t>
  </si>
  <si>
    <t>Prestar servicios para apoyar a la Secretaría Ejecutiva en la gestión y análisis  de información estadística y geográfica relativa al monitoreo integral,  en apoyo a la verificación judicial.</t>
  </si>
  <si>
    <t>https://community.secop.gov.co/Public/Tendering/ContractNoticePhases/View?PPI=CO1.PPI.23724696&amp;isFromPublicArea=True&amp;isModal=False</t>
  </si>
  <si>
    <t>JEP-518-2023</t>
  </si>
  <si>
    <t>Lorrin Giselle Moreno Ochoa</t>
  </si>
  <si>
    <t>Prestar servicios para apoyar a la Secretaría Ejecutiva en la organización del archivo y gestión documental de las actividades de las actividades  relativas al monitoreo integral en apoyo a la verificación judicial de acuerdo con los lineamientos administrativos de la JEP, así como en la gestión, la revisión y el seguimiento administrativo de los informes presentados por los contratistas adscritos al equipo de monitoreo integral</t>
  </si>
  <si>
    <t>https://community.secop.gov.co/Public/Tendering/ContractNoticePhases/View?PPI=CO1.PPI.23726817&amp;isFromPublicArea=True&amp;isModal=False</t>
  </si>
  <si>
    <t>JEP-519-2023</t>
  </si>
  <si>
    <t>Ivette Consuelo Hernández Avendaño</t>
  </si>
  <si>
    <t>Prestar servicios profesionales para apoyar y acompañar la gestión del grupo de relacionamiento y comunicaciones,  en la divulgación del protocolo de comunicaciones con las víctimas y los servidores de la UIA, atendiendo los enfoques de género, diferencial y territorial.(Contratos o convenio que no requieren pluralidad de ofertas)</t>
  </si>
  <si>
    <t>https://community.secop.gov.co/Public/Tendering/ContractNoticePhases/View?PPI=CO1.PPI.23738899&amp;isFromPublicArea=True&amp;isModal=False</t>
  </si>
  <si>
    <t>JEP-520-2023</t>
  </si>
  <si>
    <t>William Fernando Gualteros Ortíz</t>
  </si>
  <si>
    <t>https://community.secop.gov.co/Public/Tendering/ContractNoticePhases/View?PPI=CO1.PPI.23741044&amp;isFromPublicArea=True&amp;isModal=False</t>
  </si>
  <si>
    <t>JEP-521-2023</t>
  </si>
  <si>
    <t>Rudy Sigifredo Rentería Gutierrez</t>
  </si>
  <si>
    <t>https://community.secop.gov.co/Public/Tendering/ContractNoticePhases/View?PPI=CO1.PPI.23749279&amp;isFromPublicArea=True&amp;isModal=False</t>
  </si>
  <si>
    <t>JEP-522-2023</t>
  </si>
  <si>
    <t>Carolina López Sanchez</t>
  </si>
  <si>
    <t>Prestar servicios profesionales para apoyar al Departamento de SAAD Comparecientes en la definición de lineamientos jurídicos para el adecuado desarrollo e implementación del Registro de Comparecientes; para el acopio, validación, procesamiento y análisis de la información; así como en la capacitación y socialización del Registro.</t>
  </si>
  <si>
    <t>https://community.secop.gov.co/Public/Tendering/ContractNoticePhases/View?PPI=CO1.PPI.23765019&amp;isFromPublicArea=True&amp;isModal=False</t>
  </si>
  <si>
    <t>JEP-523-2023</t>
  </si>
  <si>
    <t>Daniel Enrique Bernal Contreras</t>
  </si>
  <si>
    <t>Prestar servicios para apoyar a la Secretaría Ejecutiva en la organización del archivo y gestión documental de las actividades de las actividades  relativas al monitoreo integral en apoyo a la verificación judicial de acuerdo con los lineamientos administrativos de la JEP, así como en la gestión, la revisión y el seguimiento administrativo de los informes presentados por los contratistas adscritos al equipo de monitoreo integral.</t>
  </si>
  <si>
    <t>https://community.secop.gov.co/Public/Tendering/ContractNoticePhases/View?PPI=CO1.PPI.23765041&amp;isFromPublicArea=True&amp;isModal=False</t>
  </si>
  <si>
    <t>JEP-524-2023</t>
  </si>
  <si>
    <t>Diana Garcia Salamanca</t>
  </si>
  <si>
    <t>Prestación de servicios profesionales para apoyar la adopción de la política de salud mental y socializar e implementar con la Subdirección de Talento Humano su contenido a los servidores de la JEP</t>
  </si>
  <si>
    <t>https://community.secop.gov.co/Public/Tendering/ContractNoticePhases/View?PPI=CO1.PPI.23801935&amp;isFromPublicArea=True&amp;isModal=False</t>
  </si>
  <si>
    <t>JEP-525-2023</t>
  </si>
  <si>
    <t>Carlos Hernando Forero Rivera</t>
  </si>
  <si>
    <t>Prestar servicios profesionales para apoyar a la Subdirección de Talento Humano en las actividades relacionadas con el procesamiento de la nómina y la administración de terceros de la Jurisdicción Especial para la Paz, como parte del desarrollo e implementación de la estrategia de talento humano de la entidad.</t>
  </si>
  <si>
    <t>https://community.secop.gov.co/Public/Tendering/ContractNoticePhases/View?PPI=CO1.PPI.23775385&amp;isFromPublicArea=True&amp;isModal=False</t>
  </si>
  <si>
    <t>JEP-526-2023</t>
  </si>
  <si>
    <t xml:space="preserve">Margie Lizzeth Sotelo Avila </t>
  </si>
  <si>
    <t>Prestar servicios profesionales para apoyar y acompañar al grupo de protección a víctimas, testigos y demás intervinientes de la UIA en la respuesta a derechos de petición, recursos, tutelas y demás requerimientos de naturaleza jurídica o judicial que acompañen el proceso de análisis de riesgo</t>
  </si>
  <si>
    <t>https://community.secop.gov.co/Public/Tendering/ContractNoticePhases/View?PPI=CO1.PPI.23808778&amp;isFromPublicArea=True&amp;isModal=False</t>
  </si>
  <si>
    <t>JEP-527-2023</t>
  </si>
  <si>
    <t>Maria Isabel Meléndez Salamanca</t>
  </si>
  <si>
    <t>https://community.secop.gov.co/Public/Tendering/ContractNoticePhases/View?PPI=CO1.PPI.23844870&amp;isFromPublicArea=True&amp;isModal=False</t>
  </si>
  <si>
    <t>JEP-528-2023</t>
  </si>
  <si>
    <t xml:space="preserve">Sulma Ixyomara Rodriguez Fajardo </t>
  </si>
  <si>
    <t>Prestar servicio para el desarrollo de actividades para la implementación de los enfoques diferenciales en los planes, proyectos y programas a partir de la estrategia de talento humano</t>
  </si>
  <si>
    <t>https://community.secop.gov.co/Public/Tendering/ContractNoticePhases/View?PPI=CO1.PPI.23853343&amp;isFromPublicArea=True&amp;isModal=False</t>
  </si>
  <si>
    <t>JEP-529-2023</t>
  </si>
  <si>
    <t>Laura Sofia Buitrago Vidal</t>
  </si>
  <si>
    <t>Prestar servicios profesionales para apoyar al Departamento de SAAD Comparecientes en la definición de lineamientos conceptuales para la gestión, acopio, validación, procesamiento y análisis de la información asociada al Registro de Comparecientes; en la realización de pruebas y la elaboración de casos de uso para el desarrollo de sus funcionalidades y en la capacitación y socialización del Registro</t>
  </si>
  <si>
    <t>https://community.secop.gov.co/Public/Tendering/ContractNoticePhases/View?PPI=CO1.PPI.23966332&amp;isFromPublicArea=True&amp;isModal=False</t>
  </si>
  <si>
    <t>JEP-530-2023</t>
  </si>
  <si>
    <t>Jhon Sebastián Barajas Beltrán</t>
  </si>
  <si>
    <t>Prestar servicios profesionales para apoyar al grupo de Análisis, Contexto y Estadística de la UIA en las actividades relacionadas con la elaboración de insumos técnicos para la construcción de informes de análisis, para fortalecer la capacidad investigativa de la UIA</t>
  </si>
  <si>
    <t>https://community.secop.gov.co/Public/Tendering/ContractNoticePhases/View?PPI=CO1.PPI.23886692&amp;isFromPublicArea=True&amp;isModal=False</t>
  </si>
  <si>
    <t>JEP-531-2023</t>
  </si>
  <si>
    <t>Fredy Alexander Peña Gómez</t>
  </si>
  <si>
    <t>Prestar los servicios profesionales para apoyar a la Subdirección de Talento Humano en el desarrollo e implementación del Plan Estratégico de Seguridad Vial de la Jurisdicción Especial para la Paz –JEP-, en articulación con el Sistema de Gestión de la Seguridad y Salud en el trabajo (SG-SST).</t>
  </si>
  <si>
    <t>https://community.secop.gov.co/Public/Tendering/ContractNoticePhases/View?PPI=CO1.PPI.23862656&amp;isFromPublicArea=True&amp;isModal=False</t>
  </si>
  <si>
    <t>JEP-532-2023</t>
  </si>
  <si>
    <t xml:space="preserve">Amaris Arévalo Osorio </t>
  </si>
  <si>
    <t>Prestación de servicios profesionales para apoyar a la subdirección de recursos físicos e infraestructura en la verificación del funcionamiento del módulo de inventarios en lo relacionado con depreciaciones y amortizaciones, así como en la estructuración de informes para realizar conciliaciones de los registros de bienes e insumos que hacen parte de la dotación en los grupos territoriales y la sede principal de la JEP.</t>
  </si>
  <si>
    <t>https://community.secop.gov.co/Public/Tendering/ContractNoticePhases/View?PPI=CO1.PPI.23848236&amp;isFromPublicArea=True&amp;isModal=False</t>
  </si>
  <si>
    <t>JEP-533-2023</t>
  </si>
  <si>
    <t>Maria Paula Roa Polo</t>
  </si>
  <si>
    <t>https://community.secop.gov.co/Public/Tendering/ContractNoticePhases/View?PPI=CO1.PPI.23879037&amp;isFromPublicArea=True&amp;isModal=False</t>
  </si>
  <si>
    <t>JEP-534-2023</t>
  </si>
  <si>
    <t>Nestor Vega Molano</t>
  </si>
  <si>
    <t>https://community.secop.gov.co/Public/Tendering/ContractNoticePhases/View?PPI=CO1.PPI.23879988&amp;isFromPublicArea=True&amp;isModal=False</t>
  </si>
  <si>
    <t>JEP-535-2023</t>
  </si>
  <si>
    <t>Maria Fernanda Gomez Garrido</t>
  </si>
  <si>
    <t>Prestar servicios profesionales para apoyar al Departamento de Atención a Víctimas a nivel nacional en acompañamiento psicosocial, orientación psicosocial y difusión a las víctimas en instancias judiciales y no judiciales, atendiendo los enfoques diferenciales y psicosocial</t>
  </si>
  <si>
    <t>https://community.secop.gov.co/Public/Tendering/ContractNoticePhases/View?PPI=CO1.PPI.23948669&amp;isFromPublicArea=True&amp;isModal=False</t>
  </si>
  <si>
    <t>JEP-537-2023</t>
  </si>
  <si>
    <t>Lorena Pardo Sanchez</t>
  </si>
  <si>
    <t>Prestar servicios profesionales de apoyo a la representación a víctimas con enfoque de género, étnico, diferencial, psicosocial y socio cultural en los asuntos de competencia de la jurisdicción, para el sistema autónomo de asesoría y defensa de la SE-JEP</t>
  </si>
  <si>
    <t>https://community.secop.gov.co/Public/Tendering/ContractNoticePhases/View?PPI=CO1.PPI.23986342&amp;isFromPublicArea=True&amp;isModal=False</t>
  </si>
  <si>
    <t>JEP-538-2023</t>
  </si>
  <si>
    <t>Programa de las Naciones Unidas para el Desarrollo – PNUD.</t>
  </si>
  <si>
    <t>Promover el acceso efectivo de las víctimas a la verdad, la justicia y la reparación ante el Sistema Integral de Verdad, Justicia, Reparación y No Repetición (SIVJRNR), a través de la asesoría y representación judicial común a aquellas que individual o colectivamente manifiestan su interés legítimo y directo en participar como intervinientes especiales en los procesos adelantados por la JEP, incorporando los enfoques étnico, de género y diferencial, y fortalecer a la Jurisdicción para la toma de decisiones judiciales y la implementación de acciones reparadoras</t>
  </si>
  <si>
    <t>https://community.secop.gov.co/Public/Tendering/ContractNoticePhases/View?PPI=CO1.PPI.24008768&amp;isFromPublicArea=True&amp;isModal=False</t>
  </si>
  <si>
    <t>JEP-539-2023</t>
  </si>
  <si>
    <t>UNION TEMPORAL CHUBB SEGUROS COLOMBIA S.A. – SEGUROS DEL ESTADO S.A - ASEGURADORA SOLIDARIA DE COLOMBIA ENTIDAD COOPERATIVA</t>
  </si>
  <si>
    <t>Adquirir las pólizas que conforman el programa de seguros de la Jurisdicción Especial para la Paz JEP. (seguro de vida grupo ley 16 de 1988 - UIA, Magistratura; todo riesgo y aeronaves no tripuladas - drones )</t>
  </si>
  <si>
    <t>https://community.secop.gov.co/Public/Tendering/ContractNoticePhases/View?PPI=CO1.PPI.23484691&amp;isFromPublicArea=True&amp;isModal=False</t>
  </si>
  <si>
    <t>JEP-541-2023</t>
  </si>
  <si>
    <t>Andrés Yesid Castellano Atara</t>
  </si>
  <si>
    <t>Prestar servicios profesionales para acompañar a la subdirección de talento humano en el análisis de verificación de requisitos mínimos y demás actividades relacionadas con la vinculación de servidores públicos</t>
  </si>
  <si>
    <t>https://community.secop.gov.co/Public/Tendering/ContractNoticePhases/View?PPI=CO1.PPI.23985966&amp;isFromPublicArea=True&amp;isModal=False</t>
  </si>
  <si>
    <t>JEP-540-2023</t>
  </si>
  <si>
    <t>JEP-542-2023</t>
  </si>
  <si>
    <t>Michael Esteban Junca Sandoval</t>
  </si>
  <si>
    <t>Prestar servicios profesionales para acompañar a la Subdirección de Talento Humano en el análisis de verificación de requisitos mínimos y demás actividades relacionadas con la vinculación de servidores públicos</t>
  </si>
  <si>
    <t>PENDIENTE DE ACTA DE INICIO A CORTE DE 18/04/2023</t>
  </si>
  <si>
    <t>https://community.secop.gov.co/Public/Tendering/ContractNoticePhases/View?PPI=CO1.PPI.24044859&amp;isFromPublicArea=True&amp;isModal=False</t>
  </si>
  <si>
    <t>JEP-543-2023</t>
  </si>
  <si>
    <t>HEINSOHN HUMAN GLOBAL SOLUTIONS S.A.S. - HGS S.A.S.</t>
  </si>
  <si>
    <t>Prestar el servicio técnico y funcional para el soporte extendido de los módulos del sistema de información y gestión del empleo público (sigep) instalados en la jurisdicción especial para la paz</t>
  </si>
  <si>
    <t>https://community.secop.gov.co/Public/Tendering/ContractNoticePhases/View?PPI=CO1.PPI.24081603&amp;isFromPublicArea=True&amp;isModal=False</t>
  </si>
  <si>
    <t>JEP-544-2023</t>
  </si>
  <si>
    <t>ITS SOLUCIONES ESTRATEGICAS S.A.S</t>
  </si>
  <si>
    <t>Renovar servicios de actualización, soporte y mantenimiento y adquirir bolsa de horas para nuevos desarrollos del sistema PLANI</t>
  </si>
  <si>
    <t>https://community.secop.gov.co/Public/Tendering/ContractNoticePhases/View?PPI=CO1.PPI.24118266&amp;isFromPublicArea=True&amp;isModal=False</t>
  </si>
  <si>
    <t>JEP-545-2023</t>
  </si>
  <si>
    <t>Prestar servicios profesionales para acompañar a la Subdirección de Talento Humano en los diferentes procesos administrativos inherentes a la vinculación, permanencia y desvinculación de servidores públicos y practicantes, pasantes y auxiliares judiciales, como parte de la gestión del Talento Humano</t>
  </si>
  <si>
    <t>https://community.secop.gov.co/Public/Tendering/ContractNoticePhases/View?PPI=CO1.PPI.24077735&amp;isFromPublicArea=True&amp;isModal=False</t>
  </si>
  <si>
    <t>JEP-546-2023</t>
  </si>
  <si>
    <t>Maria del Socorro Leon Manjares</t>
  </si>
  <si>
    <t>https://community.secop.gov.co/Public/Tendering/ContractNoticePhases/View?PPI=CO1.PPI.24076538&amp;isFromPublicArea=True&amp;isModal=False</t>
  </si>
  <si>
    <t>JEP-551-2023</t>
  </si>
  <si>
    <t>Carolina Albornoz Herrán</t>
  </si>
  <si>
    <t>Prestar servicios profesionales especializados para apoyar a la Subsecretaria Ejecutiva en la evaluación de viabilidad integral sobre iniciativas para la formulación de proyectos restaurativos exploratorios, así como, en la elaboración de mapas de procesos para la estructuración de los mismos</t>
  </si>
  <si>
    <t>https://community.secop.gov.co/Public/Tendering/ContractNoticePhases/View?PPI=CO1.PPI.24120601&amp;isFromPublicArea=True&amp;isModal=False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</si>
</sst>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quot;$&quot;\ #,##0;[Red]\-&quot;$&quot;\ #,##0"/>
    <numFmt numFmtId="165" formatCode="&quot;$&quot;\ #,##0.00;[Red]\-&quot;$&quot;\ #,##0.00"/>
    <numFmt numFmtId="166" formatCode="_-&quot;$&quot;\ * #,##0_-;\-&quot;$&quot;\ * #,##0_-;_-&quot;$&quot;\ * &quot;-&quot;_-;_-@_-"/>
    <numFmt numFmtId="167" formatCode="_-&quot;$&quot;\ * #,##0.00_-;\-&quot;$&quot;\ * #,##0.00_-;_-&quot;$&quot;\ * &quot;-&quot;??_-;_-@_-"/>
    <numFmt numFmtId="168" formatCode="&quot;$&quot;\ #,##0.00"/>
    <numFmt numFmtId="169" formatCode="dd/mm/yyyy;@"/>
    <numFmt numFmtId="170" formatCode="&quot;$&quot;\ #,##0"/>
    <numFmt numFmtId="171" formatCode="_(&quot;$&quot;* #,##0_);_(&quot;$&quot;* \(#,##0\);_(&quot;$&quot;* &quot;-&quot;??_);_(@_)"/>
  </numFmts>
  <fonts count="33" x14ac:knownFonts="1">
    <font>
      <sz val="11"/>
      <color theme="1"/>
      <name val="Calibri"/>
      <family val="2"/>
      <scheme val="minor"/>
    </font>
    <font>
      <sz val="10"/>
      <color theme="1"/>
      <name val="Arial Narrow"/>
      <family val="2"/>
    </font>
    <font>
      <sz val="11"/>
      <color theme="1"/>
      <name val="Calibri"/>
      <family val="2"/>
      <scheme val="minor"/>
    </font>
    <font>
      <sz val="12"/>
      <color theme="1"/>
      <name val="Calibri"/>
      <family val="2"/>
      <scheme val="minor"/>
    </font>
    <font>
      <u/>
      <sz val="11"/>
      <color theme="10"/>
      <name val="Calibri"/>
      <family val="2"/>
      <scheme val="minor"/>
    </font>
    <font>
      <u/>
      <sz val="12"/>
      <color theme="10"/>
      <name val="Calibri"/>
      <family val="2"/>
      <scheme val="minor"/>
    </font>
    <font>
      <sz val="18"/>
      <color theme="3"/>
      <name val="Calibri Light"/>
      <family val="2"/>
      <scheme val="major"/>
    </font>
    <font>
      <sz val="11"/>
      <color rgb="FFFF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Palatino Linotype"/>
      <family val="1"/>
    </font>
    <font>
      <sz val="14"/>
      <color theme="1"/>
      <name val="Palatino Linotype"/>
      <family val="1"/>
    </font>
    <font>
      <b/>
      <sz val="9"/>
      <color indexed="81"/>
      <name val="Tahoma"/>
      <family val="2"/>
    </font>
    <font>
      <sz val="9"/>
      <color indexed="81"/>
      <name val="Tahoma"/>
      <family val="2"/>
    </font>
    <font>
      <sz val="14"/>
      <name val="Palatino Linotype"/>
      <family val="1"/>
    </font>
    <font>
      <b/>
      <sz val="14"/>
      <name val="Palatino Linotype"/>
      <family val="1"/>
    </font>
    <font>
      <sz val="14"/>
      <color theme="1"/>
      <name val="Calibri"/>
      <family val="2"/>
      <scheme val="minor"/>
    </font>
    <font>
      <u/>
      <sz val="14"/>
      <name val="Palatino Linotype"/>
      <family val="1"/>
    </font>
    <font>
      <sz val="12"/>
      <name val="Palatino Linotype"/>
      <family val="1"/>
    </font>
    <font>
      <sz val="14"/>
      <color rgb="FFFF0000"/>
      <name val="Calibri"/>
      <family val="2"/>
      <scheme val="minor"/>
    </font>
    <font>
      <u/>
      <sz val="11"/>
      <name val="Palatino Linotype"/>
      <family val="1"/>
    </font>
  </fonts>
  <fills count="52">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6" tint="-0.249977111117893"/>
        <bgColor indexed="64"/>
      </patternFill>
    </fill>
    <fill>
      <patternFill patternType="solid">
        <fgColor rgb="FFFFCCCC"/>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CFF"/>
        <bgColor indexed="64"/>
      </patternFill>
    </fill>
    <fill>
      <patternFill patternType="solid">
        <fgColor theme="0" tint="-0.499984740745262"/>
        <bgColor indexed="64"/>
      </patternFill>
    </fill>
    <fill>
      <patternFill patternType="solid">
        <fgColor rgb="FFE4CADA"/>
        <bgColor indexed="64"/>
      </patternFill>
    </fill>
    <fill>
      <patternFill patternType="solid">
        <fgColor theme="0" tint="-0.14999847407452621"/>
        <bgColor theme="4" tint="0.79998168889431442"/>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2"/>
        <bgColor indexed="64"/>
      </patternFill>
    </fill>
    <fill>
      <patternFill patternType="solid">
        <fgColor rgb="FFFFFF00"/>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style="thin">
        <color theme="4" tint="0.39997558519241921"/>
      </bottom>
      <diagonal/>
    </border>
    <border>
      <left/>
      <right style="thin">
        <color rgb="FF000000"/>
      </right>
      <top style="thin">
        <color rgb="FF000000"/>
      </top>
      <bottom style="thin">
        <color rgb="FF000000"/>
      </bottom>
      <diagonal/>
    </border>
    <border>
      <left/>
      <right style="thin">
        <color auto="1"/>
      </right>
      <top style="thin">
        <color auto="1"/>
      </top>
      <bottom/>
      <diagonal/>
    </border>
  </borders>
  <cellStyleXfs count="61">
    <xf numFmtId="0" fontId="0" fillId="0" borderId="0"/>
    <xf numFmtId="166" fontId="2" fillId="0" borderId="0" applyFont="0" applyFill="0" applyBorder="0" applyAlignment="0" applyProtection="0"/>
    <xf numFmtId="0" fontId="3" fillId="0" borderId="0"/>
    <xf numFmtId="167"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2" fillId="17" borderId="13" applyNumberFormat="0" applyFont="0" applyAlignment="0" applyProtection="0"/>
    <xf numFmtId="167" fontId="2" fillId="0" borderId="0" applyFont="0" applyFill="0" applyBorder="0" applyAlignment="0" applyProtection="0"/>
    <xf numFmtId="41" fontId="2" fillId="0" borderId="0" applyFont="0" applyFill="0" applyBorder="0" applyAlignment="0" applyProtection="0"/>
    <xf numFmtId="167" fontId="3" fillId="0" borderId="0" applyFont="0" applyFill="0" applyBorder="0" applyAlignment="0" applyProtection="0"/>
    <xf numFmtId="41" fontId="3" fillId="0" borderId="0" applyFont="0" applyFill="0" applyBorder="0" applyAlignment="0" applyProtection="0"/>
    <xf numFmtId="43" fontId="1" fillId="0" borderId="0" applyFont="0" applyFill="0" applyBorder="0" applyAlignment="0" applyProtection="0"/>
    <xf numFmtId="0" fontId="8" fillId="0" borderId="6" applyNumberFormat="0" applyFill="0" applyAlignment="0" applyProtection="0"/>
    <xf numFmtId="0" fontId="9" fillId="0" borderId="7" applyNumberFormat="0" applyFill="0" applyAlignment="0" applyProtection="0"/>
    <xf numFmtId="0" fontId="10" fillId="0" borderId="8" applyNumberFormat="0" applyFill="0" applyAlignment="0" applyProtection="0"/>
    <xf numFmtId="0" fontId="10" fillId="0" borderId="0" applyNumberFormat="0" applyFill="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3" fillId="13" borderId="0" applyNumberFormat="0" applyBorder="0" applyAlignment="0" applyProtection="0"/>
    <xf numFmtId="0" fontId="14" fillId="14" borderId="9" applyNumberFormat="0" applyAlignment="0" applyProtection="0"/>
    <xf numFmtId="0" fontId="15" fillId="15" borderId="10" applyNumberFormat="0" applyAlignment="0" applyProtection="0"/>
    <xf numFmtId="0" fontId="16" fillId="15" borderId="9" applyNumberFormat="0" applyAlignment="0" applyProtection="0"/>
    <xf numFmtId="0" fontId="17" fillId="0" borderId="11" applyNumberFormat="0" applyFill="0" applyAlignment="0" applyProtection="0"/>
    <xf numFmtId="0" fontId="18" fillId="16" borderId="12" applyNumberFormat="0" applyAlignment="0" applyProtection="0"/>
    <xf numFmtId="0" fontId="7" fillId="0" borderId="0" applyNumberFormat="0" applyFill="0" applyBorder="0" applyAlignment="0" applyProtection="0"/>
    <xf numFmtId="0" fontId="19" fillId="0" borderId="0" applyNumberFormat="0" applyFill="0" applyBorder="0" applyAlignment="0" applyProtection="0"/>
    <xf numFmtId="0" fontId="20" fillId="0" borderId="14" applyNumberFormat="0" applyFill="0" applyAlignment="0" applyProtection="0"/>
    <xf numFmtId="0" fontId="21"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1"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1"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1"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1"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1" fillId="38"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41"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0" fontId="2" fillId="0" borderId="0"/>
    <xf numFmtId="41"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436">
    <xf numFmtId="0" fontId="0" fillId="0" borderId="0" xfId="0"/>
    <xf numFmtId="0" fontId="22" fillId="10" borderId="4" xfId="0" applyFont="1" applyFill="1" applyBorder="1" applyAlignment="1">
      <alignment horizontal="center" vertical="center" wrapText="1"/>
    </xf>
    <xf numFmtId="167" fontId="22" fillId="10" borderId="4" xfId="3"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0" borderId="4" xfId="0" applyFont="1" applyBorder="1" applyAlignment="1">
      <alignment horizontal="center" vertical="center" wrapText="1"/>
    </xf>
    <xf numFmtId="167" fontId="26" fillId="2" borderId="4" xfId="3" applyFont="1" applyFill="1" applyBorder="1" applyAlignment="1">
      <alignment horizontal="center" vertical="center" wrapText="1"/>
    </xf>
    <xf numFmtId="0" fontId="27" fillId="2" borderId="4"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6" fillId="42" borderId="4" xfId="0" applyFont="1" applyFill="1" applyBorder="1" applyAlignment="1">
      <alignment horizontal="center" vertical="center" wrapText="1"/>
    </xf>
    <xf numFmtId="9" fontId="26" fillId="2" borderId="4" xfId="59" applyFont="1" applyFill="1" applyBorder="1" applyAlignment="1">
      <alignment horizontal="center" vertical="center" wrapText="1"/>
    </xf>
    <xf numFmtId="0" fontId="26" fillId="7" borderId="4" xfId="0" applyFont="1" applyFill="1" applyBorder="1" applyAlignment="1">
      <alignment horizontal="center" vertical="center" wrapText="1"/>
    </xf>
    <xf numFmtId="9" fontId="26" fillId="7" borderId="4" xfId="59" applyFont="1" applyFill="1" applyBorder="1" applyAlignment="1">
      <alignment horizontal="center" vertical="center" wrapText="1"/>
    </xf>
    <xf numFmtId="167" fontId="26" fillId="7" borderId="4" xfId="3" applyFont="1" applyFill="1" applyBorder="1" applyAlignment="1">
      <alignment horizontal="center" vertical="center" wrapText="1"/>
    </xf>
    <xf numFmtId="168" fontId="26" fillId="2" borderId="4" xfId="3" applyNumberFormat="1" applyFont="1" applyFill="1" applyBorder="1" applyAlignment="1">
      <alignment horizontal="center" vertical="center" wrapText="1"/>
    </xf>
    <xf numFmtId="0" fontId="26" fillId="46" borderId="4" xfId="0" applyFont="1" applyFill="1" applyBorder="1" applyAlignment="1">
      <alignment horizontal="center" vertical="center" wrapText="1"/>
    </xf>
    <xf numFmtId="9" fontId="26" fillId="0" borderId="4" xfId="59" applyFont="1" applyFill="1" applyBorder="1" applyAlignment="1">
      <alignment horizontal="center" vertical="center" wrapText="1"/>
    </xf>
    <xf numFmtId="168" fontId="26" fillId="0" borderId="4" xfId="3" applyNumberFormat="1" applyFont="1" applyFill="1" applyBorder="1" applyAlignment="1">
      <alignment horizontal="center" vertical="center" wrapText="1"/>
    </xf>
    <xf numFmtId="167" fontId="26" fillId="47" borderId="4" xfId="3" applyFont="1" applyFill="1" applyBorder="1" applyAlignment="1">
      <alignment horizontal="center" vertical="center" wrapText="1"/>
    </xf>
    <xf numFmtId="167" fontId="28" fillId="0" borderId="0" xfId="3" applyFont="1" applyAlignment="1">
      <alignment horizontal="center" vertical="center" wrapText="1"/>
    </xf>
    <xf numFmtId="0" fontId="26" fillId="7" borderId="4" xfId="0" applyFont="1" applyFill="1" applyBorder="1" applyAlignment="1">
      <alignment horizontal="center" vertical="center"/>
    </xf>
    <xf numFmtId="168" fontId="26" fillId="7" borderId="4" xfId="0" applyNumberFormat="1" applyFont="1" applyFill="1" applyBorder="1" applyAlignment="1">
      <alignment horizontal="center" vertical="center" wrapText="1"/>
    </xf>
    <xf numFmtId="167" fontId="26" fillId="7" borderId="4" xfId="3" applyFont="1" applyFill="1" applyBorder="1" applyAlignment="1">
      <alignment horizontal="center" vertical="center"/>
    </xf>
    <xf numFmtId="43" fontId="28" fillId="0" borderId="0" xfId="60" applyFont="1" applyAlignment="1">
      <alignment horizontal="center" vertical="center" wrapText="1"/>
    </xf>
    <xf numFmtId="0" fontId="28" fillId="0" borderId="0" xfId="0" applyFont="1" applyAlignment="1">
      <alignment horizontal="center" vertical="center" wrapText="1"/>
    </xf>
    <xf numFmtId="167" fontId="28" fillId="0" borderId="0" xfId="0" applyNumberFormat="1" applyFont="1" applyAlignment="1">
      <alignment horizontal="center" vertical="center" wrapText="1"/>
    </xf>
    <xf numFmtId="0" fontId="26" fillId="2" borderId="4" xfId="0" applyFont="1" applyFill="1" applyBorder="1" applyAlignment="1">
      <alignment horizontal="center" vertical="center"/>
    </xf>
    <xf numFmtId="168" fontId="26" fillId="2" borderId="4" xfId="0" applyNumberFormat="1" applyFont="1" applyFill="1" applyBorder="1" applyAlignment="1">
      <alignment horizontal="center" vertical="center" wrapText="1"/>
    </xf>
    <xf numFmtId="0" fontId="26" fillId="47" borderId="4" xfId="0" applyFont="1" applyFill="1" applyBorder="1" applyAlignment="1">
      <alignment horizontal="center" vertical="center" wrapText="1"/>
    </xf>
    <xf numFmtId="168" fontId="26" fillId="0" borderId="4" xfId="0" applyNumberFormat="1" applyFont="1" applyBorder="1" applyAlignment="1">
      <alignment horizontal="center" vertical="center" wrapText="1"/>
    </xf>
    <xf numFmtId="167" fontId="26" fillId="0" borderId="4" xfId="3" applyFont="1" applyFill="1" applyBorder="1" applyAlignment="1">
      <alignment horizontal="center" vertical="center" wrapText="1"/>
    </xf>
    <xf numFmtId="1" fontId="26" fillId="2" borderId="4" xfId="0" applyNumberFormat="1" applyFont="1" applyFill="1" applyBorder="1" applyAlignment="1">
      <alignment horizontal="center" vertical="center" wrapText="1"/>
    </xf>
    <xf numFmtId="1" fontId="26" fillId="0" borderId="4" xfId="0" applyNumberFormat="1" applyFont="1" applyBorder="1" applyAlignment="1">
      <alignment horizontal="center" vertical="center" wrapText="1"/>
    </xf>
    <xf numFmtId="1" fontId="26" fillId="7" borderId="4" xfId="0" applyNumberFormat="1" applyFont="1" applyFill="1" applyBorder="1" applyAlignment="1">
      <alignment horizontal="center" vertical="center" wrapText="1"/>
    </xf>
    <xf numFmtId="0" fontId="26" fillId="7" borderId="3" xfId="0" applyFont="1" applyFill="1" applyBorder="1" applyAlignment="1">
      <alignment horizontal="center" vertical="center" wrapText="1"/>
    </xf>
    <xf numFmtId="0" fontId="26" fillId="2" borderId="3" xfId="0" applyFont="1" applyFill="1" applyBorder="1" applyAlignment="1">
      <alignment horizontal="center" vertical="center" wrapText="1"/>
    </xf>
    <xf numFmtId="43" fontId="28" fillId="46" borderId="0" xfId="60" applyFont="1" applyFill="1" applyAlignment="1">
      <alignment horizontal="center" vertical="center" wrapText="1"/>
    </xf>
    <xf numFmtId="0" fontId="28" fillId="46" borderId="0" xfId="0" applyFont="1" applyFill="1" applyAlignment="1">
      <alignment horizontal="center" vertical="center" wrapText="1"/>
    </xf>
    <xf numFmtId="9" fontId="22" fillId="10" borderId="4" xfId="59" applyFont="1" applyFill="1" applyBorder="1" applyAlignment="1">
      <alignment horizontal="center" vertical="center" wrapText="1"/>
    </xf>
    <xf numFmtId="9" fontId="26" fillId="7" borderId="4" xfId="59" applyFont="1" applyFill="1" applyBorder="1" applyAlignment="1">
      <alignment horizontal="center" vertical="center"/>
    </xf>
    <xf numFmtId="9" fontId="26" fillId="47" borderId="4" xfId="59" applyFont="1" applyFill="1" applyBorder="1" applyAlignment="1">
      <alignment horizontal="center" vertical="center" wrapText="1"/>
    </xf>
    <xf numFmtId="169" fontId="26" fillId="7" borderId="4" xfId="0" applyNumberFormat="1" applyFont="1" applyFill="1" applyBorder="1" applyAlignment="1">
      <alignment horizontal="center" vertical="center"/>
    </xf>
    <xf numFmtId="14" fontId="26" fillId="7" borderId="4" xfId="0" applyNumberFormat="1" applyFont="1" applyFill="1" applyBorder="1" applyAlignment="1">
      <alignment horizontal="center" vertical="center"/>
    </xf>
    <xf numFmtId="168" fontId="26" fillId="7" borderId="4" xfId="0" applyNumberFormat="1" applyFont="1" applyFill="1" applyBorder="1" applyAlignment="1">
      <alignment horizontal="center" vertical="center"/>
    </xf>
    <xf numFmtId="2" fontId="26" fillId="7" borderId="4" xfId="0" applyNumberFormat="1" applyFont="1" applyFill="1" applyBorder="1" applyAlignment="1">
      <alignment horizontal="center" vertical="center" wrapText="1"/>
    </xf>
    <xf numFmtId="0" fontId="26" fillId="0" borderId="4" xfId="0" applyFont="1" applyBorder="1" applyAlignment="1">
      <alignment horizontal="center" vertical="center"/>
    </xf>
    <xf numFmtId="169" fontId="26" fillId="0" borderId="4" xfId="0" applyNumberFormat="1" applyFont="1" applyBorder="1" applyAlignment="1">
      <alignment horizontal="center" vertical="center" wrapText="1"/>
    </xf>
    <xf numFmtId="169" fontId="26" fillId="0" borderId="4" xfId="0" applyNumberFormat="1" applyFont="1" applyBorder="1" applyAlignment="1">
      <alignment horizontal="center" vertical="center"/>
    </xf>
    <xf numFmtId="14" fontId="26" fillId="0" borderId="4" xfId="0" applyNumberFormat="1" applyFont="1" applyBorder="1" applyAlignment="1">
      <alignment horizontal="center" vertical="center" wrapText="1"/>
    </xf>
    <xf numFmtId="14" fontId="26" fillId="2" borderId="4" xfId="0" applyNumberFormat="1" applyFont="1" applyFill="1" applyBorder="1" applyAlignment="1">
      <alignment horizontal="center" vertical="center" wrapText="1"/>
    </xf>
    <xf numFmtId="14" fontId="26" fillId="47" borderId="4" xfId="0" applyNumberFormat="1" applyFont="1" applyFill="1" applyBorder="1" applyAlignment="1">
      <alignment horizontal="center" vertical="center" wrapText="1"/>
    </xf>
    <xf numFmtId="1" fontId="26" fillId="47" borderId="4" xfId="0" applyNumberFormat="1" applyFont="1" applyFill="1" applyBorder="1" applyAlignment="1">
      <alignment horizontal="center" vertical="center" wrapText="1"/>
    </xf>
    <xf numFmtId="14" fontId="26" fillId="7" borderId="4" xfId="0" applyNumberFormat="1" applyFont="1" applyFill="1" applyBorder="1" applyAlignment="1">
      <alignment horizontal="center" vertical="center" wrapText="1"/>
    </xf>
    <xf numFmtId="168" fontId="26" fillId="2" borderId="4" xfId="0" applyNumberFormat="1" applyFont="1" applyFill="1" applyBorder="1" applyAlignment="1">
      <alignment horizontal="left" vertical="center" wrapText="1"/>
    </xf>
    <xf numFmtId="41" fontId="26" fillId="2" borderId="4" xfId="58" applyFont="1" applyFill="1" applyBorder="1" applyAlignment="1">
      <alignment horizontal="center" vertical="center" wrapText="1"/>
    </xf>
    <xf numFmtId="168" fontId="26" fillId="0" borderId="4" xfId="0" applyNumberFormat="1" applyFont="1" applyBorder="1" applyAlignment="1">
      <alignment horizontal="left" vertical="center" wrapText="1"/>
    </xf>
    <xf numFmtId="171" fontId="26" fillId="0" borderId="4" xfId="3" applyNumberFormat="1" applyFont="1" applyFill="1" applyBorder="1" applyAlignment="1">
      <alignment horizontal="center" vertical="center" wrapText="1"/>
    </xf>
    <xf numFmtId="171" fontId="26" fillId="2" borderId="4" xfId="3" applyNumberFormat="1" applyFont="1" applyFill="1" applyBorder="1" applyAlignment="1">
      <alignment horizontal="center" vertical="center" wrapText="1"/>
    </xf>
    <xf numFmtId="168" fontId="26" fillId="2" borderId="5" xfId="0" applyNumberFormat="1" applyFont="1" applyFill="1" applyBorder="1" applyAlignment="1">
      <alignment horizontal="center" vertical="center" wrapText="1"/>
    </xf>
    <xf numFmtId="0" fontId="26" fillId="2" borderId="5" xfId="0" applyFont="1" applyFill="1" applyBorder="1" applyAlignment="1">
      <alignment horizontal="center" vertical="center" wrapText="1"/>
    </xf>
    <xf numFmtId="168" fontId="26" fillId="2" borderId="5" xfId="3" applyNumberFormat="1" applyFont="1" applyFill="1" applyBorder="1" applyAlignment="1">
      <alignment horizontal="center" vertical="center" wrapText="1"/>
    </xf>
    <xf numFmtId="0" fontId="29" fillId="2" borderId="4" xfId="4" applyFont="1" applyFill="1" applyBorder="1" applyAlignment="1">
      <alignment horizontal="center" vertical="center" wrapText="1"/>
    </xf>
    <xf numFmtId="14" fontId="26" fillId="2" borderId="5" xfId="0" applyNumberFormat="1" applyFont="1" applyFill="1" applyBorder="1" applyAlignment="1">
      <alignment horizontal="center" vertical="center" wrapText="1"/>
    </xf>
    <xf numFmtId="168" fontId="26" fillId="7" borderId="4" xfId="0" applyNumberFormat="1" applyFont="1" applyFill="1" applyBorder="1" applyAlignment="1">
      <alignment horizontal="left" vertical="center" wrapText="1"/>
    </xf>
    <xf numFmtId="171" fontId="26" fillId="7" borderId="4" xfId="3" applyNumberFormat="1" applyFont="1" applyFill="1" applyBorder="1" applyAlignment="1">
      <alignment horizontal="center" vertical="center" wrapText="1"/>
    </xf>
    <xf numFmtId="0" fontId="26" fillId="7" borderId="5" xfId="0" applyFont="1" applyFill="1" applyBorder="1" applyAlignment="1">
      <alignment horizontal="center" vertical="center" wrapText="1"/>
    </xf>
    <xf numFmtId="168" fontId="26" fillId="7" borderId="5" xfId="3" applyNumberFormat="1" applyFont="1" applyFill="1" applyBorder="1" applyAlignment="1">
      <alignment horizontal="center" vertical="center" wrapText="1"/>
    </xf>
    <xf numFmtId="0" fontId="29" fillId="7" borderId="4" xfId="4" applyFont="1" applyFill="1" applyBorder="1" applyAlignment="1">
      <alignment horizontal="center" vertical="center" wrapText="1"/>
    </xf>
    <xf numFmtId="1" fontId="26" fillId="7" borderId="5" xfId="0" applyNumberFormat="1" applyFont="1" applyFill="1" applyBorder="1" applyAlignment="1">
      <alignment horizontal="center" vertical="center" wrapText="1"/>
    </xf>
    <xf numFmtId="14" fontId="26" fillId="0" borderId="5" xfId="0" applyNumberFormat="1" applyFont="1" applyBorder="1" applyAlignment="1">
      <alignment horizontal="center" vertical="center" wrapText="1"/>
    </xf>
    <xf numFmtId="168" fontId="26" fillId="0" borderId="5" xfId="0" applyNumberFormat="1" applyFont="1" applyBorder="1" applyAlignment="1">
      <alignment horizontal="center" vertical="center" wrapText="1"/>
    </xf>
    <xf numFmtId="0" fontId="26" fillId="0" borderId="5" xfId="0" applyFont="1" applyBorder="1" applyAlignment="1">
      <alignment horizontal="center" vertical="center" wrapText="1"/>
    </xf>
    <xf numFmtId="0" fontId="29" fillId="0" borderId="4" xfId="4" applyFont="1" applyFill="1" applyBorder="1" applyAlignment="1">
      <alignment horizontal="center" vertical="center" wrapText="1"/>
    </xf>
    <xf numFmtId="166" fontId="26" fillId="2" borderId="4" xfId="1" applyFont="1" applyFill="1" applyBorder="1" applyAlignment="1">
      <alignment horizontal="right" vertical="center" wrapText="1"/>
    </xf>
    <xf numFmtId="0" fontId="26" fillId="7" borderId="4" xfId="0" applyFont="1" applyFill="1" applyBorder="1" applyAlignment="1">
      <alignment vertical="center" wrapText="1"/>
    </xf>
    <xf numFmtId="14" fontId="26" fillId="7" borderId="5" xfId="0" applyNumberFormat="1" applyFont="1" applyFill="1" applyBorder="1" applyAlignment="1">
      <alignment horizontal="center" vertical="center" wrapText="1"/>
    </xf>
    <xf numFmtId="0" fontId="29" fillId="7" borderId="5" xfId="4" applyFont="1" applyFill="1" applyBorder="1" applyAlignment="1">
      <alignment horizontal="center" vertical="center" wrapText="1"/>
    </xf>
    <xf numFmtId="0" fontId="26" fillId="2" borderId="4" xfId="57" applyFont="1" applyFill="1" applyBorder="1" applyAlignment="1">
      <alignment horizontal="center" vertical="center" wrapText="1"/>
    </xf>
    <xf numFmtId="0" fontId="29" fillId="2" borderId="5" xfId="4" applyFont="1" applyFill="1" applyBorder="1" applyAlignment="1">
      <alignment horizontal="center" vertical="center" wrapText="1"/>
    </xf>
    <xf numFmtId="0" fontId="29" fillId="0" borderId="5" xfId="4" applyFont="1" applyFill="1" applyBorder="1" applyAlignment="1">
      <alignment horizontal="center" vertical="center" wrapText="1"/>
    </xf>
    <xf numFmtId="166" fontId="26" fillId="0" borderId="4" xfId="1" applyFont="1" applyFill="1" applyBorder="1" applyAlignment="1">
      <alignment horizontal="right" vertical="center" wrapText="1"/>
    </xf>
    <xf numFmtId="168" fontId="26" fillId="5" borderId="4" xfId="0" applyNumberFormat="1" applyFont="1" applyFill="1" applyBorder="1" applyAlignment="1">
      <alignment horizontal="left" vertical="center" wrapText="1"/>
    </xf>
    <xf numFmtId="14" fontId="26" fillId="5" borderId="4" xfId="0" applyNumberFormat="1" applyFont="1" applyFill="1" applyBorder="1" applyAlignment="1">
      <alignment horizontal="center" vertical="center" wrapText="1"/>
    </xf>
    <xf numFmtId="168" fontId="26" fillId="5" borderId="5" xfId="0" applyNumberFormat="1" applyFont="1" applyFill="1" applyBorder="1" applyAlignment="1">
      <alignment horizontal="center" vertical="center" wrapText="1"/>
    </xf>
    <xf numFmtId="168" fontId="26" fillId="5" borderId="4" xfId="0" applyNumberFormat="1" applyFont="1" applyFill="1" applyBorder="1" applyAlignment="1">
      <alignment horizontal="center" vertical="center" wrapText="1"/>
    </xf>
    <xf numFmtId="0" fontId="29" fillId="5" borderId="5" xfId="4" applyFont="1" applyFill="1" applyBorder="1" applyAlignment="1">
      <alignment horizontal="center" vertical="center" wrapText="1"/>
    </xf>
    <xf numFmtId="0" fontId="26" fillId="5" borderId="5" xfId="0" applyFont="1" applyFill="1" applyBorder="1" applyAlignment="1">
      <alignment horizontal="center" vertical="center" wrapText="1"/>
    </xf>
    <xf numFmtId="0" fontId="29" fillId="5" borderId="4" xfId="4" applyFont="1" applyFill="1" applyBorder="1" applyAlignment="1">
      <alignment horizontal="center" vertical="center" wrapText="1"/>
    </xf>
    <xf numFmtId="168" fontId="26" fillId="2" borderId="4" xfId="1" applyNumberFormat="1" applyFont="1" applyFill="1" applyBorder="1" applyAlignment="1">
      <alignment horizontal="right" vertical="center" wrapText="1"/>
    </xf>
    <xf numFmtId="14" fontId="26" fillId="2" borderId="0" xfId="0" applyNumberFormat="1" applyFont="1" applyFill="1" applyAlignment="1">
      <alignment horizontal="center" vertical="center" wrapText="1"/>
    </xf>
    <xf numFmtId="168" fontId="26" fillId="48" borderId="4" xfId="0" applyNumberFormat="1" applyFont="1" applyFill="1" applyBorder="1" applyAlignment="1">
      <alignment horizontal="left" vertical="center" wrapText="1"/>
    </xf>
    <xf numFmtId="14" fontId="26" fillId="48" borderId="4" xfId="0" applyNumberFormat="1" applyFont="1" applyFill="1" applyBorder="1" applyAlignment="1">
      <alignment horizontal="center" vertical="center" wrapText="1"/>
    </xf>
    <xf numFmtId="168" fontId="26" fillId="48" borderId="4" xfId="0" applyNumberFormat="1" applyFont="1" applyFill="1" applyBorder="1" applyAlignment="1">
      <alignment horizontal="center" vertical="center" wrapText="1"/>
    </xf>
    <xf numFmtId="0" fontId="26" fillId="48" borderId="5" xfId="0" applyFont="1" applyFill="1" applyBorder="1" applyAlignment="1">
      <alignment horizontal="center" vertical="center" wrapText="1"/>
    </xf>
    <xf numFmtId="0" fontId="29" fillId="48" borderId="4" xfId="4" applyFont="1" applyFill="1" applyBorder="1" applyAlignment="1">
      <alignment horizontal="center" vertical="center" wrapText="1"/>
    </xf>
    <xf numFmtId="0" fontId="26" fillId="2" borderId="4" xfId="0" applyFont="1" applyFill="1" applyBorder="1" applyAlignment="1">
      <alignment horizontal="left" vertical="center" wrapText="1"/>
    </xf>
    <xf numFmtId="168" fontId="26" fillId="49" borderId="4" xfId="0" applyNumberFormat="1" applyFont="1" applyFill="1" applyBorder="1" applyAlignment="1">
      <alignment horizontal="left" vertical="center" wrapText="1"/>
    </xf>
    <xf numFmtId="14" fontId="26" fillId="49" borderId="4" xfId="0" applyNumberFormat="1" applyFont="1" applyFill="1" applyBorder="1" applyAlignment="1">
      <alignment horizontal="center" vertical="center" wrapText="1"/>
    </xf>
    <xf numFmtId="168" fontId="26" fillId="49" borderId="4" xfId="0" applyNumberFormat="1" applyFont="1" applyFill="1" applyBorder="1" applyAlignment="1">
      <alignment horizontal="center" vertical="center" wrapText="1"/>
    </xf>
    <xf numFmtId="0" fontId="26" fillId="49" borderId="5" xfId="0" applyFont="1" applyFill="1" applyBorder="1" applyAlignment="1">
      <alignment horizontal="center" vertical="center" wrapText="1"/>
    </xf>
    <xf numFmtId="14" fontId="26" fillId="46" borderId="4" xfId="0" applyNumberFormat="1" applyFont="1" applyFill="1" applyBorder="1" applyAlignment="1">
      <alignment horizontal="center" vertical="center" wrapText="1"/>
    </xf>
    <xf numFmtId="14" fontId="26" fillId="46" borderId="0" xfId="0" applyNumberFormat="1" applyFont="1" applyFill="1" applyAlignment="1">
      <alignment horizontal="center" vertical="center" wrapText="1"/>
    </xf>
    <xf numFmtId="168" fontId="26" fillId="46" borderId="4" xfId="0" applyNumberFormat="1" applyFont="1" applyFill="1" applyBorder="1" applyAlignment="1">
      <alignment horizontal="center" vertical="center" wrapText="1"/>
    </xf>
    <xf numFmtId="0" fontId="26" fillId="46" borderId="5" xfId="0" applyFont="1" applyFill="1" applyBorder="1" applyAlignment="1">
      <alignment horizontal="center" vertical="center" wrapText="1"/>
    </xf>
    <xf numFmtId="168" fontId="26" fillId="50" borderId="4" xfId="0" applyNumberFormat="1" applyFont="1" applyFill="1" applyBorder="1" applyAlignment="1">
      <alignment horizontal="left" vertical="center" wrapText="1"/>
    </xf>
    <xf numFmtId="14" fontId="26" fillId="50" borderId="0" xfId="0" applyNumberFormat="1" applyFont="1" applyFill="1" applyAlignment="1">
      <alignment horizontal="center" vertical="center" wrapText="1"/>
    </xf>
    <xf numFmtId="14" fontId="26" fillId="50" borderId="4" xfId="0" applyNumberFormat="1" applyFont="1" applyFill="1" applyBorder="1" applyAlignment="1">
      <alignment horizontal="center" vertical="center" wrapText="1"/>
    </xf>
    <xf numFmtId="168" fontId="26" fillId="50" borderId="4" xfId="0" applyNumberFormat="1" applyFont="1" applyFill="1" applyBorder="1" applyAlignment="1">
      <alignment horizontal="center" vertical="center" wrapText="1"/>
    </xf>
    <xf numFmtId="0" fontId="26" fillId="50" borderId="5" xfId="0" applyFont="1" applyFill="1" applyBorder="1" applyAlignment="1">
      <alignment horizontal="center" vertical="center" wrapText="1"/>
    </xf>
    <xf numFmtId="168" fontId="26" fillId="7" borderId="5" xfId="1" applyNumberFormat="1" applyFont="1" applyFill="1" applyBorder="1" applyAlignment="1">
      <alignment horizontal="right" vertical="center" wrapText="1"/>
    </xf>
    <xf numFmtId="168" fontId="26" fillId="46" borderId="4" xfId="0" applyNumberFormat="1" applyFont="1" applyFill="1" applyBorder="1" applyAlignment="1">
      <alignment horizontal="left" vertical="center" wrapText="1"/>
    </xf>
    <xf numFmtId="168" fontId="26" fillId="42" borderId="4" xfId="0" applyNumberFormat="1" applyFont="1" applyFill="1" applyBorder="1" applyAlignment="1">
      <alignment horizontal="left" vertical="center" wrapText="1"/>
    </xf>
    <xf numFmtId="14" fontId="26" fillId="42" borderId="4" xfId="0" applyNumberFormat="1" applyFont="1" applyFill="1" applyBorder="1" applyAlignment="1">
      <alignment horizontal="center" vertical="center" wrapText="1"/>
    </xf>
    <xf numFmtId="168" fontId="26" fillId="42" borderId="4" xfId="0" applyNumberFormat="1" applyFont="1" applyFill="1" applyBorder="1" applyAlignment="1">
      <alignment horizontal="center" vertical="center" wrapText="1"/>
    </xf>
    <xf numFmtId="0" fontId="26" fillId="42" borderId="5" xfId="0" applyFont="1" applyFill="1" applyBorder="1" applyAlignment="1">
      <alignment horizontal="center" vertical="center" wrapText="1"/>
    </xf>
    <xf numFmtId="168" fontId="26" fillId="48" borderId="1" xfId="0" applyNumberFormat="1" applyFont="1" applyFill="1" applyBorder="1" applyAlignment="1">
      <alignment horizontal="left" vertical="center" wrapText="1"/>
    </xf>
    <xf numFmtId="168" fontId="26" fillId="5" borderId="1" xfId="0" applyNumberFormat="1" applyFont="1" applyFill="1" applyBorder="1" applyAlignment="1">
      <alignment horizontal="left" vertical="center" wrapText="1"/>
    </xf>
    <xf numFmtId="168" fontId="26" fillId="4" borderId="4" xfId="0" applyNumberFormat="1" applyFont="1" applyFill="1" applyBorder="1" applyAlignment="1">
      <alignment horizontal="left" vertical="center" wrapText="1"/>
    </xf>
    <xf numFmtId="14" fontId="26" fillId="4" borderId="4" xfId="0" applyNumberFormat="1" applyFont="1" applyFill="1" applyBorder="1" applyAlignment="1">
      <alignment horizontal="center" vertical="center" wrapText="1"/>
    </xf>
    <xf numFmtId="168" fontId="26" fillId="4" borderId="4" xfId="0" applyNumberFormat="1"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6" borderId="4" xfId="0" applyFont="1" applyFill="1" applyBorder="1" applyAlignment="1">
      <alignment horizontal="left" vertical="center" wrapText="1"/>
    </xf>
    <xf numFmtId="0" fontId="26" fillId="2" borderId="4" xfId="0" applyFont="1" applyFill="1" applyBorder="1" applyAlignment="1">
      <alignment horizontal="left" vertical="center"/>
    </xf>
    <xf numFmtId="9" fontId="28" fillId="0" borderId="0" xfId="59" applyFont="1" applyAlignment="1">
      <alignment horizontal="center" vertical="center" wrapText="1"/>
    </xf>
    <xf numFmtId="1" fontId="28" fillId="0" borderId="0" xfId="0" applyNumberFormat="1" applyFont="1" applyAlignment="1">
      <alignment horizontal="center" vertical="center" wrapText="1"/>
    </xf>
    <xf numFmtId="14" fontId="30" fillId="2" borderId="4" xfId="0" applyNumberFormat="1" applyFont="1" applyFill="1" applyBorder="1" applyAlignment="1" applyProtection="1">
      <alignment horizontal="center" vertical="center"/>
      <protection locked="0"/>
    </xf>
    <xf numFmtId="43" fontId="31" fillId="0" borderId="0" xfId="60" applyFont="1" applyAlignment="1">
      <alignment horizontal="center" vertical="center" wrapText="1"/>
    </xf>
    <xf numFmtId="167" fontId="31" fillId="0" borderId="0" xfId="0" applyNumberFormat="1" applyFont="1" applyAlignment="1">
      <alignment horizontal="center" vertical="center" wrapText="1"/>
    </xf>
    <xf numFmtId="0" fontId="31" fillId="0" borderId="0" xfId="0" applyFont="1" applyAlignment="1">
      <alignment horizontal="center" vertical="center" wrapText="1"/>
    </xf>
    <xf numFmtId="43" fontId="31" fillId="51" borderId="0" xfId="60" applyFont="1" applyFill="1" applyAlignment="1">
      <alignment horizontal="center" vertical="center" wrapText="1"/>
    </xf>
    <xf numFmtId="43" fontId="31" fillId="0" borderId="0" xfId="0" applyNumberFormat="1" applyFont="1" applyAlignment="1">
      <alignment horizontal="center" vertical="center" wrapText="1"/>
    </xf>
    <xf numFmtId="43" fontId="31" fillId="46" borderId="0" xfId="60" applyFont="1" applyFill="1" applyAlignment="1">
      <alignment horizontal="center" vertical="center" wrapText="1"/>
    </xf>
    <xf numFmtId="0" fontId="31" fillId="46" borderId="0" xfId="0" applyFont="1" applyFill="1" applyAlignment="1">
      <alignment horizontal="center" vertical="center" wrapText="1"/>
    </xf>
    <xf numFmtId="9" fontId="26" fillId="0" borderId="4" xfId="59" applyFont="1" applyBorder="1" applyAlignment="1">
      <alignment horizontal="center" vertical="center"/>
    </xf>
    <xf numFmtId="167" fontId="26" fillId="0" borderId="4" xfId="3" applyFont="1" applyBorder="1" applyAlignment="1">
      <alignment horizontal="center" vertical="center"/>
    </xf>
    <xf numFmtId="167" fontId="26" fillId="0" borderId="4" xfId="3" applyFont="1" applyFill="1" applyBorder="1" applyAlignment="1">
      <alignment horizontal="center" vertical="center"/>
    </xf>
    <xf numFmtId="2" fontId="26" fillId="0" borderId="4" xfId="0" applyNumberFormat="1" applyFont="1" applyBorder="1" applyAlignment="1">
      <alignment horizontal="center" vertical="center" wrapText="1"/>
    </xf>
    <xf numFmtId="169" fontId="26" fillId="2" borderId="4" xfId="0" applyNumberFormat="1" applyFont="1" applyFill="1" applyBorder="1" applyAlignment="1">
      <alignment horizontal="center" vertical="center" wrapText="1"/>
    </xf>
    <xf numFmtId="169" fontId="26" fillId="2" borderId="4" xfId="0" applyNumberFormat="1" applyFont="1" applyFill="1" applyBorder="1" applyAlignment="1">
      <alignment horizontal="center" vertical="center"/>
    </xf>
    <xf numFmtId="9" fontId="26" fillId="2" borderId="4" xfId="59" applyFont="1" applyFill="1" applyBorder="1" applyAlignment="1">
      <alignment horizontal="center" vertical="center"/>
    </xf>
    <xf numFmtId="167" fontId="26" fillId="2" borderId="4" xfId="3" applyFont="1" applyFill="1" applyBorder="1" applyAlignment="1">
      <alignment horizontal="center" vertical="center"/>
    </xf>
    <xf numFmtId="2" fontId="26" fillId="2" borderId="4" xfId="0" applyNumberFormat="1" applyFont="1" applyFill="1" applyBorder="1" applyAlignment="1">
      <alignment horizontal="center" vertical="center" wrapText="1"/>
    </xf>
    <xf numFmtId="167" fontId="26" fillId="0" borderId="4" xfId="3" applyFont="1" applyBorder="1" applyAlignment="1">
      <alignment horizontal="center" vertical="center" wrapText="1"/>
    </xf>
    <xf numFmtId="168" fontId="26" fillId="0" borderId="4" xfId="1" applyNumberFormat="1" applyFont="1" applyFill="1" applyBorder="1" applyAlignment="1">
      <alignment horizontal="center" vertical="center" wrapText="1"/>
    </xf>
    <xf numFmtId="166" fontId="26" fillId="2" borderId="5" xfId="1" applyFont="1" applyFill="1" applyBorder="1" applyAlignment="1">
      <alignment horizontal="right" vertical="center" wrapText="1"/>
    </xf>
    <xf numFmtId="171" fontId="26" fillId="2" borderId="5" xfId="3" applyNumberFormat="1" applyFont="1" applyFill="1" applyBorder="1" applyAlignment="1">
      <alignment horizontal="center" vertical="center" wrapText="1"/>
    </xf>
    <xf numFmtId="168" fontId="26" fillId="7" borderId="5" xfId="0" applyNumberFormat="1" applyFont="1" applyFill="1" applyBorder="1" applyAlignment="1">
      <alignment horizontal="center" vertical="center" wrapText="1"/>
    </xf>
    <xf numFmtId="166" fontId="26" fillId="7" borderId="5" xfId="1" applyFont="1" applyFill="1" applyBorder="1" applyAlignment="1">
      <alignment horizontal="right" vertical="center" wrapText="1"/>
    </xf>
    <xf numFmtId="171" fontId="26" fillId="7" borderId="5" xfId="3" applyNumberFormat="1" applyFont="1" applyFill="1" applyBorder="1" applyAlignment="1">
      <alignment horizontal="center" vertical="center" wrapText="1"/>
    </xf>
    <xf numFmtId="171" fontId="26" fillId="0" borderId="5" xfId="3" applyNumberFormat="1" applyFont="1" applyFill="1" applyBorder="1" applyAlignment="1">
      <alignment horizontal="center" vertical="center" wrapText="1"/>
    </xf>
    <xf numFmtId="168" fontId="26" fillId="0" borderId="5" xfId="3" applyNumberFormat="1" applyFont="1" applyFill="1" applyBorder="1" applyAlignment="1">
      <alignment horizontal="center" vertical="center" wrapText="1"/>
    </xf>
    <xf numFmtId="166" fontId="26" fillId="0" borderId="5" xfId="1" applyFont="1" applyFill="1" applyBorder="1" applyAlignment="1">
      <alignment horizontal="right" vertical="center" wrapText="1"/>
    </xf>
    <xf numFmtId="1" fontId="26" fillId="2" borderId="5" xfId="0" applyNumberFormat="1" applyFont="1" applyFill="1" applyBorder="1" applyAlignment="1">
      <alignment horizontal="center" vertical="center" wrapText="1"/>
    </xf>
    <xf numFmtId="166" fontId="26" fillId="7" borderId="4" xfId="1" applyFont="1" applyFill="1" applyBorder="1" applyAlignment="1">
      <alignment horizontal="right" vertical="center" wrapText="1"/>
    </xf>
    <xf numFmtId="1" fontId="26" fillId="5" borderId="4" xfId="0" applyNumberFormat="1" applyFont="1" applyFill="1" applyBorder="1" applyAlignment="1">
      <alignment horizontal="center" vertical="center" wrapText="1"/>
    </xf>
    <xf numFmtId="171" fontId="26" fillId="5" borderId="4" xfId="3" applyNumberFormat="1" applyFont="1" applyFill="1" applyBorder="1" applyAlignment="1">
      <alignment horizontal="center" vertical="center" wrapText="1"/>
    </xf>
    <xf numFmtId="9" fontId="26" fillId="5" borderId="4" xfId="59" applyFont="1" applyFill="1" applyBorder="1" applyAlignment="1">
      <alignment horizontal="center" vertical="center" wrapText="1"/>
    </xf>
    <xf numFmtId="167" fontId="26" fillId="5" borderId="4" xfId="3" applyFont="1" applyFill="1" applyBorder="1" applyAlignment="1">
      <alignment horizontal="center" vertical="center" wrapText="1"/>
    </xf>
    <xf numFmtId="168" fontId="26" fillId="5" borderId="4" xfId="3" applyNumberFormat="1" applyFont="1" applyFill="1" applyBorder="1" applyAlignment="1">
      <alignment horizontal="center" vertical="center" wrapText="1"/>
    </xf>
    <xf numFmtId="166" fontId="26" fillId="5" borderId="4" xfId="1" applyFont="1" applyFill="1" applyBorder="1" applyAlignment="1">
      <alignment horizontal="right" vertical="center" wrapText="1"/>
    </xf>
    <xf numFmtId="0" fontId="26" fillId="5" borderId="3" xfId="0" applyFont="1" applyFill="1" applyBorder="1" applyAlignment="1">
      <alignment horizontal="center" vertical="center" wrapText="1"/>
    </xf>
    <xf numFmtId="168" fontId="26" fillId="5" borderId="5" xfId="3" applyNumberFormat="1" applyFont="1" applyFill="1" applyBorder="1" applyAlignment="1">
      <alignment horizontal="center" vertical="center" wrapText="1"/>
    </xf>
    <xf numFmtId="1" fontId="26" fillId="5" borderId="5" xfId="0" applyNumberFormat="1" applyFont="1" applyFill="1" applyBorder="1" applyAlignment="1">
      <alignment horizontal="center" vertical="center" wrapText="1"/>
    </xf>
    <xf numFmtId="168" fontId="26" fillId="5" borderId="5" xfId="1" applyNumberFormat="1" applyFont="1" applyFill="1" applyBorder="1" applyAlignment="1">
      <alignment horizontal="right" vertical="center" wrapText="1"/>
    </xf>
    <xf numFmtId="14" fontId="26" fillId="5" borderId="5" xfId="0" applyNumberFormat="1" applyFont="1" applyFill="1" applyBorder="1" applyAlignment="1">
      <alignment horizontal="center" vertical="center" wrapText="1"/>
    </xf>
    <xf numFmtId="168" fontId="26" fillId="5" borderId="4" xfId="1" applyNumberFormat="1" applyFont="1" applyFill="1" applyBorder="1" applyAlignment="1">
      <alignment horizontal="right" vertical="center" wrapText="1"/>
    </xf>
    <xf numFmtId="1" fontId="26" fillId="48" borderId="4" xfId="0" applyNumberFormat="1" applyFont="1" applyFill="1" applyBorder="1" applyAlignment="1">
      <alignment horizontal="center" vertical="center" wrapText="1"/>
    </xf>
    <xf numFmtId="0" fontId="26" fillId="48" borderId="3" xfId="0" applyFont="1" applyFill="1" applyBorder="1" applyAlignment="1">
      <alignment horizontal="center" vertical="center" wrapText="1"/>
    </xf>
    <xf numFmtId="171" fontId="26" fillId="48" borderId="4" xfId="3" applyNumberFormat="1" applyFont="1" applyFill="1" applyBorder="1" applyAlignment="1">
      <alignment horizontal="center" vertical="center" wrapText="1"/>
    </xf>
    <xf numFmtId="168" fontId="26" fillId="48" borderId="5" xfId="0" applyNumberFormat="1" applyFont="1" applyFill="1" applyBorder="1" applyAlignment="1">
      <alignment horizontal="center" vertical="center" wrapText="1"/>
    </xf>
    <xf numFmtId="9" fontId="26" fillId="48" borderId="4" xfId="59" applyFont="1" applyFill="1" applyBorder="1" applyAlignment="1">
      <alignment horizontal="center" vertical="center" wrapText="1"/>
    </xf>
    <xf numFmtId="168" fontId="26" fillId="48" borderId="4" xfId="3" applyNumberFormat="1" applyFont="1" applyFill="1" applyBorder="1" applyAlignment="1">
      <alignment horizontal="center" vertical="center" wrapText="1"/>
    </xf>
    <xf numFmtId="168" fontId="26" fillId="48" borderId="4" xfId="1" applyNumberFormat="1" applyFont="1" applyFill="1" applyBorder="1" applyAlignment="1">
      <alignment horizontal="right" vertical="center" wrapText="1"/>
    </xf>
    <xf numFmtId="1" fontId="26" fillId="48" borderId="5" xfId="0" applyNumberFormat="1" applyFont="1" applyFill="1" applyBorder="1" applyAlignment="1">
      <alignment horizontal="center" vertical="center" wrapText="1"/>
    </xf>
    <xf numFmtId="0" fontId="26" fillId="48" borderId="16" xfId="0" applyFont="1" applyFill="1" applyBorder="1" applyAlignment="1" applyProtection="1">
      <alignment horizontal="center" vertical="center" wrapText="1"/>
      <protection locked="0"/>
    </xf>
    <xf numFmtId="41" fontId="26" fillId="2" borderId="3" xfId="58" applyFont="1" applyFill="1" applyBorder="1" applyAlignment="1">
      <alignment horizontal="center" vertical="center" wrapText="1"/>
    </xf>
    <xf numFmtId="0" fontId="26" fillId="5" borderId="17" xfId="0" applyFont="1" applyFill="1" applyBorder="1" applyAlignment="1">
      <alignment horizontal="center" vertical="center" wrapText="1"/>
    </xf>
    <xf numFmtId="1" fontId="26" fillId="49" borderId="4" xfId="0" applyNumberFormat="1" applyFont="1" applyFill="1" applyBorder="1" applyAlignment="1">
      <alignment horizontal="center" vertical="center" wrapText="1"/>
    </xf>
    <xf numFmtId="0" fontId="26" fillId="49" borderId="3" xfId="0" applyFont="1" applyFill="1" applyBorder="1" applyAlignment="1">
      <alignment horizontal="center" vertical="center" wrapText="1"/>
    </xf>
    <xf numFmtId="171" fontId="26" fillId="49" borderId="4" xfId="3" applyNumberFormat="1" applyFont="1" applyFill="1" applyBorder="1" applyAlignment="1">
      <alignment horizontal="center" vertical="center" wrapText="1"/>
    </xf>
    <xf numFmtId="168" fontId="26" fillId="49" borderId="5" xfId="0" applyNumberFormat="1" applyFont="1" applyFill="1" applyBorder="1" applyAlignment="1">
      <alignment horizontal="center" vertical="center" wrapText="1"/>
    </xf>
    <xf numFmtId="9" fontId="26" fillId="49" borderId="4" xfId="59" applyFont="1" applyFill="1" applyBorder="1" applyAlignment="1">
      <alignment horizontal="center" vertical="center" wrapText="1"/>
    </xf>
    <xf numFmtId="168" fontId="26" fillId="49" borderId="4" xfId="3" applyNumberFormat="1" applyFont="1" applyFill="1" applyBorder="1" applyAlignment="1">
      <alignment horizontal="center" vertical="center" wrapText="1"/>
    </xf>
    <xf numFmtId="168" fontId="26" fillId="49" borderId="4" xfId="1" applyNumberFormat="1" applyFont="1" applyFill="1" applyBorder="1" applyAlignment="1">
      <alignment horizontal="right" vertical="center" wrapText="1"/>
    </xf>
    <xf numFmtId="1" fontId="26" fillId="46" borderId="4" xfId="0" applyNumberFormat="1" applyFont="1" applyFill="1" applyBorder="1" applyAlignment="1">
      <alignment horizontal="center" vertical="center" wrapText="1"/>
    </xf>
    <xf numFmtId="0" fontId="26" fillId="46" borderId="3" xfId="0" applyFont="1" applyFill="1" applyBorder="1" applyAlignment="1">
      <alignment horizontal="center" vertical="center" wrapText="1"/>
    </xf>
    <xf numFmtId="171" fontId="26" fillId="46" borderId="4" xfId="3" applyNumberFormat="1" applyFont="1" applyFill="1" applyBorder="1" applyAlignment="1">
      <alignment horizontal="center" vertical="center" wrapText="1"/>
    </xf>
    <xf numFmtId="168" fontId="26" fillId="46" borderId="5" xfId="0" applyNumberFormat="1" applyFont="1" applyFill="1" applyBorder="1" applyAlignment="1">
      <alignment horizontal="center" vertical="center" wrapText="1"/>
    </xf>
    <xf numFmtId="9" fontId="26" fillId="46" borderId="4" xfId="59" applyFont="1" applyFill="1" applyBorder="1" applyAlignment="1">
      <alignment horizontal="center" vertical="center" wrapText="1"/>
    </xf>
    <xf numFmtId="168" fontId="26" fillId="46" borderId="4" xfId="3" applyNumberFormat="1" applyFont="1" applyFill="1" applyBorder="1" applyAlignment="1">
      <alignment horizontal="center" vertical="center" wrapText="1"/>
    </xf>
    <xf numFmtId="168" fontId="26" fillId="46" borderId="4" xfId="1" applyNumberFormat="1" applyFont="1" applyFill="1" applyBorder="1" applyAlignment="1">
      <alignment horizontal="right" vertical="center" wrapText="1"/>
    </xf>
    <xf numFmtId="0" fontId="26" fillId="0" borderId="3" xfId="0" applyFont="1" applyBorder="1" applyAlignment="1">
      <alignment horizontal="center" vertical="center" wrapText="1"/>
    </xf>
    <xf numFmtId="168" fontId="26" fillId="0" borderId="4" xfId="1" applyNumberFormat="1" applyFont="1" applyFill="1" applyBorder="1" applyAlignment="1">
      <alignment horizontal="right" vertical="center" wrapText="1"/>
    </xf>
    <xf numFmtId="1" fontId="26" fillId="50" borderId="4" xfId="0" applyNumberFormat="1" applyFont="1" applyFill="1" applyBorder="1" applyAlignment="1">
      <alignment horizontal="center" vertical="center" wrapText="1"/>
    </xf>
    <xf numFmtId="0" fontId="26" fillId="50" borderId="3" xfId="0" applyFont="1" applyFill="1" applyBorder="1" applyAlignment="1">
      <alignment horizontal="center" vertical="center" wrapText="1"/>
    </xf>
    <xf numFmtId="171" fontId="26" fillId="50" borderId="4" xfId="3" applyNumberFormat="1" applyFont="1" applyFill="1" applyBorder="1" applyAlignment="1">
      <alignment horizontal="center" vertical="center" wrapText="1"/>
    </xf>
    <xf numFmtId="168" fontId="26" fillId="50" borderId="5" xfId="0" applyNumberFormat="1" applyFont="1" applyFill="1" applyBorder="1" applyAlignment="1">
      <alignment horizontal="center" vertical="center" wrapText="1"/>
    </xf>
    <xf numFmtId="9" fontId="26" fillId="50" borderId="4" xfId="59" applyFont="1" applyFill="1" applyBorder="1" applyAlignment="1">
      <alignment horizontal="center" vertical="center" wrapText="1"/>
    </xf>
    <xf numFmtId="168" fontId="26" fillId="50" borderId="4" xfId="3" applyNumberFormat="1" applyFont="1" applyFill="1" applyBorder="1" applyAlignment="1">
      <alignment horizontal="center" vertical="center" wrapText="1"/>
    </xf>
    <xf numFmtId="168" fontId="26" fillId="50" borderId="4" xfId="1" applyNumberFormat="1" applyFont="1" applyFill="1" applyBorder="1" applyAlignment="1">
      <alignment horizontal="right" vertical="center" wrapText="1"/>
    </xf>
    <xf numFmtId="0" fontId="26" fillId="2" borderId="17" xfId="0" applyFont="1" applyFill="1" applyBorder="1" applyAlignment="1">
      <alignment horizontal="center" vertical="center" wrapText="1"/>
    </xf>
    <xf numFmtId="168" fontId="26" fillId="7" borderId="4" xfId="3" applyNumberFormat="1" applyFont="1" applyFill="1" applyBorder="1" applyAlignment="1">
      <alignment horizontal="center" vertical="center" wrapText="1"/>
    </xf>
    <xf numFmtId="168" fontId="26" fillId="48" borderId="5" xfId="3" applyNumberFormat="1" applyFont="1" applyFill="1" applyBorder="1" applyAlignment="1">
      <alignment horizontal="center" vertical="center" wrapText="1"/>
    </xf>
    <xf numFmtId="168" fontId="26" fillId="48" borderId="5" xfId="1" applyNumberFormat="1" applyFont="1" applyFill="1" applyBorder="1" applyAlignment="1">
      <alignment horizontal="right" vertical="center" wrapText="1"/>
    </xf>
    <xf numFmtId="14" fontId="26" fillId="48" borderId="5" xfId="0" applyNumberFormat="1" applyFont="1" applyFill="1" applyBorder="1" applyAlignment="1">
      <alignment horizontal="center" vertical="center" wrapText="1"/>
    </xf>
    <xf numFmtId="168" fontId="26" fillId="2" borderId="5" xfId="1" applyNumberFormat="1" applyFont="1" applyFill="1" applyBorder="1" applyAlignment="1">
      <alignment horizontal="right" vertical="center" wrapText="1"/>
    </xf>
    <xf numFmtId="168" fontId="26" fillId="46" borderId="5" xfId="3" applyNumberFormat="1" applyFont="1" applyFill="1" applyBorder="1" applyAlignment="1">
      <alignment horizontal="center" vertical="center" wrapText="1"/>
    </xf>
    <xf numFmtId="1" fontId="26" fillId="46" borderId="5" xfId="0" applyNumberFormat="1" applyFont="1" applyFill="1" applyBorder="1" applyAlignment="1">
      <alignment horizontal="center" vertical="center" wrapText="1"/>
    </xf>
    <xf numFmtId="168" fontId="26" fillId="46" borderId="5" xfId="1" applyNumberFormat="1" applyFont="1" applyFill="1" applyBorder="1" applyAlignment="1">
      <alignment horizontal="right" vertical="center" wrapText="1"/>
    </xf>
    <xf numFmtId="14" fontId="26" fillId="46" borderId="5" xfId="0" applyNumberFormat="1" applyFont="1" applyFill="1" applyBorder="1" applyAlignment="1">
      <alignment horizontal="center" vertical="center" wrapText="1"/>
    </xf>
    <xf numFmtId="1" fontId="26" fillId="42" borderId="5" xfId="0" applyNumberFormat="1" applyFont="1" applyFill="1" applyBorder="1" applyAlignment="1">
      <alignment horizontal="center" vertical="center" wrapText="1"/>
    </xf>
    <xf numFmtId="0" fontId="26" fillId="42" borderId="17" xfId="0" applyFont="1" applyFill="1" applyBorder="1" applyAlignment="1">
      <alignment horizontal="center" vertical="center" wrapText="1"/>
    </xf>
    <xf numFmtId="171" fontId="26" fillId="42" borderId="4" xfId="3" applyNumberFormat="1" applyFont="1" applyFill="1" applyBorder="1" applyAlignment="1">
      <alignment horizontal="center" vertical="center" wrapText="1"/>
    </xf>
    <xf numFmtId="168" fontId="26" fillId="42" borderId="5" xfId="0" applyNumberFormat="1" applyFont="1" applyFill="1" applyBorder="1" applyAlignment="1">
      <alignment horizontal="center" vertical="center" wrapText="1"/>
    </xf>
    <xf numFmtId="9" fontId="26" fillId="42" borderId="4" xfId="59" applyFont="1" applyFill="1" applyBorder="1" applyAlignment="1">
      <alignment horizontal="center" vertical="center" wrapText="1"/>
    </xf>
    <xf numFmtId="168" fontId="26" fillId="42" borderId="4" xfId="3" applyNumberFormat="1" applyFont="1" applyFill="1" applyBorder="1" applyAlignment="1">
      <alignment horizontal="center" vertical="center" wrapText="1"/>
    </xf>
    <xf numFmtId="168" fontId="26" fillId="42" borderId="5" xfId="3" applyNumberFormat="1" applyFont="1" applyFill="1" applyBorder="1" applyAlignment="1">
      <alignment horizontal="center" vertical="center" wrapText="1"/>
    </xf>
    <xf numFmtId="168" fontId="26" fillId="42" borderId="5" xfId="1" applyNumberFormat="1" applyFont="1" applyFill="1" applyBorder="1" applyAlignment="1">
      <alignment horizontal="right" vertical="center" wrapText="1"/>
    </xf>
    <xf numFmtId="14" fontId="26" fillId="42" borderId="5" xfId="0" applyNumberFormat="1" applyFont="1" applyFill="1" applyBorder="1" applyAlignment="1">
      <alignment horizontal="center" vertical="center" wrapText="1"/>
    </xf>
    <xf numFmtId="1" fontId="26" fillId="42" borderId="4" xfId="0" applyNumberFormat="1" applyFont="1" applyFill="1" applyBorder="1" applyAlignment="1">
      <alignment horizontal="center" vertical="center" wrapText="1"/>
    </xf>
    <xf numFmtId="0" fontId="26" fillId="42" borderId="3" xfId="0" applyFont="1" applyFill="1" applyBorder="1" applyAlignment="1">
      <alignment horizontal="center" vertical="center" wrapText="1"/>
    </xf>
    <xf numFmtId="168" fontId="26" fillId="42" borderId="4" xfId="1" applyNumberFormat="1" applyFont="1" applyFill="1" applyBorder="1" applyAlignment="1">
      <alignment horizontal="right" vertical="center" wrapText="1"/>
    </xf>
    <xf numFmtId="1" fontId="26" fillId="4" borderId="4" xfId="0" applyNumberFormat="1" applyFont="1" applyFill="1" applyBorder="1" applyAlignment="1">
      <alignment horizontal="center" vertical="center" wrapText="1"/>
    </xf>
    <xf numFmtId="0" fontId="26" fillId="4" borderId="3" xfId="0" applyFont="1" applyFill="1" applyBorder="1" applyAlignment="1">
      <alignment horizontal="center" vertical="center" wrapText="1"/>
    </xf>
    <xf numFmtId="171" fontId="26" fillId="4" borderId="4" xfId="3" applyNumberFormat="1" applyFont="1" applyFill="1" applyBorder="1" applyAlignment="1">
      <alignment horizontal="center" vertical="center" wrapText="1"/>
    </xf>
    <xf numFmtId="168" fontId="26" fillId="4" borderId="5" xfId="0" applyNumberFormat="1" applyFont="1" applyFill="1" applyBorder="1" applyAlignment="1">
      <alignment horizontal="center" vertical="center" wrapText="1"/>
    </xf>
    <xf numFmtId="9" fontId="26" fillId="4" borderId="4" xfId="59" applyFont="1" applyFill="1" applyBorder="1" applyAlignment="1">
      <alignment horizontal="center" vertical="center" wrapText="1"/>
    </xf>
    <xf numFmtId="168" fontId="26" fillId="4" borderId="4" xfId="3" applyNumberFormat="1" applyFont="1" applyFill="1" applyBorder="1" applyAlignment="1">
      <alignment horizontal="center" vertical="center" wrapText="1"/>
    </xf>
    <xf numFmtId="168" fontId="26" fillId="4" borderId="5" xfId="3" applyNumberFormat="1" applyFont="1" applyFill="1" applyBorder="1" applyAlignment="1">
      <alignment horizontal="center" vertical="center" wrapText="1"/>
    </xf>
    <xf numFmtId="1" fontId="26" fillId="4" borderId="5" xfId="0" applyNumberFormat="1" applyFont="1" applyFill="1" applyBorder="1" applyAlignment="1">
      <alignment horizontal="center" vertical="center" wrapText="1"/>
    </xf>
    <xf numFmtId="168" fontId="26" fillId="4" borderId="5" xfId="1" applyNumberFormat="1" applyFont="1" applyFill="1" applyBorder="1" applyAlignment="1">
      <alignment horizontal="right" vertical="center" wrapText="1"/>
    </xf>
    <xf numFmtId="14" fontId="26" fillId="4" borderId="5" xfId="0" applyNumberFormat="1" applyFont="1" applyFill="1" applyBorder="1" applyAlignment="1">
      <alignment horizontal="center" vertical="center" wrapText="1"/>
    </xf>
    <xf numFmtId="168" fontId="26" fillId="4" borderId="4" xfId="1" applyNumberFormat="1" applyFont="1" applyFill="1" applyBorder="1" applyAlignment="1">
      <alignment horizontal="right" vertical="center" wrapText="1"/>
    </xf>
    <xf numFmtId="0" fontId="26" fillId="0" borderId="4" xfId="0" applyFont="1" applyBorder="1" applyAlignment="1">
      <alignment vertical="center" wrapText="1"/>
    </xf>
    <xf numFmtId="0" fontId="26" fillId="2" borderId="4" xfId="0" applyFont="1" applyFill="1" applyBorder="1" applyAlignment="1" applyProtection="1">
      <alignment horizontal="center" vertical="center" wrapText="1"/>
      <protection locked="0"/>
    </xf>
    <xf numFmtId="169" fontId="26" fillId="2" borderId="4" xfId="0" applyNumberFormat="1" applyFont="1" applyFill="1" applyBorder="1" applyAlignment="1" applyProtection="1">
      <alignment horizontal="center" vertical="center" wrapText="1"/>
      <protection locked="0"/>
    </xf>
    <xf numFmtId="14" fontId="26" fillId="2" borderId="4" xfId="0" applyNumberFormat="1" applyFont="1" applyFill="1" applyBorder="1" applyAlignment="1" applyProtection="1">
      <alignment horizontal="center" vertical="center" wrapText="1"/>
      <protection locked="0"/>
    </xf>
    <xf numFmtId="168" fontId="26" fillId="2" borderId="4" xfId="0" applyNumberFormat="1" applyFont="1" applyFill="1" applyBorder="1" applyAlignment="1" applyProtection="1">
      <alignment horizontal="center" vertical="center" wrapText="1"/>
      <protection locked="0"/>
    </xf>
    <xf numFmtId="0" fontId="29" fillId="2" borderId="4" xfId="4" applyFont="1" applyFill="1" applyBorder="1" applyAlignment="1" applyProtection="1">
      <alignment horizontal="center" vertical="center" wrapText="1"/>
      <protection locked="0"/>
    </xf>
    <xf numFmtId="0" fontId="26" fillId="0" borderId="4" xfId="0" applyFont="1" applyBorder="1" applyAlignment="1" applyProtection="1">
      <alignment horizontal="center" vertical="center" wrapText="1"/>
      <protection locked="0"/>
    </xf>
    <xf numFmtId="14" fontId="26" fillId="0" borderId="4" xfId="0" applyNumberFormat="1" applyFont="1" applyBorder="1" applyAlignment="1" applyProtection="1">
      <alignment horizontal="center" vertical="center" wrapText="1"/>
      <protection locked="0"/>
    </xf>
    <xf numFmtId="168" fontId="26" fillId="0" borderId="4" xfId="0" applyNumberFormat="1" applyFont="1" applyBorder="1" applyAlignment="1" applyProtection="1">
      <alignment horizontal="center" vertical="center" wrapText="1"/>
      <protection locked="0"/>
    </xf>
    <xf numFmtId="1" fontId="26" fillId="0" borderId="5" xfId="0" applyNumberFormat="1" applyFont="1" applyBorder="1" applyAlignment="1">
      <alignment horizontal="center" vertical="center" wrapText="1"/>
    </xf>
    <xf numFmtId="168" fontId="26" fillId="0" borderId="5" xfId="1" applyNumberFormat="1" applyFont="1" applyFill="1" applyBorder="1" applyAlignment="1">
      <alignment horizontal="right" vertical="center" wrapText="1"/>
    </xf>
    <xf numFmtId="0" fontId="29" fillId="0" borderId="4" xfId="4" applyFont="1" applyFill="1" applyBorder="1" applyAlignment="1" applyProtection="1">
      <alignment horizontal="center" vertical="center" wrapText="1"/>
      <protection locked="0"/>
    </xf>
    <xf numFmtId="0" fontId="26" fillId="3" borderId="4" xfId="0" applyFont="1" applyFill="1" applyBorder="1" applyAlignment="1" applyProtection="1">
      <alignment horizontal="center" vertical="center" wrapText="1"/>
      <protection locked="0"/>
    </xf>
    <xf numFmtId="14" fontId="26" fillId="3" borderId="4" xfId="0" applyNumberFormat="1" applyFont="1" applyFill="1" applyBorder="1" applyAlignment="1" applyProtection="1">
      <alignment horizontal="center" vertical="center" wrapText="1"/>
      <protection locked="0"/>
    </xf>
    <xf numFmtId="168" fontId="26" fillId="3" borderId="4" xfId="0" applyNumberFormat="1" applyFont="1" applyFill="1" applyBorder="1" applyAlignment="1" applyProtection="1">
      <alignment horizontal="center" vertical="center" wrapText="1"/>
      <protection locked="0"/>
    </xf>
    <xf numFmtId="9" fontId="26" fillId="3" borderId="4" xfId="59" applyFont="1" applyFill="1" applyBorder="1" applyAlignment="1">
      <alignment horizontal="center" vertical="center" wrapText="1"/>
    </xf>
    <xf numFmtId="167" fontId="26" fillId="3" borderId="4" xfId="3" applyFont="1" applyFill="1" applyBorder="1" applyAlignment="1">
      <alignment horizontal="center" vertical="center" wrapText="1"/>
    </xf>
    <xf numFmtId="0" fontId="26" fillId="3" borderId="5" xfId="0" applyFont="1" applyFill="1" applyBorder="1" applyAlignment="1">
      <alignment horizontal="center" vertical="center" wrapText="1"/>
    </xf>
    <xf numFmtId="168" fontId="26" fillId="3" borderId="5" xfId="3" applyNumberFormat="1" applyFont="1" applyFill="1" applyBorder="1" applyAlignment="1">
      <alignment horizontal="center" vertical="center" wrapText="1"/>
    </xf>
    <xf numFmtId="1" fontId="26" fillId="3" borderId="5" xfId="0" applyNumberFormat="1" applyFont="1" applyFill="1" applyBorder="1" applyAlignment="1">
      <alignment horizontal="center" vertical="center" wrapText="1"/>
    </xf>
    <xf numFmtId="168" fontId="26" fillId="3" borderId="5" xfId="1" applyNumberFormat="1" applyFont="1" applyFill="1" applyBorder="1" applyAlignment="1">
      <alignment horizontal="right" vertical="center" wrapText="1"/>
    </xf>
    <xf numFmtId="14" fontId="26" fillId="3" borderId="5" xfId="0" applyNumberFormat="1" applyFont="1" applyFill="1" applyBorder="1" applyAlignment="1">
      <alignment horizontal="center" vertical="center" wrapText="1"/>
    </xf>
    <xf numFmtId="0" fontId="29" fillId="3" borderId="4" xfId="4" applyFont="1" applyFill="1" applyBorder="1" applyAlignment="1" applyProtection="1">
      <alignment horizontal="center" vertical="center" wrapText="1"/>
      <protection locked="0"/>
    </xf>
    <xf numFmtId="0" fontId="26" fillId="2" borderId="4" xfId="0" applyFont="1" applyFill="1" applyBorder="1" applyAlignment="1" applyProtection="1">
      <alignment horizontal="center" vertical="center"/>
      <protection locked="0"/>
    </xf>
    <xf numFmtId="0" fontId="26" fillId="5" borderId="4" xfId="0" applyFont="1" applyFill="1" applyBorder="1" applyAlignment="1" applyProtection="1">
      <alignment horizontal="center" vertical="center" wrapText="1"/>
      <protection locked="0"/>
    </xf>
    <xf numFmtId="14" fontId="26" fillId="5" borderId="4" xfId="0" applyNumberFormat="1" applyFont="1" applyFill="1" applyBorder="1" applyAlignment="1" applyProtection="1">
      <alignment horizontal="center" vertical="center" wrapText="1"/>
      <protection locked="0"/>
    </xf>
    <xf numFmtId="168" fontId="26" fillId="5" borderId="4" xfId="0" applyNumberFormat="1" applyFont="1" applyFill="1" applyBorder="1" applyAlignment="1" applyProtection="1">
      <alignment horizontal="center" vertical="center" wrapText="1"/>
      <protection locked="0"/>
    </xf>
    <xf numFmtId="0" fontId="29" fillId="5" borderId="4" xfId="4" applyFont="1" applyFill="1" applyBorder="1" applyAlignment="1" applyProtection="1">
      <alignment horizontal="center" vertical="center" wrapText="1"/>
      <protection locked="0"/>
    </xf>
    <xf numFmtId="0" fontId="26" fillId="0" borderId="4" xfId="0" applyFont="1" applyBorder="1" applyAlignment="1" applyProtection="1">
      <alignment horizontal="center" vertical="center"/>
      <protection locked="0"/>
    </xf>
    <xf numFmtId="0" fontId="26" fillId="4" borderId="4" xfId="0" applyFont="1" applyFill="1" applyBorder="1" applyAlignment="1" applyProtection="1">
      <alignment horizontal="center" vertical="center" wrapText="1"/>
      <protection locked="0"/>
    </xf>
    <xf numFmtId="14" fontId="26" fillId="4" borderId="4" xfId="0" applyNumberFormat="1" applyFont="1" applyFill="1" applyBorder="1" applyAlignment="1" applyProtection="1">
      <alignment horizontal="center" vertical="center" wrapText="1"/>
      <protection locked="0"/>
    </xf>
    <xf numFmtId="168" fontId="26" fillId="4" borderId="4" xfId="0" applyNumberFormat="1" applyFont="1" applyFill="1" applyBorder="1" applyAlignment="1" applyProtection="1">
      <alignment horizontal="center" vertical="center" wrapText="1"/>
      <protection locked="0"/>
    </xf>
    <xf numFmtId="167" fontId="26" fillId="4" borderId="4" xfId="3" applyFont="1" applyFill="1" applyBorder="1" applyAlignment="1">
      <alignment horizontal="center" vertical="center" wrapText="1"/>
    </xf>
    <xf numFmtId="0" fontId="29" fillId="4" borderId="4" xfId="4" applyFont="1" applyFill="1" applyBorder="1" applyAlignment="1" applyProtection="1">
      <alignment horizontal="center" vertical="center" wrapText="1"/>
      <protection locked="0"/>
    </xf>
    <xf numFmtId="14" fontId="26" fillId="2" borderId="4" xfId="0" applyNumberFormat="1" applyFont="1" applyFill="1" applyBorder="1" applyAlignment="1" applyProtection="1">
      <alignment horizontal="center" vertical="center"/>
      <protection locked="0"/>
    </xf>
    <xf numFmtId="0" fontId="26" fillId="6" borderId="4" xfId="0" applyFont="1" applyFill="1" applyBorder="1" applyAlignment="1" applyProtection="1">
      <alignment horizontal="center" vertical="center" wrapText="1"/>
      <protection locked="0"/>
    </xf>
    <xf numFmtId="14" fontId="26" fillId="6" borderId="4" xfId="0" applyNumberFormat="1" applyFont="1" applyFill="1" applyBorder="1" applyAlignment="1" applyProtection="1">
      <alignment horizontal="center" vertical="center" wrapText="1"/>
      <protection locked="0"/>
    </xf>
    <xf numFmtId="168" fontId="26" fillId="6" borderId="4" xfId="0" applyNumberFormat="1" applyFont="1" applyFill="1" applyBorder="1" applyAlignment="1" applyProtection="1">
      <alignment horizontal="center" vertical="center" wrapText="1"/>
      <protection locked="0"/>
    </xf>
    <xf numFmtId="9" fontId="26" fillId="6" borderId="4" xfId="59" applyFont="1" applyFill="1" applyBorder="1" applyAlignment="1">
      <alignment horizontal="center" vertical="center" wrapText="1"/>
    </xf>
    <xf numFmtId="167" fontId="26" fillId="6" borderId="4" xfId="3" applyFont="1" applyFill="1" applyBorder="1" applyAlignment="1">
      <alignment horizontal="center" vertical="center" wrapText="1"/>
    </xf>
    <xf numFmtId="0" fontId="26" fillId="6" borderId="5" xfId="0" applyFont="1" applyFill="1" applyBorder="1" applyAlignment="1">
      <alignment horizontal="center" vertical="center" wrapText="1"/>
    </xf>
    <xf numFmtId="168" fontId="26" fillId="6" borderId="5" xfId="3"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68" fontId="26" fillId="6" borderId="5" xfId="1" applyNumberFormat="1" applyFont="1" applyFill="1" applyBorder="1" applyAlignment="1">
      <alignment horizontal="right" vertical="center" wrapText="1"/>
    </xf>
    <xf numFmtId="14" fontId="26" fillId="6" borderId="5" xfId="0" applyNumberFormat="1" applyFont="1" applyFill="1" applyBorder="1" applyAlignment="1">
      <alignment horizontal="center" vertical="center" wrapText="1"/>
    </xf>
    <xf numFmtId="0" fontId="29" fillId="6" borderId="4" xfId="4" applyFont="1" applyFill="1" applyBorder="1" applyAlignment="1" applyProtection="1">
      <alignment horizontal="center" vertical="center" wrapText="1"/>
      <protection locked="0"/>
    </xf>
    <xf numFmtId="0" fontId="26" fillId="5" borderId="4" xfId="0" applyFont="1" applyFill="1" applyBorder="1" applyAlignment="1" applyProtection="1">
      <alignment horizontal="center" vertical="center"/>
      <protection locked="0"/>
    </xf>
    <xf numFmtId="0" fontId="26" fillId="44" borderId="4" xfId="0" applyFont="1" applyFill="1" applyBorder="1" applyAlignment="1" applyProtection="1">
      <alignment horizontal="center" vertical="center" wrapText="1"/>
      <protection locked="0"/>
    </xf>
    <xf numFmtId="14" fontId="26" fillId="44" borderId="4" xfId="0" applyNumberFormat="1" applyFont="1" applyFill="1" applyBorder="1" applyAlignment="1" applyProtection="1">
      <alignment horizontal="center" vertical="center" wrapText="1"/>
      <protection locked="0"/>
    </xf>
    <xf numFmtId="168" fontId="26" fillId="44" borderId="4" xfId="0" applyNumberFormat="1" applyFont="1" applyFill="1" applyBorder="1" applyAlignment="1" applyProtection="1">
      <alignment horizontal="center" vertical="center" wrapText="1"/>
      <protection locked="0"/>
    </xf>
    <xf numFmtId="0" fontId="26" fillId="44" borderId="4" xfId="0" applyFont="1" applyFill="1" applyBorder="1" applyAlignment="1" applyProtection="1">
      <alignment horizontal="center" vertical="center"/>
      <protection locked="0"/>
    </xf>
    <xf numFmtId="9" fontId="26" fillId="44" borderId="4" xfId="59" applyFont="1" applyFill="1" applyBorder="1" applyAlignment="1">
      <alignment horizontal="center" vertical="center" wrapText="1"/>
    </xf>
    <xf numFmtId="167" fontId="26" fillId="44" borderId="4" xfId="3" applyFont="1" applyFill="1" applyBorder="1" applyAlignment="1">
      <alignment horizontal="center" vertical="center" wrapText="1"/>
    </xf>
    <xf numFmtId="0" fontId="26" fillId="44" borderId="5" xfId="0" applyFont="1" applyFill="1" applyBorder="1" applyAlignment="1">
      <alignment horizontal="center" vertical="center" wrapText="1"/>
    </xf>
    <xf numFmtId="168" fontId="26" fillId="44" borderId="5" xfId="3" applyNumberFormat="1" applyFont="1" applyFill="1" applyBorder="1" applyAlignment="1">
      <alignment horizontal="center" vertical="center" wrapText="1"/>
    </xf>
    <xf numFmtId="1" fontId="26" fillId="44" borderId="5" xfId="0" applyNumberFormat="1" applyFont="1" applyFill="1" applyBorder="1" applyAlignment="1">
      <alignment horizontal="center" vertical="center" wrapText="1"/>
    </xf>
    <xf numFmtId="168" fontId="26" fillId="44" borderId="5" xfId="1" applyNumberFormat="1" applyFont="1" applyFill="1" applyBorder="1" applyAlignment="1">
      <alignment horizontal="right" vertical="center" wrapText="1"/>
    </xf>
    <xf numFmtId="14" fontId="26" fillId="44" borderId="5" xfId="0" applyNumberFormat="1" applyFont="1" applyFill="1" applyBorder="1" applyAlignment="1">
      <alignment horizontal="center" vertical="center" wrapText="1"/>
    </xf>
    <xf numFmtId="0" fontId="29" fillId="44" borderId="4" xfId="4" applyFont="1" applyFill="1" applyBorder="1" applyAlignment="1" applyProtection="1">
      <alignment horizontal="center" vertical="center" wrapText="1"/>
      <protection locked="0"/>
    </xf>
    <xf numFmtId="0" fontId="26" fillId="7" borderId="4" xfId="0" applyFont="1" applyFill="1" applyBorder="1" applyAlignment="1" applyProtection="1">
      <alignment horizontal="center" vertical="center" wrapText="1"/>
      <protection locked="0"/>
    </xf>
    <xf numFmtId="14" fontId="26" fillId="7" borderId="4" xfId="0" applyNumberFormat="1" applyFont="1" applyFill="1" applyBorder="1" applyAlignment="1" applyProtection="1">
      <alignment horizontal="center" vertical="center" wrapText="1"/>
      <protection locked="0"/>
    </xf>
    <xf numFmtId="168" fontId="26" fillId="7" borderId="4" xfId="0" applyNumberFormat="1" applyFont="1" applyFill="1" applyBorder="1" applyAlignment="1" applyProtection="1">
      <alignment horizontal="center" vertical="center" wrapText="1"/>
      <protection locked="0"/>
    </xf>
    <xf numFmtId="0" fontId="26" fillId="7" borderId="4" xfId="0" applyFont="1" applyFill="1" applyBorder="1" applyAlignment="1" applyProtection="1">
      <alignment horizontal="center" vertical="center"/>
      <protection locked="0"/>
    </xf>
    <xf numFmtId="0" fontId="29" fillId="7" borderId="4" xfId="4" applyFont="1" applyFill="1" applyBorder="1" applyAlignment="1" applyProtection="1">
      <alignment horizontal="center" vertical="center" wrapText="1"/>
      <protection locked="0"/>
    </xf>
    <xf numFmtId="0" fontId="26" fillId="45" borderId="4" xfId="0" applyFont="1" applyFill="1" applyBorder="1" applyAlignment="1" applyProtection="1">
      <alignment horizontal="center" vertical="center" wrapText="1"/>
      <protection locked="0"/>
    </xf>
    <xf numFmtId="0" fontId="26" fillId="43" borderId="4" xfId="0" applyFont="1" applyFill="1" applyBorder="1" applyAlignment="1" applyProtection="1">
      <alignment horizontal="center" vertical="center" wrapText="1"/>
      <protection locked="0"/>
    </xf>
    <xf numFmtId="14" fontId="26" fillId="43" borderId="4" xfId="0" applyNumberFormat="1" applyFont="1" applyFill="1" applyBorder="1" applyAlignment="1" applyProtection="1">
      <alignment horizontal="center" vertical="center" wrapText="1"/>
      <protection locked="0"/>
    </xf>
    <xf numFmtId="168" fontId="26" fillId="43" borderId="4" xfId="0" applyNumberFormat="1" applyFont="1" applyFill="1" applyBorder="1" applyAlignment="1" applyProtection="1">
      <alignment horizontal="center" vertical="center" wrapText="1"/>
      <protection locked="0"/>
    </xf>
    <xf numFmtId="9" fontId="26" fillId="43" borderId="4" xfId="59" applyFont="1" applyFill="1" applyBorder="1" applyAlignment="1">
      <alignment horizontal="center" vertical="center" wrapText="1"/>
    </xf>
    <xf numFmtId="167" fontId="26" fillId="43" borderId="4" xfId="3" applyFont="1" applyFill="1" applyBorder="1" applyAlignment="1">
      <alignment horizontal="center" vertical="center" wrapText="1"/>
    </xf>
    <xf numFmtId="0" fontId="26" fillId="43" borderId="5" xfId="0" applyFont="1" applyFill="1" applyBorder="1" applyAlignment="1">
      <alignment horizontal="center" vertical="center" wrapText="1"/>
    </xf>
    <xf numFmtId="168" fontId="26" fillId="43" borderId="5" xfId="3" applyNumberFormat="1" applyFont="1" applyFill="1" applyBorder="1" applyAlignment="1">
      <alignment horizontal="center" vertical="center" wrapText="1"/>
    </xf>
    <xf numFmtId="1" fontId="26" fillId="43" borderId="5" xfId="0" applyNumberFormat="1" applyFont="1" applyFill="1" applyBorder="1" applyAlignment="1">
      <alignment horizontal="center" vertical="center" wrapText="1"/>
    </xf>
    <xf numFmtId="168" fontId="26" fillId="43" borderId="5" xfId="1" applyNumberFormat="1" applyFont="1" applyFill="1" applyBorder="1" applyAlignment="1">
      <alignment horizontal="right" vertical="center" wrapText="1"/>
    </xf>
    <xf numFmtId="14" fontId="26" fillId="43" borderId="5" xfId="0" applyNumberFormat="1" applyFont="1" applyFill="1" applyBorder="1" applyAlignment="1">
      <alignment horizontal="center" vertical="center" wrapText="1"/>
    </xf>
    <xf numFmtId="0" fontId="26" fillId="4" borderId="4" xfId="0" applyFont="1" applyFill="1" applyBorder="1" applyAlignment="1" applyProtection="1">
      <alignment horizontal="center" vertical="center"/>
      <protection locked="0"/>
    </xf>
    <xf numFmtId="170" fontId="26" fillId="2" borderId="4" xfId="0" applyNumberFormat="1" applyFont="1" applyFill="1" applyBorder="1" applyAlignment="1" applyProtection="1">
      <alignment horizontal="center" vertical="center" wrapText="1"/>
      <protection locked="0"/>
    </xf>
    <xf numFmtId="3" fontId="26" fillId="2" borderId="4" xfId="0" applyNumberFormat="1" applyFont="1" applyFill="1" applyBorder="1" applyAlignment="1" applyProtection="1">
      <alignment horizontal="center" vertical="center" wrapText="1"/>
      <protection locked="0"/>
    </xf>
    <xf numFmtId="14" fontId="26" fillId="4" borderId="4" xfId="0" applyNumberFormat="1" applyFont="1" applyFill="1" applyBorder="1" applyAlignment="1" applyProtection="1">
      <alignment horizontal="center" vertical="center"/>
      <protection locked="0"/>
    </xf>
    <xf numFmtId="170" fontId="26" fillId="4" borderId="4" xfId="0" applyNumberFormat="1" applyFont="1" applyFill="1" applyBorder="1" applyAlignment="1" applyProtection="1">
      <alignment horizontal="center" vertical="center"/>
      <protection locked="0"/>
    </xf>
    <xf numFmtId="170" fontId="26" fillId="2" borderId="4" xfId="0" applyNumberFormat="1" applyFont="1" applyFill="1" applyBorder="1" applyAlignment="1" applyProtection="1">
      <alignment horizontal="center" vertical="center"/>
      <protection locked="0"/>
    </xf>
    <xf numFmtId="14" fontId="26" fillId="7" borderId="4" xfId="0" applyNumberFormat="1" applyFont="1" applyFill="1" applyBorder="1" applyAlignment="1" applyProtection="1">
      <alignment horizontal="center" vertical="center"/>
      <protection locked="0"/>
    </xf>
    <xf numFmtId="170" fontId="26" fillId="7" borderId="4" xfId="0" applyNumberFormat="1" applyFont="1" applyFill="1" applyBorder="1" applyAlignment="1" applyProtection="1">
      <alignment horizontal="center" vertical="center"/>
      <protection locked="0"/>
    </xf>
    <xf numFmtId="14" fontId="26" fillId="6" borderId="4" xfId="0" applyNumberFormat="1" applyFont="1" applyFill="1" applyBorder="1" applyAlignment="1" applyProtection="1">
      <alignment horizontal="center" vertical="center"/>
      <protection locked="0"/>
    </xf>
    <xf numFmtId="170" fontId="26" fillId="6" borderId="4" xfId="0" applyNumberFormat="1" applyFont="1" applyFill="1" applyBorder="1" applyAlignment="1" applyProtection="1">
      <alignment horizontal="center" vertical="center"/>
      <protection locked="0"/>
    </xf>
    <xf numFmtId="0" fontId="26" fillId="6" borderId="4" xfId="0" applyFont="1" applyFill="1" applyBorder="1" applyAlignment="1" applyProtection="1">
      <alignment horizontal="center" vertical="center"/>
      <protection locked="0"/>
    </xf>
    <xf numFmtId="14" fontId="26" fillId="5" borderId="4" xfId="0" applyNumberFormat="1" applyFont="1" applyFill="1" applyBorder="1" applyAlignment="1" applyProtection="1">
      <alignment horizontal="center" vertical="center"/>
      <protection locked="0"/>
    </xf>
    <xf numFmtId="170" fontId="26" fillId="5" borderId="4" xfId="0" applyNumberFormat="1" applyFont="1" applyFill="1" applyBorder="1" applyAlignment="1" applyProtection="1">
      <alignment horizontal="center" vertical="center"/>
      <protection locked="0"/>
    </xf>
    <xf numFmtId="0" fontId="26" fillId="9" borderId="4" xfId="0" applyFont="1" applyFill="1" applyBorder="1" applyAlignment="1" applyProtection="1">
      <alignment horizontal="center" vertical="center" wrapText="1"/>
      <protection locked="0"/>
    </xf>
    <xf numFmtId="14" fontId="26" fillId="9" borderId="4" xfId="0" applyNumberFormat="1" applyFont="1" applyFill="1" applyBorder="1" applyAlignment="1" applyProtection="1">
      <alignment horizontal="center" vertical="center" wrapText="1"/>
      <protection locked="0"/>
    </xf>
    <xf numFmtId="14" fontId="26" fillId="9" borderId="4" xfId="0" applyNumberFormat="1" applyFont="1" applyFill="1" applyBorder="1" applyAlignment="1" applyProtection="1">
      <alignment horizontal="center" vertical="center"/>
      <protection locked="0"/>
    </xf>
    <xf numFmtId="170" fontId="26" fillId="9" borderId="4" xfId="0" applyNumberFormat="1" applyFont="1" applyFill="1" applyBorder="1" applyAlignment="1" applyProtection="1">
      <alignment horizontal="center" vertical="center"/>
      <protection locked="0"/>
    </xf>
    <xf numFmtId="9" fontId="26" fillId="9" borderId="4" xfId="59" applyFont="1" applyFill="1" applyBorder="1" applyAlignment="1">
      <alignment horizontal="center" vertical="center" wrapText="1"/>
    </xf>
    <xf numFmtId="167" fontId="26" fillId="9" borderId="4" xfId="3" applyFont="1" applyFill="1" applyBorder="1" applyAlignment="1">
      <alignment horizontal="center" vertical="center" wrapText="1"/>
    </xf>
    <xf numFmtId="0" fontId="26" fillId="9" borderId="5" xfId="0" applyFont="1" applyFill="1" applyBorder="1" applyAlignment="1">
      <alignment horizontal="center" vertical="center" wrapText="1"/>
    </xf>
    <xf numFmtId="168" fontId="26" fillId="9" borderId="5" xfId="3" applyNumberFormat="1" applyFont="1" applyFill="1" applyBorder="1" applyAlignment="1">
      <alignment horizontal="center" vertical="center" wrapText="1"/>
    </xf>
    <xf numFmtId="1" fontId="26" fillId="9" borderId="5" xfId="0" applyNumberFormat="1" applyFont="1" applyFill="1" applyBorder="1" applyAlignment="1">
      <alignment horizontal="center" vertical="center" wrapText="1"/>
    </xf>
    <xf numFmtId="168" fontId="26" fillId="9" borderId="5" xfId="1" applyNumberFormat="1" applyFont="1" applyFill="1" applyBorder="1" applyAlignment="1">
      <alignment horizontal="right" vertical="center" wrapText="1"/>
    </xf>
    <xf numFmtId="0" fontId="26" fillId="9" borderId="4" xfId="0" applyFont="1" applyFill="1" applyBorder="1" applyAlignment="1" applyProtection="1">
      <alignment horizontal="center" vertical="center"/>
      <protection locked="0"/>
    </xf>
    <xf numFmtId="0" fontId="26" fillId="46" borderId="4" xfId="0" applyFont="1" applyFill="1" applyBorder="1" applyAlignment="1" applyProtection="1">
      <alignment horizontal="center" vertical="center" wrapText="1"/>
      <protection locked="0"/>
    </xf>
    <xf numFmtId="14" fontId="26" fillId="46" borderId="4" xfId="0" applyNumberFormat="1" applyFont="1" applyFill="1" applyBorder="1" applyAlignment="1" applyProtection="1">
      <alignment horizontal="center" vertical="center" wrapText="1"/>
      <protection locked="0"/>
    </xf>
    <xf numFmtId="170" fontId="26" fillId="46" borderId="4" xfId="0" applyNumberFormat="1" applyFont="1" applyFill="1" applyBorder="1" applyAlignment="1" applyProtection="1">
      <alignment horizontal="center" vertical="center"/>
      <protection locked="0"/>
    </xf>
    <xf numFmtId="0" fontId="26" fillId="2" borderId="15" xfId="0" applyFont="1" applyFill="1" applyBorder="1" applyAlignment="1" applyProtection="1">
      <alignment horizontal="center" vertical="center" wrapText="1"/>
      <protection locked="0"/>
    </xf>
    <xf numFmtId="14" fontId="26" fillId="43" borderId="4" xfId="0" applyNumberFormat="1" applyFont="1" applyFill="1" applyBorder="1" applyAlignment="1" applyProtection="1">
      <alignment horizontal="center" vertical="center"/>
      <protection locked="0"/>
    </xf>
    <xf numFmtId="170" fontId="26" fillId="43" borderId="4" xfId="0" applyNumberFormat="1" applyFont="1" applyFill="1" applyBorder="1" applyAlignment="1" applyProtection="1">
      <alignment horizontal="center" vertical="center"/>
      <protection locked="0"/>
    </xf>
    <xf numFmtId="0" fontId="26" fillId="43" borderId="4" xfId="0" applyFont="1" applyFill="1" applyBorder="1" applyAlignment="1" applyProtection="1">
      <alignment horizontal="center" vertical="center"/>
      <protection locked="0"/>
    </xf>
    <xf numFmtId="0" fontId="26" fillId="42" borderId="4" xfId="0" applyFont="1" applyFill="1" applyBorder="1" applyAlignment="1" applyProtection="1">
      <alignment horizontal="center" vertical="center" wrapText="1"/>
      <protection locked="0"/>
    </xf>
    <xf numFmtId="14" fontId="26" fillId="42" borderId="4" xfId="0" applyNumberFormat="1" applyFont="1" applyFill="1" applyBorder="1" applyAlignment="1" applyProtection="1">
      <alignment horizontal="center" vertical="center" wrapText="1"/>
      <protection locked="0"/>
    </xf>
    <xf numFmtId="14" fontId="26" fillId="42" borderId="4" xfId="0" applyNumberFormat="1" applyFont="1" applyFill="1" applyBorder="1" applyAlignment="1" applyProtection="1">
      <alignment horizontal="center" vertical="center"/>
      <protection locked="0"/>
    </xf>
    <xf numFmtId="170" fontId="26" fillId="42" borderId="4" xfId="0" applyNumberFormat="1" applyFont="1" applyFill="1" applyBorder="1" applyAlignment="1" applyProtection="1">
      <alignment horizontal="center" vertical="center"/>
      <protection locked="0"/>
    </xf>
    <xf numFmtId="0" fontId="26" fillId="42" borderId="4" xfId="0" applyFont="1" applyFill="1" applyBorder="1" applyAlignment="1" applyProtection="1">
      <alignment horizontal="center" vertical="center"/>
      <protection locked="0"/>
    </xf>
    <xf numFmtId="167" fontId="26" fillId="42" borderId="4" xfId="3" applyFont="1" applyFill="1" applyBorder="1" applyAlignment="1">
      <alignment horizontal="center" vertical="center" wrapText="1"/>
    </xf>
    <xf numFmtId="170" fontId="26" fillId="2" borderId="0" xfId="0" applyNumberFormat="1" applyFont="1" applyFill="1" applyAlignment="1" applyProtection="1">
      <alignment horizontal="center" vertical="center"/>
      <protection locked="0"/>
    </xf>
    <xf numFmtId="0" fontId="26" fillId="6" borderId="4" xfId="0" applyFont="1" applyFill="1" applyBorder="1" applyAlignment="1" applyProtection="1">
      <alignment vertical="center" wrapText="1"/>
      <protection locked="0"/>
    </xf>
    <xf numFmtId="165" fontId="26" fillId="42" borderId="4" xfId="0" applyNumberFormat="1" applyFont="1" applyFill="1" applyBorder="1" applyAlignment="1" applyProtection="1">
      <alignment horizontal="center" vertical="center" wrapText="1"/>
      <protection locked="0"/>
    </xf>
    <xf numFmtId="0" fontId="26" fillId="42" borderId="4" xfId="0" applyFont="1" applyFill="1" applyBorder="1" applyAlignment="1" applyProtection="1">
      <alignment vertical="center" wrapText="1"/>
      <protection locked="0"/>
    </xf>
    <xf numFmtId="0" fontId="26" fillId="2" borderId="4" xfId="0" applyFont="1" applyFill="1" applyBorder="1" applyAlignment="1" applyProtection="1">
      <alignment vertical="center" wrapText="1"/>
      <protection locked="0"/>
    </xf>
    <xf numFmtId="164" fontId="26" fillId="6" borderId="4" xfId="0" applyNumberFormat="1" applyFont="1" applyFill="1" applyBorder="1" applyAlignment="1" applyProtection="1">
      <alignment horizontal="center" vertical="center" wrapText="1"/>
      <protection locked="0"/>
    </xf>
    <xf numFmtId="14" fontId="26" fillId="46" borderId="4" xfId="0" applyNumberFormat="1" applyFont="1" applyFill="1" applyBorder="1" applyAlignment="1" applyProtection="1">
      <alignment horizontal="center" vertical="center"/>
      <protection locked="0"/>
    </xf>
    <xf numFmtId="0" fontId="26" fillId="46" borderId="4" xfId="0" applyFont="1" applyFill="1" applyBorder="1" applyAlignment="1" applyProtection="1">
      <alignment horizontal="center" vertical="center"/>
      <protection locked="0"/>
    </xf>
    <xf numFmtId="0" fontId="26" fillId="46" borderId="4" xfId="0" applyFont="1" applyFill="1" applyBorder="1" applyAlignment="1" applyProtection="1">
      <alignment vertical="center" wrapText="1"/>
      <protection locked="0"/>
    </xf>
    <xf numFmtId="3" fontId="26" fillId="46" borderId="4" xfId="0" applyNumberFormat="1" applyFont="1" applyFill="1" applyBorder="1" applyAlignment="1" applyProtection="1">
      <alignment horizontal="center" vertical="center" wrapText="1"/>
      <protection locked="0"/>
    </xf>
    <xf numFmtId="0" fontId="30" fillId="46" borderId="4" xfId="0" applyFont="1" applyFill="1" applyBorder="1" applyAlignment="1" applyProtection="1">
      <alignment horizontal="center" vertical="center" wrapText="1"/>
      <protection locked="0"/>
    </xf>
    <xf numFmtId="14" fontId="30" fillId="46" borderId="4" xfId="0" applyNumberFormat="1" applyFont="1" applyFill="1" applyBorder="1" applyAlignment="1" applyProtection="1">
      <alignment horizontal="center" vertical="center"/>
      <protection locked="0"/>
    </xf>
    <xf numFmtId="169" fontId="30" fillId="46" borderId="4" xfId="0" applyNumberFormat="1" applyFont="1" applyFill="1" applyBorder="1" applyAlignment="1" applyProtection="1">
      <alignment horizontal="center" vertical="center" wrapText="1"/>
      <protection locked="0"/>
    </xf>
    <xf numFmtId="170" fontId="30" fillId="46" borderId="4" xfId="0" applyNumberFormat="1" applyFont="1" applyFill="1" applyBorder="1" applyAlignment="1" applyProtection="1">
      <alignment horizontal="center" vertical="center"/>
      <protection locked="0"/>
    </xf>
    <xf numFmtId="0" fontId="30" fillId="46" borderId="4" xfId="0" applyFont="1" applyFill="1" applyBorder="1" applyAlignment="1" applyProtection="1">
      <alignment horizontal="center" vertical="center"/>
      <protection locked="0"/>
    </xf>
    <xf numFmtId="167" fontId="26" fillId="46" borderId="4" xfId="3" applyFont="1" applyFill="1" applyBorder="1" applyAlignment="1">
      <alignment horizontal="center" vertical="center" wrapText="1"/>
    </xf>
    <xf numFmtId="0" fontId="30" fillId="46" borderId="4" xfId="0" applyFont="1" applyFill="1" applyBorder="1" applyAlignment="1" applyProtection="1">
      <alignment vertical="center" wrapText="1"/>
      <protection locked="0"/>
    </xf>
    <xf numFmtId="0" fontId="30" fillId="2" borderId="4" xfId="0" applyFont="1" applyFill="1" applyBorder="1" applyAlignment="1" applyProtection="1">
      <alignment horizontal="center" vertical="center" wrapText="1"/>
      <protection locked="0"/>
    </xf>
    <xf numFmtId="14" fontId="30" fillId="2" borderId="4" xfId="0" applyNumberFormat="1" applyFont="1" applyFill="1" applyBorder="1" applyAlignment="1" applyProtection="1">
      <alignment horizontal="center" vertical="center" wrapText="1"/>
      <protection locked="0"/>
    </xf>
    <xf numFmtId="170" fontId="30" fillId="2" borderId="4" xfId="0" applyNumberFormat="1" applyFont="1" applyFill="1" applyBorder="1" applyAlignment="1" applyProtection="1">
      <alignment horizontal="center" vertical="center"/>
      <protection locked="0"/>
    </xf>
    <xf numFmtId="164" fontId="30" fillId="2" borderId="4" xfId="0" applyNumberFormat="1"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protection locked="0"/>
    </xf>
    <xf numFmtId="0" fontId="30" fillId="2" borderId="4" xfId="0" applyFont="1" applyFill="1" applyBorder="1" applyAlignment="1" applyProtection="1">
      <alignment vertical="center" wrapText="1"/>
      <protection locked="0"/>
    </xf>
    <xf numFmtId="0" fontId="30" fillId="3" borderId="4" xfId="0" applyFont="1" applyFill="1" applyBorder="1" applyAlignment="1" applyProtection="1">
      <alignment horizontal="center" vertical="center" wrapText="1"/>
      <protection locked="0"/>
    </xf>
    <xf numFmtId="14" fontId="30" fillId="3" borderId="4" xfId="0" applyNumberFormat="1" applyFont="1" applyFill="1" applyBorder="1" applyAlignment="1" applyProtection="1">
      <alignment horizontal="center" vertical="center" wrapText="1"/>
      <protection locked="0"/>
    </xf>
    <xf numFmtId="14" fontId="30" fillId="3" borderId="4" xfId="0" applyNumberFormat="1" applyFont="1" applyFill="1" applyBorder="1" applyAlignment="1" applyProtection="1">
      <alignment horizontal="center" vertical="center"/>
      <protection locked="0"/>
    </xf>
    <xf numFmtId="170" fontId="30" fillId="3" borderId="4" xfId="0" applyNumberFormat="1" applyFont="1" applyFill="1" applyBorder="1" applyAlignment="1" applyProtection="1">
      <alignment horizontal="center" vertical="center"/>
      <protection locked="0"/>
    </xf>
    <xf numFmtId="0" fontId="30" fillId="3" borderId="4" xfId="0" applyFont="1" applyFill="1" applyBorder="1" applyAlignment="1" applyProtection="1">
      <alignment horizontal="center" vertical="center"/>
      <protection locked="0"/>
    </xf>
    <xf numFmtId="168" fontId="26" fillId="3" borderId="4" xfId="3" applyNumberFormat="1" applyFont="1" applyFill="1" applyBorder="1" applyAlignment="1">
      <alignment horizontal="center" vertical="center" wrapText="1"/>
    </xf>
    <xf numFmtId="0" fontId="30" fillId="49" borderId="4" xfId="0" applyFont="1" applyFill="1" applyBorder="1" applyAlignment="1" applyProtection="1">
      <alignment horizontal="center" vertical="center" wrapText="1"/>
      <protection locked="0"/>
    </xf>
    <xf numFmtId="14" fontId="30" fillId="49" borderId="4" xfId="0" applyNumberFormat="1" applyFont="1" applyFill="1" applyBorder="1" applyAlignment="1" applyProtection="1">
      <alignment horizontal="center" vertical="center" wrapText="1"/>
      <protection locked="0"/>
    </xf>
    <xf numFmtId="14" fontId="30" fillId="49" borderId="4" xfId="0" applyNumberFormat="1" applyFont="1" applyFill="1" applyBorder="1" applyAlignment="1" applyProtection="1">
      <alignment horizontal="center" vertical="center"/>
      <protection locked="0"/>
    </xf>
    <xf numFmtId="170" fontId="30" fillId="49" borderId="4" xfId="0" applyNumberFormat="1" applyFont="1" applyFill="1" applyBorder="1" applyAlignment="1" applyProtection="1">
      <alignment horizontal="center" vertical="center"/>
      <protection locked="0"/>
    </xf>
    <xf numFmtId="0" fontId="30" fillId="49" borderId="4" xfId="0" applyFont="1" applyFill="1" applyBorder="1" applyAlignment="1" applyProtection="1">
      <alignment horizontal="center" vertical="center"/>
      <protection locked="0"/>
    </xf>
    <xf numFmtId="167" fontId="26" fillId="49" borderId="4" xfId="3" applyFont="1" applyFill="1" applyBorder="1" applyAlignment="1">
      <alignment horizontal="center" vertical="center" wrapText="1"/>
    </xf>
    <xf numFmtId="168" fontId="26" fillId="49" borderId="5" xfId="3" applyNumberFormat="1" applyFont="1" applyFill="1" applyBorder="1" applyAlignment="1">
      <alignment horizontal="center" vertical="center" wrapText="1"/>
    </xf>
    <xf numFmtId="1" fontId="26" fillId="49" borderId="5" xfId="0" applyNumberFormat="1" applyFont="1" applyFill="1" applyBorder="1" applyAlignment="1">
      <alignment horizontal="center" vertical="center" wrapText="1"/>
    </xf>
    <xf numFmtId="168" fontId="26" fillId="49" borderId="5" xfId="1" applyNumberFormat="1" applyFont="1" applyFill="1" applyBorder="1" applyAlignment="1">
      <alignment horizontal="right" vertical="center" wrapText="1"/>
    </xf>
    <xf numFmtId="0" fontId="26" fillId="49" borderId="4" xfId="0" applyFont="1" applyFill="1" applyBorder="1" applyAlignment="1" applyProtection="1">
      <alignment horizontal="center" vertical="center" wrapText="1"/>
      <protection locked="0"/>
    </xf>
    <xf numFmtId="0" fontId="30" fillId="7" borderId="4" xfId="0" applyFont="1" applyFill="1" applyBorder="1" applyAlignment="1" applyProtection="1">
      <alignment horizontal="center" vertical="center" wrapText="1"/>
      <protection locked="0"/>
    </xf>
    <xf numFmtId="14" fontId="30" fillId="7" borderId="4" xfId="0" applyNumberFormat="1" applyFont="1" applyFill="1" applyBorder="1" applyAlignment="1" applyProtection="1">
      <alignment horizontal="center" vertical="center" wrapText="1"/>
      <protection locked="0"/>
    </xf>
    <xf numFmtId="14" fontId="30" fillId="7" borderId="4" xfId="0" applyNumberFormat="1" applyFont="1" applyFill="1" applyBorder="1" applyAlignment="1" applyProtection="1">
      <alignment horizontal="center" vertical="center"/>
      <protection locked="0"/>
    </xf>
    <xf numFmtId="170" fontId="30" fillId="7" borderId="4" xfId="0" applyNumberFormat="1" applyFont="1" applyFill="1" applyBorder="1" applyAlignment="1" applyProtection="1">
      <alignment horizontal="center" vertical="center"/>
      <protection locked="0"/>
    </xf>
    <xf numFmtId="0" fontId="30" fillId="7" borderId="4" xfId="0" applyFont="1" applyFill="1" applyBorder="1" applyAlignment="1" applyProtection="1">
      <alignment horizontal="center" vertical="center"/>
      <protection locked="0"/>
    </xf>
    <xf numFmtId="0" fontId="30" fillId="5" borderId="4" xfId="0" applyFont="1" applyFill="1" applyBorder="1" applyAlignment="1" applyProtection="1">
      <alignment horizontal="center" vertical="center" wrapText="1"/>
      <protection locked="0"/>
    </xf>
    <xf numFmtId="14" fontId="30" fillId="5" borderId="4" xfId="0" applyNumberFormat="1" applyFont="1" applyFill="1" applyBorder="1" applyAlignment="1" applyProtection="1">
      <alignment horizontal="center" vertical="center" wrapText="1"/>
      <protection locked="0"/>
    </xf>
    <xf numFmtId="14" fontId="30" fillId="5" borderId="4" xfId="0" applyNumberFormat="1" applyFont="1" applyFill="1" applyBorder="1" applyAlignment="1" applyProtection="1">
      <alignment horizontal="center" vertical="center"/>
      <protection locked="0"/>
    </xf>
    <xf numFmtId="170" fontId="30" fillId="5" borderId="4" xfId="0" applyNumberFormat="1" applyFont="1" applyFill="1" applyBorder="1" applyAlignment="1" applyProtection="1">
      <alignment horizontal="center" vertical="center"/>
      <protection locked="0"/>
    </xf>
    <xf numFmtId="0" fontId="30" fillId="5" borderId="4" xfId="0" applyFont="1" applyFill="1" applyBorder="1" applyAlignment="1" applyProtection="1">
      <alignment horizontal="center" vertical="center"/>
      <protection locked="0"/>
    </xf>
    <xf numFmtId="0" fontId="30" fillId="7" borderId="4" xfId="0" applyFont="1" applyFill="1" applyBorder="1" applyAlignment="1" applyProtection="1">
      <alignment vertical="center" wrapText="1"/>
      <protection locked="0"/>
    </xf>
    <xf numFmtId="0" fontId="30" fillId="4" borderId="4" xfId="0" applyFont="1" applyFill="1" applyBorder="1" applyAlignment="1" applyProtection="1">
      <alignment horizontal="center" vertical="center" wrapText="1"/>
      <protection locked="0"/>
    </xf>
    <xf numFmtId="14" fontId="30" fillId="4" borderId="4" xfId="0" applyNumberFormat="1" applyFont="1" applyFill="1" applyBorder="1" applyAlignment="1" applyProtection="1">
      <alignment horizontal="center" vertical="center" wrapText="1"/>
      <protection locked="0"/>
    </xf>
    <xf numFmtId="14" fontId="30" fillId="4" borderId="4" xfId="0" applyNumberFormat="1" applyFont="1" applyFill="1" applyBorder="1" applyAlignment="1" applyProtection="1">
      <alignment horizontal="center" vertical="center"/>
      <protection locked="0"/>
    </xf>
    <xf numFmtId="170" fontId="30" fillId="4" borderId="4" xfId="0" applyNumberFormat="1" applyFont="1" applyFill="1" applyBorder="1" applyAlignment="1" applyProtection="1">
      <alignment horizontal="center" vertical="center"/>
      <protection locked="0"/>
    </xf>
    <xf numFmtId="0" fontId="30" fillId="4" borderId="4" xfId="0" applyFont="1" applyFill="1" applyBorder="1" applyAlignment="1" applyProtection="1">
      <alignment horizontal="center" vertical="center"/>
      <protection locked="0"/>
    </xf>
    <xf numFmtId="0" fontId="30" fillId="5" borderId="4" xfId="0" applyFont="1" applyFill="1" applyBorder="1" applyAlignment="1" applyProtection="1">
      <alignment vertical="center" wrapText="1"/>
      <protection locked="0"/>
    </xf>
    <xf numFmtId="14" fontId="30" fillId="46" borderId="4" xfId="0" applyNumberFormat="1" applyFont="1" applyFill="1" applyBorder="1" applyAlignment="1" applyProtection="1">
      <alignment horizontal="center" vertical="center" wrapText="1"/>
      <protection locked="0"/>
    </xf>
    <xf numFmtId="14" fontId="30" fillId="0" borderId="4" xfId="0" applyNumberFormat="1" applyFont="1" applyBorder="1" applyAlignment="1" applyProtection="1">
      <alignment horizontal="center" vertical="center"/>
      <protection locked="0"/>
    </xf>
    <xf numFmtId="3" fontId="30" fillId="46" borderId="4" xfId="0" applyNumberFormat="1" applyFont="1" applyFill="1" applyBorder="1" applyAlignment="1" applyProtection="1">
      <alignment horizontal="center" vertical="center"/>
      <protection locked="0"/>
    </xf>
    <xf numFmtId="0" fontId="29" fillId="47" borderId="4" xfId="4" applyFont="1" applyFill="1" applyBorder="1" applyAlignment="1">
      <alignment horizontal="center" vertical="center" wrapText="1"/>
    </xf>
    <xf numFmtId="0" fontId="29" fillId="2" borderId="0" xfId="4" applyFont="1" applyFill="1" applyAlignment="1">
      <alignment horizontal="center" vertical="center" wrapText="1"/>
    </xf>
    <xf numFmtId="0" fontId="29" fillId="49" borderId="4" xfId="4" applyFont="1" applyFill="1" applyBorder="1" applyAlignment="1">
      <alignment horizontal="center" vertical="center" wrapText="1"/>
    </xf>
    <xf numFmtId="0" fontId="29" fillId="46" borderId="4" xfId="4" applyFont="1" applyFill="1" applyBorder="1" applyAlignment="1">
      <alignment horizontal="center" vertical="center" wrapText="1"/>
    </xf>
    <xf numFmtId="0" fontId="29" fillId="50" borderId="4" xfId="4" applyFont="1" applyFill="1" applyBorder="1" applyAlignment="1">
      <alignment horizontal="center" vertical="center" wrapText="1"/>
    </xf>
    <xf numFmtId="0" fontId="29" fillId="48" borderId="5" xfId="4" applyFont="1" applyFill="1" applyBorder="1" applyAlignment="1">
      <alignment horizontal="center" vertical="center" wrapText="1"/>
    </xf>
    <xf numFmtId="0" fontId="29" fillId="46" borderId="5" xfId="4" applyFont="1" applyFill="1" applyBorder="1" applyAlignment="1">
      <alignment horizontal="center" vertical="center" wrapText="1"/>
    </xf>
    <xf numFmtId="0" fontId="29" fillId="42" borderId="5" xfId="4" applyFont="1" applyFill="1" applyBorder="1" applyAlignment="1">
      <alignment horizontal="center" vertical="center" wrapText="1"/>
    </xf>
    <xf numFmtId="0" fontId="29" fillId="4" borderId="5" xfId="4" applyFont="1" applyFill="1" applyBorder="1" applyAlignment="1">
      <alignment horizontal="center" vertical="center" wrapText="1"/>
    </xf>
    <xf numFmtId="0" fontId="29" fillId="4" borderId="4" xfId="4" applyFont="1" applyFill="1" applyBorder="1" applyAlignment="1">
      <alignment horizontal="center" vertical="center" wrapText="1"/>
    </xf>
    <xf numFmtId="0" fontId="32" fillId="2" borderId="4" xfId="4" applyFont="1" applyFill="1" applyBorder="1" applyAlignment="1" applyProtection="1">
      <alignment horizontal="center" vertical="center" wrapText="1"/>
      <protection locked="0"/>
    </xf>
    <xf numFmtId="0" fontId="22" fillId="0" borderId="4" xfId="0" applyFont="1" applyBorder="1" applyAlignment="1">
      <alignment horizontal="center" vertical="center" wrapText="1"/>
    </xf>
    <xf numFmtId="167" fontId="22" fillId="0" borderId="4" xfId="3" applyFont="1" applyBorder="1" applyAlignment="1">
      <alignment horizontal="center" vertical="center" wrapText="1"/>
    </xf>
    <xf numFmtId="0" fontId="23" fillId="7" borderId="4" xfId="2" applyFont="1" applyFill="1" applyBorder="1" applyAlignment="1">
      <alignment horizontal="center" vertical="center" wrapText="1"/>
    </xf>
    <xf numFmtId="167" fontId="23" fillId="7" borderId="4" xfId="3" applyFont="1" applyFill="1" applyBorder="1" applyAlignment="1">
      <alignment horizontal="center" vertical="center" wrapText="1"/>
    </xf>
    <xf numFmtId="0" fontId="23" fillId="8" borderId="4" xfId="2" applyFont="1" applyFill="1" applyBorder="1" applyAlignment="1">
      <alignment horizontal="center" vertical="center" wrapText="1"/>
    </xf>
    <xf numFmtId="167" fontId="23" fillId="8" borderId="4" xfId="3" applyFont="1" applyFill="1" applyBorder="1" applyAlignment="1">
      <alignment horizontal="center" vertical="center" wrapText="1"/>
    </xf>
    <xf numFmtId="0" fontId="22" fillId="9" borderId="4" xfId="2" applyFont="1" applyFill="1" applyBorder="1" applyAlignment="1">
      <alignment horizontal="center" vertical="center" wrapText="1"/>
    </xf>
    <xf numFmtId="167" fontId="22" fillId="9" borderId="4" xfId="3" applyFont="1" applyFill="1" applyBorder="1" applyAlignment="1">
      <alignment horizontal="center" vertical="center" wrapText="1"/>
    </xf>
    <xf numFmtId="0" fontId="23" fillId="5" borderId="4" xfId="0" applyFont="1" applyFill="1" applyBorder="1" applyAlignment="1">
      <alignment horizontal="center" vertical="center" wrapText="1"/>
    </xf>
    <xf numFmtId="167" fontId="23" fillId="5" borderId="4" xfId="3" applyFont="1" applyFill="1" applyBorder="1" applyAlignment="1">
      <alignment horizontal="center" vertical="center" wrapText="1"/>
    </xf>
    <xf numFmtId="0" fontId="23" fillId="6" borderId="4" xfId="0" applyFont="1" applyFill="1" applyBorder="1" applyAlignment="1">
      <alignment horizontal="center" vertical="center" wrapText="1"/>
    </xf>
    <xf numFmtId="167" fontId="23" fillId="6" borderId="4" xfId="3" applyFont="1" applyFill="1" applyBorder="1" applyAlignment="1">
      <alignment horizontal="center" vertical="center" wrapText="1"/>
    </xf>
    <xf numFmtId="0" fontId="23" fillId="4" borderId="4" xfId="0" applyFont="1" applyFill="1" applyBorder="1" applyAlignment="1">
      <alignment horizontal="center" vertical="center" wrapText="1"/>
    </xf>
    <xf numFmtId="167" fontId="23" fillId="4" borderId="4" xfId="3" applyFont="1" applyFill="1" applyBorder="1" applyAlignment="1">
      <alignment horizontal="center" vertical="center" wrapText="1"/>
    </xf>
    <xf numFmtId="0" fontId="23" fillId="42" borderId="1" xfId="0" applyFont="1" applyFill="1" applyBorder="1" applyAlignment="1">
      <alignment horizontal="center" vertical="center" wrapText="1"/>
    </xf>
    <xf numFmtId="0" fontId="23" fillId="42" borderId="2" xfId="0" applyFont="1" applyFill="1" applyBorder="1" applyAlignment="1">
      <alignment horizontal="center" vertical="center" wrapText="1"/>
    </xf>
    <xf numFmtId="167" fontId="23" fillId="42" borderId="2" xfId="3" applyFont="1" applyFill="1" applyBorder="1" applyAlignment="1">
      <alignment horizontal="center" vertical="center" wrapText="1"/>
    </xf>
    <xf numFmtId="0" fontId="23" fillId="42" borderId="3"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2" xfId="0" applyFont="1" applyFill="1" applyBorder="1" applyAlignment="1">
      <alignment horizontal="center" vertical="center" wrapText="1"/>
    </xf>
    <xf numFmtId="167" fontId="23" fillId="2" borderId="2" xfId="3" applyFont="1" applyFill="1" applyBorder="1" applyAlignment="1">
      <alignment horizontal="center" vertical="center" wrapText="1"/>
    </xf>
    <xf numFmtId="0" fontId="23" fillId="2" borderId="3" xfId="0" applyFont="1" applyFill="1" applyBorder="1" applyAlignment="1">
      <alignment horizontal="center" vertical="center" wrapText="1"/>
    </xf>
  </cellXfs>
  <cellStyles count="61">
    <cellStyle name="20% - Énfasis1 2" xfId="29" xr:uid="{6B959ED9-7902-4BE6-AC2F-2AA7B3176FD6}"/>
    <cellStyle name="20% - Énfasis2 2" xfId="33" xr:uid="{2C606549-E2B0-488C-9641-8888CF86DAB9}"/>
    <cellStyle name="20% - Énfasis3 2" xfId="37" xr:uid="{8B23D4FB-F0D1-4913-BC5C-AAC1EA1CB926}"/>
    <cellStyle name="20% - Énfasis4 2" xfId="41" xr:uid="{4F3C1581-3AF7-474E-91F5-32B6F2FE6B42}"/>
    <cellStyle name="20% - Énfasis5 2" xfId="45" xr:uid="{939FAC6C-B044-4C9C-9A0A-7814AF58D85B}"/>
    <cellStyle name="20% - Énfasis6 2" xfId="49" xr:uid="{2931B0AA-666E-4A02-9A08-517BFE079909}"/>
    <cellStyle name="40% - Énfasis1 2" xfId="30" xr:uid="{3D98A1A4-B3CF-483F-A9B7-B21EBDB3484B}"/>
    <cellStyle name="40% - Énfasis2 2" xfId="34" xr:uid="{5918A87F-1ACF-414C-8674-0CCEE1938409}"/>
    <cellStyle name="40% - Énfasis3 2" xfId="38" xr:uid="{BA4AE8F2-6C95-4C44-BE45-CCEC2E6CCF48}"/>
    <cellStyle name="40% - Énfasis4 2" xfId="42" xr:uid="{144511B3-3848-432F-85D3-D5E84797DD0B}"/>
    <cellStyle name="40% - Énfasis5 2" xfId="46" xr:uid="{DAA52BD2-1BA9-4DED-89DE-5C2043ACAA94}"/>
    <cellStyle name="40% - Énfasis6 2" xfId="50" xr:uid="{E24F0D86-4B73-4DFB-BDCE-A2909FD0D2D6}"/>
    <cellStyle name="60% - Énfasis1 2" xfId="31" xr:uid="{15E003CA-82EA-40D8-ABFE-E1A455349C3F}"/>
    <cellStyle name="60% - Énfasis2 2" xfId="35" xr:uid="{0796FC1D-AA83-4FF9-BC2F-71B7365F818E}"/>
    <cellStyle name="60% - Énfasis3 2" xfId="39" xr:uid="{18878125-B455-4CED-960D-10DF42E71A2C}"/>
    <cellStyle name="60% - Énfasis4 2" xfId="43" xr:uid="{1D8CDA75-29EF-46B3-A7B0-068F225258A0}"/>
    <cellStyle name="60% - Énfasis5 2" xfId="47" xr:uid="{E90F42C0-782A-4C91-8619-1EFABB54B104}"/>
    <cellStyle name="60% - Énfasis6 2" xfId="51" xr:uid="{8F05C9E7-F8A9-43FE-B76B-4ECE3822E7FE}"/>
    <cellStyle name="Bueno 2" xfId="17" xr:uid="{9C43BF95-C214-4562-97EC-B7A61C031FA6}"/>
    <cellStyle name="Cálculo 2" xfId="22" xr:uid="{299F1578-7CF7-4A6E-8758-15A8E45C7934}"/>
    <cellStyle name="Celda de comprobación 2" xfId="24" xr:uid="{A7A0D991-7746-4DD1-AF35-C6892CE64BE3}"/>
    <cellStyle name="Celda vinculada 2" xfId="23" xr:uid="{AC69BB69-9F3F-44C2-8603-AAFA9375BACE}"/>
    <cellStyle name="Encabezado 1 2" xfId="13" xr:uid="{27736B16-650F-49E3-BCDA-628BCE1568E7}"/>
    <cellStyle name="Encabezado 4 2" xfId="16" xr:uid="{E1F1B708-6970-430A-B988-180444A4E612}"/>
    <cellStyle name="Énfasis1 2" xfId="28" xr:uid="{8AD044E1-22E1-4D34-8C08-9634DF1AD370}"/>
    <cellStyle name="Énfasis2 2" xfId="32" xr:uid="{CBC43908-0FC6-48CB-9856-2A9B0BC21D96}"/>
    <cellStyle name="Énfasis3 2" xfId="36" xr:uid="{4B779E9C-22EF-4604-9A11-8B56D928AD59}"/>
    <cellStyle name="Énfasis4 2" xfId="40" xr:uid="{F6081E62-DCA8-4C87-B4E7-8F4CCADF9BCD}"/>
    <cellStyle name="Énfasis5 2" xfId="44" xr:uid="{4480E173-2ED8-4474-B202-8D7B9A227ECD}"/>
    <cellStyle name="Énfasis6 2" xfId="48" xr:uid="{91160702-228B-490C-A3AA-D826FD731C0E}"/>
    <cellStyle name="Entrada 2" xfId="20" xr:uid="{02B628E2-0193-4D53-B021-593D687E166E}"/>
    <cellStyle name="Hipervínculo" xfId="4" builtinId="8"/>
    <cellStyle name="Hyperlink" xfId="5" xr:uid="{63E52B61-26E9-4A86-B77C-C3F8B445BAF7}"/>
    <cellStyle name="Incorrecto 2" xfId="18" xr:uid="{62EAE378-446A-4EAA-A6E7-7F6F9AF2EC2D}"/>
    <cellStyle name="Millares" xfId="60" builtinId="3"/>
    <cellStyle name="Millares [0]" xfId="58" builtinId="6"/>
    <cellStyle name="Millares [0] 2" xfId="11" xr:uid="{C63ADEBF-D76A-4870-A124-44F6823A88EF}"/>
    <cellStyle name="Millares [0] 3" xfId="52" xr:uid="{D121B27A-C920-4E54-B49C-39DE1A7D08FB}"/>
    <cellStyle name="Millares [0] 4" xfId="9" xr:uid="{3056B591-3D00-47D0-B225-BE5CA9E923C4}"/>
    <cellStyle name="Millares 13" xfId="12" xr:uid="{573891FB-0C76-4D30-817C-265A8AE12458}"/>
    <cellStyle name="Millares 2" xfId="53" xr:uid="{26DC97A9-CA91-4CA1-AB3C-D45D89DB328C}"/>
    <cellStyle name="Millares 3" xfId="56" xr:uid="{0AD4124E-1D85-466E-BA2B-8BD30923FAB2}"/>
    <cellStyle name="Moneda" xfId="3" builtinId="4"/>
    <cellStyle name="Moneda [0]" xfId="1" builtinId="7"/>
    <cellStyle name="Moneda [0] 2" xfId="54" xr:uid="{AFB195DB-8CEE-4E81-A027-AA06DBFB6C04}"/>
    <cellStyle name="Moneda 2" xfId="10" xr:uid="{1CC97AE0-B7DD-4125-AE9F-C63D1F8D7ECC}"/>
    <cellStyle name="Moneda 3" xfId="8" xr:uid="{6FE2D94B-7621-42B4-9461-F42B6599A3D1}"/>
    <cellStyle name="Moneda 4" xfId="55" xr:uid="{949B9919-EC0D-413C-9DFD-B2D54B749590}"/>
    <cellStyle name="Neutral 2" xfId="19" xr:uid="{BDA18342-66FC-42FB-AD09-38B62FE4646A}"/>
    <cellStyle name="Normal" xfId="0" builtinId="0"/>
    <cellStyle name="Normal 2" xfId="57" xr:uid="{BED70DD0-BA47-47CB-94CA-244FCD007CD3}"/>
    <cellStyle name="Normal 3" xfId="2" xr:uid="{226E4DF3-4D01-4C0B-A0F6-FC6F3F5C376C}"/>
    <cellStyle name="Notas" xfId="7" builtinId="10" customBuiltin="1"/>
    <cellStyle name="Porcentaje" xfId="59" builtinId="5"/>
    <cellStyle name="Salida 2" xfId="21" xr:uid="{C54E1195-06F1-4E17-B226-D994E9F3924C}"/>
    <cellStyle name="Texto de advertencia 2" xfId="25" xr:uid="{DB9A82CE-D619-4355-9BEA-B1A15EB80DAF}"/>
    <cellStyle name="Texto explicativo 2" xfId="26" xr:uid="{84798D0E-2F73-4EFC-83BD-F5FFDE941A6F}"/>
    <cellStyle name="Título" xfId="6" builtinId="15" customBuiltin="1"/>
    <cellStyle name="Título 2 2" xfId="14" xr:uid="{68275D1B-5696-451B-AD21-94F27512864D}"/>
    <cellStyle name="Título 3 2" xfId="15" xr:uid="{031B5AE8-0B4B-40FE-BE71-4532698A70EE}"/>
    <cellStyle name="Total 2" xfId="27" xr:uid="{0401F39C-F4F8-4A77-9370-EB2E5701AD23}"/>
  </cellStyles>
  <dxfs count="216">
    <dxf>
      <font>
        <color rgb="FF9C0006"/>
      </font>
    </dxf>
    <dxf>
      <font>
        <b val="0"/>
        <i val="0"/>
      </font>
      <fill>
        <patternFill>
          <bgColor theme="0"/>
        </patternFill>
      </fill>
    </dxf>
    <dxf>
      <font>
        <color rgb="FF9C0006"/>
      </font>
      <fill>
        <patternFill>
          <bgColor rgb="FFFFC7CE"/>
        </patternFill>
      </fill>
    </dxf>
    <dxf>
      <font>
        <color rgb="FF9C0006"/>
      </font>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FF0000"/>
      </font>
    </dxf>
    <dxf>
      <font>
        <color auto="1"/>
      </font>
      <fill>
        <patternFill>
          <bgColor theme="5" tint="0.39994506668294322"/>
        </patternFill>
      </fill>
    </dxf>
    <dxf>
      <font>
        <color auto="1"/>
      </font>
      <fill>
        <patternFill>
          <bgColor theme="5" tint="0.39994506668294322"/>
        </patternFill>
      </fill>
    </dxf>
    <dxf>
      <font>
        <color rgb="FFFF0000"/>
      </font>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rgb="FFFF0000"/>
      </font>
    </dxf>
    <dxf>
      <font>
        <color auto="1"/>
      </font>
      <fill>
        <patternFill>
          <bgColor theme="5" tint="0.39994506668294322"/>
        </patternFill>
      </fill>
    </dxf>
    <dxf>
      <font>
        <color auto="1"/>
      </font>
      <fill>
        <patternFill>
          <bgColor theme="5" tint="0.39994506668294322"/>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b val="0"/>
        <i val="0"/>
      </font>
      <fill>
        <patternFill>
          <bgColor theme="0"/>
        </patternFill>
      </fill>
    </dxf>
    <dxf>
      <font>
        <color rgb="FF9C0006"/>
      </font>
      <fill>
        <patternFill>
          <bgColor rgb="FFFFC7CE"/>
        </patternFill>
      </fill>
    </dxf>
    <dxf>
      <font>
        <b val="0"/>
        <i val="0"/>
      </font>
      <fill>
        <patternFill>
          <bgColor theme="0"/>
        </patternFill>
      </fill>
    </dxf>
    <dxf>
      <font>
        <color rgb="FF9C0006"/>
      </font>
      <fill>
        <patternFill>
          <bgColor rgb="FFFFC7CE"/>
        </patternFill>
      </fill>
    </dxf>
    <dxf>
      <font>
        <b val="0"/>
        <i val="0"/>
      </font>
      <fill>
        <patternFill>
          <bgColor theme="0"/>
        </patternFill>
      </fill>
    </dxf>
    <dxf>
      <font>
        <color rgb="FF9C0006"/>
      </font>
      <fill>
        <patternFill>
          <bgColor rgb="FFFFC7CE"/>
        </patternFill>
      </fill>
    </dxf>
    <dxf>
      <font>
        <b val="0"/>
        <i val="0"/>
      </font>
      <fill>
        <patternFill>
          <bgColor theme="0"/>
        </patternFill>
      </fill>
    </dxf>
    <dxf>
      <font>
        <color rgb="FF9C0006"/>
      </font>
      <fill>
        <patternFill>
          <bgColor rgb="FFFFC7CE"/>
        </patternFill>
      </fill>
    </dxf>
    <dxf>
      <font>
        <b val="0"/>
        <i val="0"/>
      </font>
      <fill>
        <patternFill>
          <bgColor theme="0"/>
        </patternFill>
      </fill>
    </dxf>
    <dxf>
      <font>
        <color rgb="FF9C0006"/>
      </font>
      <fill>
        <patternFill>
          <bgColor rgb="FFFFC7CE"/>
        </patternFill>
      </fill>
    </dxf>
    <dxf>
      <font>
        <color auto="1"/>
      </font>
      <fill>
        <patternFill>
          <bgColor theme="5" tint="0.39994506668294322"/>
        </patternFill>
      </fill>
    </dxf>
    <dxf>
      <font>
        <color auto="1"/>
      </font>
      <fill>
        <patternFill>
          <bgColor theme="5" tint="0.39994506668294322"/>
        </patternFill>
      </fill>
    </dxf>
  </dxfs>
  <tableStyles count="0" defaultTableStyle="TableStyleMedium2" defaultPivotStyle="PivotStyleLight16"/>
  <colors>
    <mruColors>
      <color rgb="FFCCECFF"/>
      <color rgb="FFFFCCCC"/>
      <color rgb="FFE4CADA"/>
      <color rgb="FFE9CD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Ana María Ángel Gordillo" id="{17F3784A-D176-4EF1-BB6E-C288F02AE769}" userId="S::ana.angel@jep.gov.co::545349eb-96fc-4029-85a2-81452d6fa1f9"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37" dT="2023-01-16T22:10:22.53" personId="{17F3784A-D176-4EF1-BB6E-C288F02AE769}" id="{1D27D4DC-48BF-4B89-A97C-2B626D3FDBAE}">
    <text>JEP-025-2022 aparece en SECOP así</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ContractNoticePhases/View?PPI=CO1.PPI.22148944&amp;isFromPublicArea=True&amp;isModal=False" TargetMode="External"/><Relationship Id="rId21" Type="http://schemas.openxmlformats.org/officeDocument/2006/relationships/hyperlink" Target="https://community.secop.gov.co/Public/Tendering/ContractNoticePhases/View?PPI=CO1.PPI.21561923&amp;isFromPublicArea=True&amp;isModal=False" TargetMode="External"/><Relationship Id="rId42" Type="http://schemas.openxmlformats.org/officeDocument/2006/relationships/hyperlink" Target="https://community.secop.gov.co/Public/Tendering/ContractNoticePhases/View?PPI=CO1.PPI.21636418&amp;isFromPublicArea=True&amp;isModal=False" TargetMode="External"/><Relationship Id="rId63" Type="http://schemas.openxmlformats.org/officeDocument/2006/relationships/hyperlink" Target="https://community.secop.gov.co/Public/Tendering/ContractNoticePhases/View?PPI=CO1.PPI.21977376&amp;isFromPublicArea=True&amp;isModal=False" TargetMode="External"/><Relationship Id="rId84" Type="http://schemas.openxmlformats.org/officeDocument/2006/relationships/hyperlink" Target="https://community.secop.gov.co/Public/Tendering/ContractNoticePhases/View?PPI=CO1.PPI.21952967&amp;isFromPublicArea=True&amp;isModal=False" TargetMode="External"/><Relationship Id="rId138" Type="http://schemas.openxmlformats.org/officeDocument/2006/relationships/hyperlink" Target="https://community.secop.gov.co/Public/Tendering/ContractNoticePhases/View?PPI=CO1.PPI.22049712&amp;isFromPublicArea=True&amp;isModal=False" TargetMode="External"/><Relationship Id="rId159" Type="http://schemas.openxmlformats.org/officeDocument/2006/relationships/hyperlink" Target="https://community.secop.gov.co/Public/Tendering/ContractNoticePhases/View?PPI=CO1.PPI.22076985&amp;isFromPublicArea=True&amp;isModal=False" TargetMode="External"/><Relationship Id="rId170" Type="http://schemas.openxmlformats.org/officeDocument/2006/relationships/hyperlink" Target="https://community.secop.gov.co/Public/Tendering/ContractNoticePhases/View?PPI=CO1.PPI.22101101&amp;isFromPublicArea=True&amp;isModal=False" TargetMode="External"/><Relationship Id="rId191" Type="http://schemas.openxmlformats.org/officeDocument/2006/relationships/hyperlink" Target="https://community.secop.gov.co/Public/Tendering/ContractNoticePhases/View?PPI=CO1.PPI.22111516&amp;isFromPublicArea=True&amp;isModal=False" TargetMode="External"/><Relationship Id="rId205" Type="http://schemas.openxmlformats.org/officeDocument/2006/relationships/hyperlink" Target="https://community.secop.gov.co/Public/Tendering/ContractNoticePhases/View?PPI=CO1.PPI.22171079&amp;isFromPublicArea=True&amp;isModal=False" TargetMode="External"/><Relationship Id="rId107" Type="http://schemas.openxmlformats.org/officeDocument/2006/relationships/hyperlink" Target="https://community.secop.gov.co/Public/Tendering/ContractNoticePhases/View?PPI=CO1.PPI.21981837&amp;isFromPublicArea=True&amp;isModal=False" TargetMode="External"/><Relationship Id="rId11" Type="http://schemas.openxmlformats.org/officeDocument/2006/relationships/hyperlink" Target="https://community.secop.gov.co/Public/Tendering/ContractNoticePhases/View?PPI=CO1.PPI.20795979&amp;isFromPublicArea=True&amp;isModal=False" TargetMode="External"/><Relationship Id="rId32" Type="http://schemas.openxmlformats.org/officeDocument/2006/relationships/hyperlink" Target="https://community.secop.gov.co/Public/Tendering/ContractNoticePhases/View?PPI=CO1.PPI.21550904&amp;isFromPublicArea=True&amp;isModal=False" TargetMode="External"/><Relationship Id="rId53" Type="http://schemas.openxmlformats.org/officeDocument/2006/relationships/hyperlink" Target="https://community.secop.gov.co/Public/Tendering/ContractNoticePhases/View?PPI=CO1.PPI.21936473&amp;isFromPublicArea=True&amp;isModal=False" TargetMode="External"/><Relationship Id="rId74" Type="http://schemas.openxmlformats.org/officeDocument/2006/relationships/hyperlink" Target="https://community.secop.gov.co/Public/Tendering/ContractNoticePhases/View?PPI=CO1.PPI.21999444&amp;isFromPublicArea=True&amp;isModal=False" TargetMode="External"/><Relationship Id="rId128" Type="http://schemas.openxmlformats.org/officeDocument/2006/relationships/hyperlink" Target="https://community.secop.gov.co/Public/Tendering/ContractNoticePhases/View?PPI=CO1.PPI.22098899&amp;isFromPublicArea=True&amp;isModal=False" TargetMode="External"/><Relationship Id="rId149" Type="http://schemas.openxmlformats.org/officeDocument/2006/relationships/hyperlink" Target="https://community.secop.gov.co/Public/Tendering/ContractNoticePhases/View?PPI=CO1.PPI.22085076&amp;isFromPublicArea=True&amp;isModal=False" TargetMode="External"/><Relationship Id="rId5" Type="http://schemas.openxmlformats.org/officeDocument/2006/relationships/hyperlink" Target="https://community.secop.gov.co/Public/Tendering/ContractNoticePhases/View?PPI=CO1.PPI.19172829&amp;isFromPublicArea=True&amp;isModal=False" TargetMode="External"/><Relationship Id="rId95" Type="http://schemas.openxmlformats.org/officeDocument/2006/relationships/hyperlink" Target="https://community.secop.gov.co/Public/Tendering/ContractNoticePhases/View?PPI=CO1.PPI.21998659&amp;isFromPublicArea=True&amp;isModal=False" TargetMode="External"/><Relationship Id="rId160" Type="http://schemas.openxmlformats.org/officeDocument/2006/relationships/hyperlink" Target="https://community.secop.gov.co/Public/Tendering/ContractNoticePhases/View?PPI=CO1.PPI.22079024&amp;isFromPublicArea=True&amp;isModal=False" TargetMode="External"/><Relationship Id="rId181" Type="http://schemas.openxmlformats.org/officeDocument/2006/relationships/hyperlink" Target="https://community.secop.gov.co/Public/Tendering/ContractNoticePhases/View?PPI=CO1.PPI.22080065&amp;isFromPublicArea=True&amp;isModal=False" TargetMode="External"/><Relationship Id="rId216" Type="http://schemas.microsoft.com/office/2017/10/relationships/threadedComment" Target="../threadedComments/threadedComment1.xml"/><Relationship Id="rId22" Type="http://schemas.openxmlformats.org/officeDocument/2006/relationships/hyperlink" Target="https://community.secop.gov.co/Public/Tendering/ContractNoticePhases/View?PPI=CO1.PPI.21475893&amp;isFromPublicArea=True&amp;isModal=False" TargetMode="External"/><Relationship Id="rId43" Type="http://schemas.openxmlformats.org/officeDocument/2006/relationships/hyperlink" Target="https://community.secop.gov.co/Public/Tendering/ContractNoticePhases/View?PPI=CO1.PPI.21912284&amp;isFromPublicArea=True&amp;isModal=False" TargetMode="External"/><Relationship Id="rId64" Type="http://schemas.openxmlformats.org/officeDocument/2006/relationships/hyperlink" Target="https://community.secop.gov.co/Public/Tendering/ContractNoticePhases/View?PPI=CO1.PPI.21977166&amp;isFromPublicArea=True&amp;isModal=False" TargetMode="External"/><Relationship Id="rId118" Type="http://schemas.openxmlformats.org/officeDocument/2006/relationships/hyperlink" Target="https://community.secop.gov.co/Public/Tendering/ContractNoticePhases/View?PPI=CO1.PPI.22011387&amp;isFromPublicArea=True&amp;isModal=False" TargetMode="External"/><Relationship Id="rId139" Type="http://schemas.openxmlformats.org/officeDocument/2006/relationships/hyperlink" Target="https://community.secop.gov.co/Public/Tendering/ContractNoticePhases/View?PPI=CO1.PPI.22052014&amp;isFromPublicArea=True&amp;isModal=False" TargetMode="External"/><Relationship Id="rId85" Type="http://schemas.openxmlformats.org/officeDocument/2006/relationships/hyperlink" Target="https://community.secop.gov.co/Public/Tendering/OpportunityDetail/Index?noticeUID=CO1.NTC.3594153&amp;isFromPublicArea=True&amp;isModal=False" TargetMode="External"/><Relationship Id="rId150" Type="http://schemas.openxmlformats.org/officeDocument/2006/relationships/hyperlink" Target="https://community.secop.gov.co/Public/Tendering/ContractNoticePhases/View?PPI=CO1.PPI.22060449&amp;isFromPublicArea=True&amp;isModal=False" TargetMode="External"/><Relationship Id="rId171" Type="http://schemas.openxmlformats.org/officeDocument/2006/relationships/hyperlink" Target="https://community.secop.gov.co/Public/Tendering/ContractNoticePhases/View?PPI=CO1.PPI.22101105&amp;isFromPublicArea=True&amp;isModal=False" TargetMode="External"/><Relationship Id="rId192" Type="http://schemas.openxmlformats.org/officeDocument/2006/relationships/hyperlink" Target="https://community.secop.gov.co/Public/Tendering/ContractNoticePhases/View?PPI=CO1.PPI.22156683&amp;isFromPublicArea=True&amp;isModal=False" TargetMode="External"/><Relationship Id="rId206" Type="http://schemas.openxmlformats.org/officeDocument/2006/relationships/hyperlink" Target="https://community.secop.gov.co/Public/Tendering/ContractNoticePhases/View?PPI=CO1.PPI.21814036&amp;isFromPublicArea=True&amp;isModal=False" TargetMode="External"/><Relationship Id="rId12" Type="http://schemas.openxmlformats.org/officeDocument/2006/relationships/hyperlink" Target="https://community.secop.gov.co/Public/Tendering/ContractNoticePhases/View?PPI=CO1.PPI.20800482&amp;isFromPublicArea=True&amp;isModal=False" TargetMode="External"/><Relationship Id="rId33" Type="http://schemas.openxmlformats.org/officeDocument/2006/relationships/hyperlink" Target="https://community.secop.gov.co/Public/Tendering/ContractNoticePhases/View?PPI=CO1.PPI.21547792&amp;isFromPublicArea=True&amp;isModal=False" TargetMode="External"/><Relationship Id="rId108" Type="http://schemas.openxmlformats.org/officeDocument/2006/relationships/hyperlink" Target="https://community.secop.gov.co/Public/Tendering/ContractNoticePhases/View?PPI=CO1.PPI.21981854&amp;isFromPublicArea=True&amp;isModal=False" TargetMode="External"/><Relationship Id="rId129" Type="http://schemas.openxmlformats.org/officeDocument/2006/relationships/hyperlink" Target="https://community.secop.gov.co/Public/Tendering/ContractNoticePhases/View?PPI=CO1.PPI.22038253&amp;isFromPublicArea=True&amp;isModal=False" TargetMode="External"/><Relationship Id="rId54" Type="http://schemas.openxmlformats.org/officeDocument/2006/relationships/hyperlink" Target="https://community.secop.gov.co/Public/Tendering/ContractNoticePhases/View?PPI=CO1.PPI.21941228&amp;isFromPublicArea=True&amp;isModal=False" TargetMode="External"/><Relationship Id="rId75" Type="http://schemas.openxmlformats.org/officeDocument/2006/relationships/hyperlink" Target="http://https/community.secop.gov.co/Public/Tendering/ContractNoticePhases/View?PPI=CO1.PPI.21954108&amp;isFromPublicArea=True&amp;isModal=False" TargetMode="External"/><Relationship Id="rId96" Type="http://schemas.openxmlformats.org/officeDocument/2006/relationships/hyperlink" Target="https://community.secop.gov.co/Public/Tendering/ContractNoticePhases/View?PPI=CO1.PPI.21960627&amp;isFromPublicArea=True&amp;isModal=False" TargetMode="External"/><Relationship Id="rId140" Type="http://schemas.openxmlformats.org/officeDocument/2006/relationships/hyperlink" Target="https://community.secop.gov.co/Public/Tendering/ContractNoticePhases/View?PPI=CO1.PPI.22050795&amp;isFromPublicArea=True&amp;isModal=False" TargetMode="External"/><Relationship Id="rId161" Type="http://schemas.openxmlformats.org/officeDocument/2006/relationships/hyperlink" Target="https://community.secop.gov.co/Public/Tendering/ContractNoticePhases/View?PPI=CO1.PPI.22099016&amp;isFromPublicArea=True&amp;isModal=False" TargetMode="External"/><Relationship Id="rId182" Type="http://schemas.openxmlformats.org/officeDocument/2006/relationships/hyperlink" Target="https://community.secop.gov.co/Public/Tendering/ContractNoticePhases/View?PPI=CO1.PPI.22086124&amp;isFromPublicArea=True&amp;isModal=False" TargetMode="External"/><Relationship Id="rId6" Type="http://schemas.openxmlformats.org/officeDocument/2006/relationships/hyperlink" Target="https://community.secop.gov.co/Public/Tendering/ContractNoticePhases/View?PPI=CO1.PPI.19643531&amp;isFromPublicArea=True&amp;isModal=False" TargetMode="External"/><Relationship Id="rId23" Type="http://schemas.openxmlformats.org/officeDocument/2006/relationships/hyperlink" Target="https://community.secop.gov.co/Public/Tendering/ContractNoticePhases/View?PPI=CO1.PPI.21689635&amp;isFromPublicArea=True&amp;isModal=False" TargetMode="External"/><Relationship Id="rId119" Type="http://schemas.openxmlformats.org/officeDocument/2006/relationships/hyperlink" Target="https://community.secop.gov.co/Public/Tendering/ContractNoticePhases/View?PPI=CO1.PPI.22021389&amp;isFromPublicArea=True&amp;isModal=False" TargetMode="External"/><Relationship Id="rId44" Type="http://schemas.openxmlformats.org/officeDocument/2006/relationships/hyperlink" Target="https://community.secop.gov.co/Public/Tendering/ContractNoticePhases/View?PPI=CO1.PPI.21850718&amp;isFromPublicArea=True&amp;isModal=False" TargetMode="External"/><Relationship Id="rId65" Type="http://schemas.openxmlformats.org/officeDocument/2006/relationships/hyperlink" Target="https://community.secop.gov.co/Public/Tendering/ContractNoticePhases/View?PPI=CO1.PPI.21977806&amp;isFromPublicArea=True&amp;isModal=False" TargetMode="External"/><Relationship Id="rId86" Type="http://schemas.openxmlformats.org/officeDocument/2006/relationships/hyperlink" Target="https://community.secop.gov.co/Public/Tendering/ContractNoticePhases/View?PPI=CO1.PPI.21950197&amp;isFromPublicArea=True&amp;isModal=False" TargetMode="External"/><Relationship Id="rId130" Type="http://schemas.openxmlformats.org/officeDocument/2006/relationships/hyperlink" Target="https://community.secop.gov.co/Public/Tendering/ContractNoticePhases/View?PPI=CO1.PPI.22039148&amp;isFromPublicArea=True&amp;isModal=False" TargetMode="External"/><Relationship Id="rId151" Type="http://schemas.openxmlformats.org/officeDocument/2006/relationships/hyperlink" Target="https://community.secop.gov.co/Public/Tendering/ContractNoticePhases/View?PPI=CO1.PPI.22060458&amp;isFromPublicArea=True&amp;isModal=False" TargetMode="External"/><Relationship Id="rId172" Type="http://schemas.openxmlformats.org/officeDocument/2006/relationships/hyperlink" Target="https://community.secop.gov.co/Public/Tendering/ContractNoticePhases/View?PPI=CO1.PPI.22101302&amp;isFromPublicArea=True&amp;isModal=False" TargetMode="External"/><Relationship Id="rId193" Type="http://schemas.openxmlformats.org/officeDocument/2006/relationships/hyperlink" Target="https://community.secop.gov.co/Public/Tendering/ContractNoticePhases/View?PPI=CO1.PPI.22123174&amp;isFromPublicArea=True&amp;isModal=False" TargetMode="External"/><Relationship Id="rId207" Type="http://schemas.openxmlformats.org/officeDocument/2006/relationships/hyperlink" Target="https://www.colombiacompra.gov.co/tienda-virtual-del-estado-colombiano/ordenes-compra/102718" TargetMode="External"/><Relationship Id="rId13" Type="http://schemas.openxmlformats.org/officeDocument/2006/relationships/hyperlink" Target="https://community.secop.gov.co/Public/Tendering/ContractNoticePhases/View?PPI=CO1.PPI.21474334&amp;isFromPublicArea=True&amp;isModal=False" TargetMode="External"/><Relationship Id="rId109" Type="http://schemas.openxmlformats.org/officeDocument/2006/relationships/hyperlink" Target="https://community.secop.gov.co/Public/Tendering/ContractNoticePhases/View?PPI=CO1.PPI.21982356&amp;isFromPublicArea=True&amp;isModal=False" TargetMode="External"/><Relationship Id="rId34" Type="http://schemas.openxmlformats.org/officeDocument/2006/relationships/hyperlink" Target="https://community.secop.gov.co/Public/Tendering/ContractNoticePhases/View?PPI=CO1.PPI.21690855&amp;isFromPublicArea=True&amp;isModal=False" TargetMode="External"/><Relationship Id="rId55" Type="http://schemas.openxmlformats.org/officeDocument/2006/relationships/hyperlink" Target="https://community.secop.gov.co/Public/Tendering/ContractNoticePhases/View?PPI=CO1.PPI.21936243&amp;isFromPublicArea=True&amp;isModal=False" TargetMode="External"/><Relationship Id="rId76" Type="http://schemas.openxmlformats.org/officeDocument/2006/relationships/hyperlink" Target="http://https/community.secop.gov.co/Public/Tendering/ContractNoticePhases/View?PPI=CO1.PPI.21938417&amp;isFromPublicArea=True&amp;isModal=False" TargetMode="External"/><Relationship Id="rId97" Type="http://schemas.openxmlformats.org/officeDocument/2006/relationships/hyperlink" Target="https://community.secop.gov.co/Public/Tendering/ContractNoticePhases/View?PPI=CO1.PPI.21962299&amp;isFromPublicArea=True&amp;isModal=False" TargetMode="External"/><Relationship Id="rId120" Type="http://schemas.openxmlformats.org/officeDocument/2006/relationships/hyperlink" Target="https://community.secop.gov.co/Public/Tendering/ContractNoticePhases/View?PPI=CO1.PPI.22023430&amp;isFromPublicArea=True&amp;isModal=False" TargetMode="External"/><Relationship Id="rId141" Type="http://schemas.openxmlformats.org/officeDocument/2006/relationships/hyperlink" Target="https://community.secop.gov.co/Public/Tendering/ContractNoticePhases/View?PPI=CO1.PPI.22052649&amp;isFromPublicArea=True&amp;isModal=False" TargetMode="External"/><Relationship Id="rId7" Type="http://schemas.openxmlformats.org/officeDocument/2006/relationships/hyperlink" Target="https://community.secop.gov.co/Public/Tendering/ContractNoticePhases/View?PPI=CO1.PPI.19780792&amp;isFromPublicArea=True&amp;isModal=False" TargetMode="External"/><Relationship Id="rId162" Type="http://schemas.openxmlformats.org/officeDocument/2006/relationships/hyperlink" Target="https://community.secop.gov.co/Public/Tendering/ContractNoticePhases/View?PPI=CO1.PPI.22085592&amp;isFromPublicArea=True&amp;isModal=False" TargetMode="External"/><Relationship Id="rId183" Type="http://schemas.openxmlformats.org/officeDocument/2006/relationships/hyperlink" Target="https://community.secop.gov.co/Public/Tendering/ContractNoticePhases/View?PPI=CO1.PPI.21752745&amp;isFromPublicArea=True&amp;isModal=False" TargetMode="External"/><Relationship Id="rId24" Type="http://schemas.openxmlformats.org/officeDocument/2006/relationships/hyperlink" Target="https://community.secop.gov.co/Public/Tendering/ContractNoticePhases/View?PPI=CO1.PPI.21687376&amp;isFromPublicArea=True&amp;isModal=False" TargetMode="External"/><Relationship Id="rId45" Type="http://schemas.openxmlformats.org/officeDocument/2006/relationships/hyperlink" Target="https://community.secop.gov.co/Public/Tendering/ContractNoticePhases/View?PPI=CO1.PPI.19451060&amp;isFromPublicArea=True&amp;isModal=False" TargetMode="External"/><Relationship Id="rId66" Type="http://schemas.openxmlformats.org/officeDocument/2006/relationships/hyperlink" Target="https://community.secop.gov.co/Public/Tendering/ContractNoticePhases/View?PPI=CO1.PPI.21944965&amp;isFromPublicArea=True&amp;isModal=False" TargetMode="External"/><Relationship Id="rId87" Type="http://schemas.openxmlformats.org/officeDocument/2006/relationships/hyperlink" Target="https://community.secop.gov.co/Public/Tendering/ContractNoticePhases/View?PPI=CO1.PPI.21962514&amp;isFromPublicArea=True&amp;isModal=False" TargetMode="External"/><Relationship Id="rId110" Type="http://schemas.openxmlformats.org/officeDocument/2006/relationships/hyperlink" Target="https://community.secop.gov.co/Public/Tendering/ContractNoticePhases/View?PPI=CO1.PPI.21982389&amp;isFromPublicArea=True&amp;isModal=False" TargetMode="External"/><Relationship Id="rId131" Type="http://schemas.openxmlformats.org/officeDocument/2006/relationships/hyperlink" Target="https://community.secop.gov.co/Public/Tendering/ContractNoticePhases/View?PPI=CO1.PPI.22028461&amp;isFromPublicArea=True&amp;isModal=False" TargetMode="External"/><Relationship Id="rId152" Type="http://schemas.openxmlformats.org/officeDocument/2006/relationships/hyperlink" Target="https://community.secop.gov.co/Public/Tendering/ContractNoticePhases/View?PPI=CO1.PPI.22060477&amp;isFromPublicArea=True&amp;isModal=False" TargetMode="External"/><Relationship Id="rId173" Type="http://schemas.openxmlformats.org/officeDocument/2006/relationships/hyperlink" Target="https://community.secop.gov.co/Public/Tendering/ContractNoticePhases/View?PPI=CO1.PPI.22101502&amp;isFromPublicArea=True&amp;isModal=False" TargetMode="External"/><Relationship Id="rId194" Type="http://schemas.openxmlformats.org/officeDocument/2006/relationships/hyperlink" Target="https://community.secop.gov.co/Public/Tendering/ContractNoticePhases/View?PPI=CO1.PPI.22157374&amp;isFromPublicArea=True&amp;isModal=False" TargetMode="External"/><Relationship Id="rId208" Type="http://schemas.openxmlformats.org/officeDocument/2006/relationships/hyperlink" Target="https://www.colombiacompra.gov.co/tienda-virtual-del-estado-colombiano/ordenes-compra/?number_order=102718&amp;state=&amp;entity=&amp;tool=&amp;date_to&amp;date_from" TargetMode="External"/><Relationship Id="rId19" Type="http://schemas.openxmlformats.org/officeDocument/2006/relationships/hyperlink" Target="https://community.secop.gov.co/Public/Tendering/ContractNoticePhases/View?PPI=CO1.PPI.21515800&amp;isFromPublicArea=True&amp;isModal=False" TargetMode="External"/><Relationship Id="rId14" Type="http://schemas.openxmlformats.org/officeDocument/2006/relationships/hyperlink" Target="https://community.secop.gov.co/Public/Tendering/ContractNoticePhases/View?PPI=CO1.PPI.21484029&amp;isFromPublicArea=True&amp;isModal=False" TargetMode="External"/><Relationship Id="rId30" Type="http://schemas.openxmlformats.org/officeDocument/2006/relationships/hyperlink" Target="https://community.secop.gov.co/Public/Tendering/ContractNoticePhases/View?PPI=CO1.PPI.21015682&amp;isFromPublicArea=True&amp;isModal=False" TargetMode="External"/><Relationship Id="rId35" Type="http://schemas.openxmlformats.org/officeDocument/2006/relationships/hyperlink" Target="https://community.secop.gov.co/Public/Tendering/ContractNoticePhases/View?PPI=CO1.PPI.21708533&amp;isFromPublicArea=True&amp;isModal=False" TargetMode="External"/><Relationship Id="rId56" Type="http://schemas.openxmlformats.org/officeDocument/2006/relationships/hyperlink" Target="https://community.secop.gov.co/Public/Tendering/ContractNoticePhases/View?PPI=CO1.PPI.21937679&amp;isFromPublicArea=True&amp;isModal=False" TargetMode="External"/><Relationship Id="rId77" Type="http://schemas.openxmlformats.org/officeDocument/2006/relationships/hyperlink" Target="http://https/community.secop.gov.co/Public/Tendering/ContractNoticePhases/View?PPI=CO1.PPI.21976496&amp;isFromPublicArea=True&amp;isModal=False" TargetMode="External"/><Relationship Id="rId100" Type="http://schemas.openxmlformats.org/officeDocument/2006/relationships/hyperlink" Target="https://community.secop.gov.co/Public/Tendering/ContractNoticePhases/View?PPI=CO1.PPI.21977934&amp;isFromPublicArea=True&amp;isModal=False" TargetMode="External"/><Relationship Id="rId105" Type="http://schemas.openxmlformats.org/officeDocument/2006/relationships/hyperlink" Target="https://community.secop.gov.co/Public/Tendering/ContractNoticePhases/View?PPI=CO1.PPI.21981254&amp;isFromPublicArea=True&amp;isModal=False" TargetMode="External"/><Relationship Id="rId126" Type="http://schemas.openxmlformats.org/officeDocument/2006/relationships/hyperlink" Target="https://community.secop.gov.co/Public/Tendering/ContractNoticePhases/View?PPI=CO1.PPI.22024273&amp;isFromPublicArea=True&amp;isModal=False" TargetMode="External"/><Relationship Id="rId147" Type="http://schemas.openxmlformats.org/officeDocument/2006/relationships/hyperlink" Target="https://community.secop.gov.co/Public/Tendering/ContractNoticePhases/View?PPI=CO1.PPI.22085069&amp;isFromPublicArea=True&amp;isModal=False" TargetMode="External"/><Relationship Id="rId168" Type="http://schemas.openxmlformats.org/officeDocument/2006/relationships/hyperlink" Target="https://community.secop.gov.co/Public/Tendering/ContractNoticePhases/View?PPI=CO1.PPI.22099310&amp;isFromPublicArea=True&amp;isModal=False" TargetMode="External"/><Relationship Id="rId8" Type="http://schemas.openxmlformats.org/officeDocument/2006/relationships/hyperlink" Target="https://community.secop.gov.co/Public/Tendering/ContractNoticePhases/View?PPI=CO1.PPI.20009921&amp;isFromPublicArea=True&amp;isModal=False" TargetMode="External"/><Relationship Id="rId51" Type="http://schemas.openxmlformats.org/officeDocument/2006/relationships/hyperlink" Target="https://community.secop.gov.co/Public/Tendering/ContractNoticePhases/View?PPI=CO1.PPI.21934918&amp;isFromPublicArea=True&amp;isModal=False" TargetMode="External"/><Relationship Id="rId72" Type="http://schemas.openxmlformats.org/officeDocument/2006/relationships/hyperlink" Target="https://community.secop.gov.co/Public/Tendering/ContractNoticePhases/View?PPI=CO1.PPI.21997473&amp;isFromPublicArea=True&amp;isModal=False" TargetMode="External"/><Relationship Id="rId93" Type="http://schemas.openxmlformats.org/officeDocument/2006/relationships/hyperlink" Target="https://community.secop.gov.co/Public/Tendering/OpportunityDetail/Index?noticeUID=CO1.NTC.3603062&amp;isFromPublicArea=True&amp;isModal=False" TargetMode="External"/><Relationship Id="rId98" Type="http://schemas.openxmlformats.org/officeDocument/2006/relationships/hyperlink" Target="https://community.secop.gov.co/Public/Tendering/ContractNoticePhases/View?PPI=CO1.PPI.21977448&amp;isFromPublicArea=True&amp;isModal=False" TargetMode="External"/><Relationship Id="rId121" Type="http://schemas.openxmlformats.org/officeDocument/2006/relationships/hyperlink" Target="https://community.secop.gov.co/Public/Tendering/ContractNoticePhases/View?PPI=CO1.PPI.22025637&amp;isFromPublicArea=True&amp;isModal=False" TargetMode="External"/><Relationship Id="rId142" Type="http://schemas.openxmlformats.org/officeDocument/2006/relationships/hyperlink" Target="https://community.secop.gov.co/Public/Tendering/ContractNoticePhases/View?PPI=CO1.PPI.22047405&amp;isFromPublicArea=True&amp;isModal=False" TargetMode="External"/><Relationship Id="rId163" Type="http://schemas.openxmlformats.org/officeDocument/2006/relationships/hyperlink" Target="https://community.secop.gov.co/Public/Tendering/ContractNoticePhases/View?PPI=CO1.PPI.22096600&amp;isFromPublicArea=True&amp;isModal=False" TargetMode="External"/><Relationship Id="rId184" Type="http://schemas.openxmlformats.org/officeDocument/2006/relationships/hyperlink" Target="https://community.secop.gov.co/Public/Tendering/ContractNoticePhases/View?PPI=CO1.PPI.22122529&amp;isFromPublicArea=True&amp;isModal=False" TargetMode="External"/><Relationship Id="rId189" Type="http://schemas.openxmlformats.org/officeDocument/2006/relationships/hyperlink" Target="https://community.secop.gov.co/Public/Tendering/ContractNoticePhases/View?PPI=CO1.PPI.22139457&amp;isFromPublicArea=True&amp;isModal=False" TargetMode="External"/><Relationship Id="rId3" Type="http://schemas.openxmlformats.org/officeDocument/2006/relationships/hyperlink" Target="https://community.secop.gov.co/Public/Tendering/ContractNoticePhases/View?PPI=CO1.PPI.17622933&amp;isFromPublicArea=True&amp;isModal=False" TargetMode="External"/><Relationship Id="rId214" Type="http://schemas.openxmlformats.org/officeDocument/2006/relationships/vmlDrawing" Target="../drawings/vmlDrawing1.vml"/><Relationship Id="rId25" Type="http://schemas.openxmlformats.org/officeDocument/2006/relationships/hyperlink" Target="https://community.secop.gov.co/Public/Tendering/ContractNoticePhases/View?PPI=CO1.PPI.21674393&amp;isFromPublicArea=True&amp;isModal=False" TargetMode="External"/><Relationship Id="rId46" Type="http://schemas.openxmlformats.org/officeDocument/2006/relationships/hyperlink" Target="https://community.secop.gov.co/Public/Tendering/ContractNoticePhases/View?PPI=CO1.PPI.21948247&amp;isFromPublicArea=True&amp;isModal=False" TargetMode="External"/><Relationship Id="rId67" Type="http://schemas.openxmlformats.org/officeDocument/2006/relationships/hyperlink" Target="https://community.secop.gov.co/Public/Tendering/ContractNoticePhases/View?PPI=CO1.PPI.21960190&amp;isFromPublicArea=True&amp;isModal=False" TargetMode="External"/><Relationship Id="rId116" Type="http://schemas.openxmlformats.org/officeDocument/2006/relationships/hyperlink" Target="https://community.secop.gov.co/Public/Tendering/ContractNoticePhases/View?PPI=CO1.PPI.22060688&amp;isFromPublicArea=True&amp;isModal=False" TargetMode="External"/><Relationship Id="rId137" Type="http://schemas.openxmlformats.org/officeDocument/2006/relationships/hyperlink" Target="https://community.secop.gov.co/Public/Tendering/ContractNoticePhases/View?PPI=CO1.PPI.22048156&amp;isFromPublicArea=True&amp;isModal=False" TargetMode="External"/><Relationship Id="rId158" Type="http://schemas.openxmlformats.org/officeDocument/2006/relationships/hyperlink" Target="https://community.secop.gov.co/Public/Tendering/ContractNoticePhases/View?PPI=CO1.PPI.22099252&amp;isFromPublicArea=True&amp;isModal=False" TargetMode="External"/><Relationship Id="rId20" Type="http://schemas.openxmlformats.org/officeDocument/2006/relationships/hyperlink" Target="https://community.secop.gov.co/Public/Tendering/ContractNoticePhases/View?PPI=CO1.PPI.21543553&amp;isFromPublicArea=True&amp;isModal=False" TargetMode="External"/><Relationship Id="rId41" Type="http://schemas.openxmlformats.org/officeDocument/2006/relationships/hyperlink" Target="https://community.secop.gov.co/Public/Tendering/ContractNoticePhases/View?PPI=CO1.PPI.21640220&amp;isFromPublicArea=True&amp;isModal=False" TargetMode="External"/><Relationship Id="rId62" Type="http://schemas.openxmlformats.org/officeDocument/2006/relationships/hyperlink" Target="https://community.secop.gov.co/Public/Tendering/ContractNoticePhases/View?PPI=CO1.PPI.21977410&amp;isFromPublicArea=True&amp;isModal=False" TargetMode="External"/><Relationship Id="rId83" Type="http://schemas.openxmlformats.org/officeDocument/2006/relationships/hyperlink" Target="https://community.secop.gov.co/Public/Tendering/ContractNoticePhases/View?PPI=CO1.PPI.21975572&amp;isFromPublicArea=True&amp;isModal=False" TargetMode="External"/><Relationship Id="rId88" Type="http://schemas.openxmlformats.org/officeDocument/2006/relationships/hyperlink" Target="https://community.secop.gov.co/Public/Tendering/OpportunityDetail/Index?noticeUID=CO1.NTC.3600100&amp;isFromPublicArea=True&amp;isModal=False" TargetMode="External"/><Relationship Id="rId111" Type="http://schemas.openxmlformats.org/officeDocument/2006/relationships/hyperlink" Target="https://community.secop.gov.co/Public/Tendering/ContractNoticePhases/View?PPI=CO1.PPI.21995935&amp;isFromPublicArea=True&amp;isModal=False" TargetMode="External"/><Relationship Id="rId132" Type="http://schemas.openxmlformats.org/officeDocument/2006/relationships/hyperlink" Target="https://community.secop.gov.co/Public/Tendering/ContractNoticePhases/View?PPI=CO1.PPI.22042788&amp;isFromPublicArea=True&amp;isModal=False" TargetMode="External"/><Relationship Id="rId153" Type="http://schemas.openxmlformats.org/officeDocument/2006/relationships/hyperlink" Target="https://community.secop.gov.co/Public/Tendering/ContractNoticePhases/View?PPI=CO1.PPI.22060494&amp;isFromPublicArea=True&amp;isModal=False" TargetMode="External"/><Relationship Id="rId174" Type="http://schemas.openxmlformats.org/officeDocument/2006/relationships/hyperlink" Target="https://community.secop.gov.co/Public/Tendering/ContractNoticePhases/View?PPI=CO1.PPI.22101108&amp;isFromPublicArea=True&amp;isModal=False" TargetMode="External"/><Relationship Id="rId179" Type="http://schemas.openxmlformats.org/officeDocument/2006/relationships/hyperlink" Target="https://community.secop.gov.co/Public/Tendering/ContractNoticePhases/View?PPI=CO1.PPI.22156136&amp;isFromPublicArea=True&amp;isModal=False" TargetMode="External"/><Relationship Id="rId195" Type="http://schemas.openxmlformats.org/officeDocument/2006/relationships/hyperlink" Target="https://community.secop.gov.co/Public/Tendering/ContractNoticePhases/View?PPI=CO1.PPI.22164020&amp;isFromPublicArea=True&amp;isModal=False" TargetMode="External"/><Relationship Id="rId209" Type="http://schemas.openxmlformats.org/officeDocument/2006/relationships/hyperlink" Target="https://community.secop.gov.co/Public/Tendering/ContractNoticePhases/View?PPI=CO1.PPI.22055088&amp;isFromPublicArea=True&amp;isModal=False" TargetMode="External"/><Relationship Id="rId190" Type="http://schemas.openxmlformats.org/officeDocument/2006/relationships/hyperlink" Target="https://community.secop.gov.co/Public/Tendering/ContractNoticePhases/View?PPI=CO1.PPI.22128552&amp;isFromPublicArea=True&amp;isModal=False" TargetMode="External"/><Relationship Id="rId204" Type="http://schemas.openxmlformats.org/officeDocument/2006/relationships/hyperlink" Target="https://community.secop.gov.co/Public/Tendering/ContractNoticePhases/View?PPI=CO1.PPI.21967890&amp;isFromPublicArea=True&amp;isModal=False" TargetMode="External"/><Relationship Id="rId15" Type="http://schemas.openxmlformats.org/officeDocument/2006/relationships/hyperlink" Target="https://community.secop.gov.co/Public/Tendering/ContractNoticePhases/View?PPI=CO1.PPI.21483340&amp;isFromPublicArea=True&amp;isModal=False" TargetMode="External"/><Relationship Id="rId36" Type="http://schemas.openxmlformats.org/officeDocument/2006/relationships/hyperlink" Target="https://community.secop.gov.co/Public/Tendering/ContractNoticePhases/View?PPI=CO1.PPI.21705160&amp;isFromPublicArea=True&amp;isModal=False" TargetMode="External"/><Relationship Id="rId57" Type="http://schemas.openxmlformats.org/officeDocument/2006/relationships/hyperlink" Target="https://community.secop.gov.co/Public/Tendering/ContractNoticePhases/View?PPI=CO1.PPI.21973592&amp;isFromPublicArea=True&amp;isModal=False" TargetMode="External"/><Relationship Id="rId106" Type="http://schemas.openxmlformats.org/officeDocument/2006/relationships/hyperlink" Target="https://community.secop.gov.co/Public/Tendering/ContractNoticePhases/View?PPI=CO1.PPI.21981282&amp;isFromPublicArea=True&amp;isModal=False" TargetMode="External"/><Relationship Id="rId127" Type="http://schemas.openxmlformats.org/officeDocument/2006/relationships/hyperlink" Target="https://community.secop.gov.co/Public/Tendering/ContractNoticePhases/View?PPI=CO1.PPI.22024461&amp;isFromPublicArea=True&amp;isModal=False" TargetMode="External"/><Relationship Id="rId10" Type="http://schemas.openxmlformats.org/officeDocument/2006/relationships/hyperlink" Target="https://community.secop.gov.co/Public/Tendering/ContractNoticePhases/View?PPI=CO1.PPI.20468662&amp;isFromPublicArea=True&amp;isModal=False" TargetMode="External"/><Relationship Id="rId31" Type="http://schemas.openxmlformats.org/officeDocument/2006/relationships/hyperlink" Target="https://community.secop.gov.co/Public/Tendering/ContractNoticePhases/View?PPI=CO1.PPI.21544314&amp;isFromPublicArea=True&amp;isModal=False" TargetMode="External"/><Relationship Id="rId52" Type="http://schemas.openxmlformats.org/officeDocument/2006/relationships/hyperlink" Target="https://community.secop.gov.co/Public/Tendering/ContractNoticePhases/View?PPI=CO1.PPI.21953665&amp;isFromPublicArea=True&amp;isModal=False" TargetMode="External"/><Relationship Id="rId73" Type="http://schemas.openxmlformats.org/officeDocument/2006/relationships/hyperlink" Target="https://community.secop.gov.co/Public/Tendering/ContractNoticePhases/View?PPI=CO1.PPI.21998684&amp;isFromPublicArea=True&amp;isModal=False" TargetMode="External"/><Relationship Id="rId78" Type="http://schemas.openxmlformats.org/officeDocument/2006/relationships/hyperlink" Target="http://https/community.secop.gov.co/Public/Tendering/OpportunityDetail/Index?noticeUID=CO1.NTC.3600860&amp;isFromPublicArea=True&amp;isModal=False" TargetMode="External"/><Relationship Id="rId94" Type="http://schemas.openxmlformats.org/officeDocument/2006/relationships/hyperlink" Target="https://community.secop.gov.co/Public/Tendering/ContractNoticePhases/View?PPI=CO1.PPI.21990772&amp;isFromPublicArea=True&amp;isModal=False" TargetMode="External"/><Relationship Id="rId99" Type="http://schemas.openxmlformats.org/officeDocument/2006/relationships/hyperlink" Target="https://community.secop.gov.co/Public/Tendering/ContractNoticePhases/View?PPI=CO1.PPI.21977901&amp;isFromPublicArea=True&amp;isModal=False" TargetMode="External"/><Relationship Id="rId101" Type="http://schemas.openxmlformats.org/officeDocument/2006/relationships/hyperlink" Target="https://community.secop.gov.co/Public/Tendering/ContractNoticePhases/View?PPI=CO1.PPI.21977939&amp;isFromPublicArea=True&amp;isModal=False" TargetMode="External"/><Relationship Id="rId122" Type="http://schemas.openxmlformats.org/officeDocument/2006/relationships/hyperlink" Target="https://community.secop.gov.co/Public/Tendering/ContractNoticePhases/View?PPI=CO1.PPI.22028693&amp;isFromPublicArea=True&amp;isModal=False" TargetMode="External"/><Relationship Id="rId143" Type="http://schemas.openxmlformats.org/officeDocument/2006/relationships/hyperlink" Target="https://community.secop.gov.co/Public/Tendering/ContractNoticePhases/View?PPI=CO1.PPI.22045088&amp;isFromPublicArea=True&amp;isModal=False" TargetMode="External"/><Relationship Id="rId148" Type="http://schemas.openxmlformats.org/officeDocument/2006/relationships/hyperlink" Target="https://community.secop.gov.co/Public/Tendering/ContractNoticePhases/View?PPI=CO1.PPI.22085073&amp;isFromPublicArea=True&amp;isModal=False" TargetMode="External"/><Relationship Id="rId164" Type="http://schemas.openxmlformats.org/officeDocument/2006/relationships/hyperlink" Target="https://community.secop.gov.co/Public/Tendering/ContractNoticePhases/View?PPI=CO1.PPI.22099004&amp;isFromPublicArea=True&amp;isModal=False" TargetMode="External"/><Relationship Id="rId169" Type="http://schemas.openxmlformats.org/officeDocument/2006/relationships/hyperlink" Target="https://community.secop.gov.co/Public/Tendering/ContractNoticePhases/View?PPI=CO1.PPI.22099701&amp;isFromPublicArea=True&amp;isModal=False" TargetMode="External"/><Relationship Id="rId185" Type="http://schemas.openxmlformats.org/officeDocument/2006/relationships/hyperlink" Target="https://community.secop.gov.co/Public/Tendering/ContractNoticePhases/View?PPI=CO1.PPI.22115458&amp;isFromPublicArea=True&amp;isModal=False" TargetMode="External"/><Relationship Id="rId4" Type="http://schemas.openxmlformats.org/officeDocument/2006/relationships/hyperlink" Target="https://community.secop.gov.co/Public/Tendering/ContractNoticePhases/View?PPI=CO1.PPI.17622933&amp;isFromPublicArea=True&amp;isModal=False" TargetMode="External"/><Relationship Id="rId9" Type="http://schemas.openxmlformats.org/officeDocument/2006/relationships/hyperlink" Target="https://community.secop.gov.co/Public/Tendering/ContractNoticePhases/View?PPI=CO1.PPI.20010554&amp;isFromPublicArea=True&amp;isModal=False" TargetMode="External"/><Relationship Id="rId180" Type="http://schemas.openxmlformats.org/officeDocument/2006/relationships/hyperlink" Target="https://community.secop.gov.co/Public/Tendering/ContractNoticePhases/View?PPI=CO1.PPI.22156744&amp;isFromPublicArea=True&amp;isModal=False" TargetMode="External"/><Relationship Id="rId210" Type="http://schemas.openxmlformats.org/officeDocument/2006/relationships/hyperlink" Target="https://community.secop.gov.co/Public/Tendering/ContractNoticePhases/View?PPI=CO1.PPI.22225221&amp;isFromPublicArea=True&amp;isModal=False" TargetMode="External"/><Relationship Id="rId215" Type="http://schemas.openxmlformats.org/officeDocument/2006/relationships/comments" Target="../comments1.xml"/><Relationship Id="rId26" Type="http://schemas.openxmlformats.org/officeDocument/2006/relationships/hyperlink" Target="https://community.secop.gov.co/Public/Tendering/ContractNoticePhases/View?PPI=CO1.PPI.21668595&amp;isFromPublicArea=True&amp;isModal=False" TargetMode="External"/><Relationship Id="rId47" Type="http://schemas.openxmlformats.org/officeDocument/2006/relationships/hyperlink" Target="https://community.secop.gov.co/Public/Tendering/ContractNoticePhases/View?PPI=CO1.PPI.21928164&amp;isFromPublicArea=True&amp;isModal=False" TargetMode="External"/><Relationship Id="rId68" Type="http://schemas.openxmlformats.org/officeDocument/2006/relationships/hyperlink" Target="https://community.secop.gov.co/Public/Tendering/ContractNoticePhases/View?PPI=CO1.PPI.21960883&amp;isFromPublicArea=True&amp;isModal=False" TargetMode="External"/><Relationship Id="rId89" Type="http://schemas.openxmlformats.org/officeDocument/2006/relationships/hyperlink" Target="https://community.secop.gov.co/Public/Tendering/OpportunityDetail/Index?noticeUID=CO1.NTC.3596485&amp;isFromPublicArea=True&amp;isModal=False" TargetMode="External"/><Relationship Id="rId112" Type="http://schemas.openxmlformats.org/officeDocument/2006/relationships/hyperlink" Target="https://community.secop.gov.co/Public/Tendering/ContractNoticePhases/View?PPI=CO1.PPI.21478292&amp;isFromPublicArea=True&amp;isModal=False" TargetMode="External"/><Relationship Id="rId133" Type="http://schemas.openxmlformats.org/officeDocument/2006/relationships/hyperlink" Target="https://community.secop.gov.co/Public/Tendering/ContractNoticePhases/View?PPI=CO1.PPI.22037655&amp;isFromPublicArea=True&amp;isModal=False" TargetMode="External"/><Relationship Id="rId154" Type="http://schemas.openxmlformats.org/officeDocument/2006/relationships/hyperlink" Target="https://community.secop.gov.co/Public/Tendering/ContractNoticePhases/View?PPI=CO1.PPI.22061114&amp;isFromPublicArea=True&amp;isModal=False" TargetMode="External"/><Relationship Id="rId175" Type="http://schemas.openxmlformats.org/officeDocument/2006/relationships/hyperlink" Target="https://community.secop.gov.co/Public/Tendering/ContractNoticePhases/View?PPI=CO1.PPI.22101507&amp;isFromPublicArea=True&amp;isModal=False" TargetMode="External"/><Relationship Id="rId196" Type="http://schemas.openxmlformats.org/officeDocument/2006/relationships/hyperlink" Target="https://community.secop.gov.co/Public/Tendering/ContractNoticePhases/View?PPI=CO1.PPI.22163471&amp;isFromPublicArea=True&amp;isModal=False" TargetMode="External"/><Relationship Id="rId200" Type="http://schemas.openxmlformats.org/officeDocument/2006/relationships/hyperlink" Target="https://community.secop.gov.co/Public/Tendering/ContractNoticePhases/View?PPI=CO1.PPI.22157207&amp;isFromPublicArea=True&amp;isModal=False" TargetMode="External"/><Relationship Id="rId16" Type="http://schemas.openxmlformats.org/officeDocument/2006/relationships/hyperlink" Target="https://community.secop.gov.co/Public/Tendering/ContractNoticePhases/View?PPI=CO1.PPI.21480743&amp;isFromPublicArea=True&amp;isModal=False" TargetMode="External"/><Relationship Id="rId37" Type="http://schemas.openxmlformats.org/officeDocument/2006/relationships/hyperlink" Target="https://community.secop.gov.co/Public/Tendering/ContractNoticePhases/View?PPI=CO1.PPI.21683596&amp;isFromPublicArea=True&amp;isModal=False" TargetMode="External"/><Relationship Id="rId58" Type="http://schemas.openxmlformats.org/officeDocument/2006/relationships/hyperlink" Target="https://community.secop.gov.co/Public/Tendering/ContractNoticePhases/View?PPI=CO1.PPI.21976102&amp;isFromPublicArea=True&amp;isModal=False" TargetMode="External"/><Relationship Id="rId79" Type="http://schemas.openxmlformats.org/officeDocument/2006/relationships/hyperlink" Target="https://community.secop.gov.co/Public/Tendering/OpportunityDetail/Index?noticeUID=CO1.NTC.3601162&amp;isFromPublicArea=True&amp;isModal=False" TargetMode="External"/><Relationship Id="rId102" Type="http://schemas.openxmlformats.org/officeDocument/2006/relationships/hyperlink" Target="https://community.secop.gov.co/Public/Tendering/ContractNoticePhases/View?PPI=CO1.PPI.21977943&amp;isFromPublicArea=True&amp;isModal=False" TargetMode="External"/><Relationship Id="rId123" Type="http://schemas.openxmlformats.org/officeDocument/2006/relationships/hyperlink" Target="https://community.secop.gov.co/Public/Tendering/ContractNoticePhases/View?PPI=CO1.PPI.22036937&amp;isFromPublicArea=True&amp;isModal=False" TargetMode="External"/><Relationship Id="rId144" Type="http://schemas.openxmlformats.org/officeDocument/2006/relationships/hyperlink" Target="https://community.secop.gov.co/Public/Tendering/ContractNoticePhases/View?PPI=CO1.PPI.22104009&amp;isFromPublicArea=True&amp;isModal=False" TargetMode="External"/><Relationship Id="rId90" Type="http://schemas.openxmlformats.org/officeDocument/2006/relationships/hyperlink" Target="https://community.secop.gov.co/Public/Tendering/OpportunityDetail/Index?noticeUID=CO1.NTC.3596935&amp;isFromPublicArea=True&amp;isModal=False" TargetMode="External"/><Relationship Id="rId165" Type="http://schemas.openxmlformats.org/officeDocument/2006/relationships/hyperlink" Target="https://community.secop.gov.co/Public/Tendering/ContractNoticePhases/View?PPI=CO1.PPI.22121533&amp;isFromPublicArea=True&amp;isModal=False" TargetMode="External"/><Relationship Id="rId186" Type="http://schemas.openxmlformats.org/officeDocument/2006/relationships/hyperlink" Target="https://community.secop.gov.co/Public/Tendering/ContractNoticePhases/View?PPI=CO1.PPI.22115165&amp;isFromPublicArea=True&amp;isModal=False" TargetMode="External"/><Relationship Id="rId211" Type="http://schemas.openxmlformats.org/officeDocument/2006/relationships/hyperlink" Target="https://www.colombiacompra.gov.co/tienda-virtual-del-estado-colombiano/ordenes-compra/102718" TargetMode="External"/><Relationship Id="rId27" Type="http://schemas.openxmlformats.org/officeDocument/2006/relationships/hyperlink" Target="https://community.secop.gov.co/Public/Tendering/ContractNoticePhases/View?PPI=CO1.PPI.21641303&amp;isFromPublicArea=True&amp;isModal=False" TargetMode="External"/><Relationship Id="rId48" Type="http://schemas.openxmlformats.org/officeDocument/2006/relationships/hyperlink" Target="https://community.secop.gov.co/Public/Tendering/ContractNoticePhases/View?PPI=CO1.PPI.21938510&amp;isFromPublicArea=True&amp;isModal=False" TargetMode="External"/><Relationship Id="rId69" Type="http://schemas.openxmlformats.org/officeDocument/2006/relationships/hyperlink" Target="https://community.secop.gov.co/Public/Tendering/ContractNoticePhases/View?PPI=CO1.PPI.21971924&amp;isFromPublicArea=True&amp;isModal=False" TargetMode="External"/><Relationship Id="rId113" Type="http://schemas.openxmlformats.org/officeDocument/2006/relationships/hyperlink" Target="https://community.secop.gov.co/Public/Tendering/ContractNoticePhases/View?PPI=CO1.PPI.21995718&amp;isFromPublicArea=True&amp;isModal=False" TargetMode="External"/><Relationship Id="rId134" Type="http://schemas.openxmlformats.org/officeDocument/2006/relationships/hyperlink" Target="https://community.secop.gov.co/Public/Tendering/ContractNoticePhases/View?PPI=CO1.PPI.22038703&amp;isFromPublicArea=True&amp;isModal=False" TargetMode="External"/><Relationship Id="rId80" Type="http://schemas.openxmlformats.org/officeDocument/2006/relationships/hyperlink" Target="https://community.secop.gov.co/Public/Tendering/ContractNoticePhases/View?PPI=CO1.PPI.21982174&amp;isFromPublicArea=True&amp;isModal=False" TargetMode="External"/><Relationship Id="rId155" Type="http://schemas.openxmlformats.org/officeDocument/2006/relationships/hyperlink" Target="https://community.secop.gov.co/Public/Tendering/ContractNoticePhases/View?PPI=CO1.PPI.21764430&amp;isFromPublicArea=True&amp;isModal=False" TargetMode="External"/><Relationship Id="rId176" Type="http://schemas.openxmlformats.org/officeDocument/2006/relationships/hyperlink" Target="https://community.secop.gov.co/Public/Tendering/ContractNoticePhases/View?PPI=CO1.PPI.22149116&amp;isFromPublicArea=True&amp;isModal=False" TargetMode="External"/><Relationship Id="rId197" Type="http://schemas.openxmlformats.org/officeDocument/2006/relationships/hyperlink" Target="https://community.secop.gov.co/Public/Tendering/ContractNoticePhases/View?PPI=CO1.PPI.22170502&amp;isFromPublicArea=True&amp;isModal=False" TargetMode="External"/><Relationship Id="rId201" Type="http://schemas.openxmlformats.org/officeDocument/2006/relationships/hyperlink" Target="https://community.secop.gov.co/Public/Tendering/ContractNoticePhases/View?PPI=CO1.PPI.22162876&amp;isFromPublicArea=True&amp;isModal=False" TargetMode="External"/><Relationship Id="rId17" Type="http://schemas.openxmlformats.org/officeDocument/2006/relationships/hyperlink" Target="https://community.secop.gov.co/Public/Tendering/ContractNoticePhases/View?PPI=CO1.PPI.21477024&amp;isFromPublicArea=True&amp;isModal=False" TargetMode="External"/><Relationship Id="rId38" Type="http://schemas.openxmlformats.org/officeDocument/2006/relationships/hyperlink" Target="https://community.secop.gov.co/Public/Tendering/ContractNoticePhases/View?PPI=CO1.PPI.21659258&amp;isFromPublicArea=True&amp;isModal=False" TargetMode="External"/><Relationship Id="rId59" Type="http://schemas.openxmlformats.org/officeDocument/2006/relationships/hyperlink" Target="https://community.secop.gov.co/Public/Tendering/ContractNoticePhases/View?PPI=CO1.PPI.21976193&amp;isFromPublicArea=True&amp;isModal=False" TargetMode="External"/><Relationship Id="rId103" Type="http://schemas.openxmlformats.org/officeDocument/2006/relationships/hyperlink" Target="https://community.secop.gov.co/Public/Tendering/ContractNoticePhases/View?PPI=CO1.PPI.21978524&amp;isFromPublicArea=True&amp;isModal=False" TargetMode="External"/><Relationship Id="rId124" Type="http://schemas.openxmlformats.org/officeDocument/2006/relationships/hyperlink" Target="https://community.secop.gov.co/Public/Tendering/ContractNoticePhases/View?PPI=CO1.PPI.22038099&amp;isFromPublicArea=True&amp;isModal=False" TargetMode="External"/><Relationship Id="rId70" Type="http://schemas.openxmlformats.org/officeDocument/2006/relationships/hyperlink" Target="https://community.secop.gov.co/Public/Tendering/ContractNoticePhases/View?PPI=CO1.PPI.21980335&amp;isFromPublicArea=True&amp;isModal=False" TargetMode="External"/><Relationship Id="rId91" Type="http://schemas.openxmlformats.org/officeDocument/2006/relationships/hyperlink" Target="https://community.secop.gov.co/Public/Tendering/OpportunityDetail/Index?noticeUID=CO1.NTC.3598119&amp;isFromPublicArea=True&amp;isModal=False" TargetMode="External"/><Relationship Id="rId145" Type="http://schemas.openxmlformats.org/officeDocument/2006/relationships/hyperlink" Target="https://community.secop.gov.co/Public/Tendering/ContractNoticePhases/View?PPI=CO1.PPI.22084822&amp;isFromPublicArea=True&amp;isModal=False" TargetMode="External"/><Relationship Id="rId166" Type="http://schemas.openxmlformats.org/officeDocument/2006/relationships/hyperlink" Target="https://community.secop.gov.co/Public/Tendering/ContractNoticePhases/View?PPI=CO1.PPI.22098831&amp;isFromPublicArea=True&amp;isModal=False" TargetMode="External"/><Relationship Id="rId187" Type="http://schemas.openxmlformats.org/officeDocument/2006/relationships/hyperlink" Target="https://community.secop.gov.co/Public/Tendering/ContractNoticePhases/View?PPI=CO1.PPI.22105500&amp;isFromPublicArea=True&amp;isModal=False" TargetMode="External"/><Relationship Id="rId1" Type="http://schemas.openxmlformats.org/officeDocument/2006/relationships/hyperlink" Target="https://community.secop.gov.co/Public/Tendering/ContractNoticePhases/View?PPI=CO1.PPI.22681502&amp;isFromPublicArea=True&amp;isModal=False" TargetMode="External"/><Relationship Id="rId212" Type="http://schemas.openxmlformats.org/officeDocument/2006/relationships/hyperlink" Target="https://community.secop.gov.co/Public/Tendering/OpportunityDetail/Index?noticeUID=CO1.NTC.3966217&amp;isFromPublicArea=True&amp;isModal=False" TargetMode="External"/><Relationship Id="rId28" Type="http://schemas.openxmlformats.org/officeDocument/2006/relationships/hyperlink" Target="https://community.secop.gov.co/Public/Tendering/ContractNoticePhases/View?PPI=CO1.PPI.21639016&amp;isFromPublicArea=True&amp;isModal=False" TargetMode="External"/><Relationship Id="rId49" Type="http://schemas.openxmlformats.org/officeDocument/2006/relationships/hyperlink" Target="https://community.secop.gov.co/Public/Tendering/ContractNoticePhases/View?PPI=CO1.PPI.21945153&amp;isFromPublicArea=True&amp;isModal=False" TargetMode="External"/><Relationship Id="rId114" Type="http://schemas.openxmlformats.org/officeDocument/2006/relationships/hyperlink" Target="https://community.secop.gov.co/Public/Tendering/ContractNoticePhases/View?PPI=CO1.PPI.21997846&amp;isFromPublicArea=True&amp;isModal=False" TargetMode="External"/><Relationship Id="rId60" Type="http://schemas.openxmlformats.org/officeDocument/2006/relationships/hyperlink" Target="https://community.secop.gov.co/Public/Tendering/ContractNoticePhases/View?PPI=CO1.PPI.21976960&amp;isFromPublicArea=True&amp;isModal=False" TargetMode="External"/><Relationship Id="rId81" Type="http://schemas.openxmlformats.org/officeDocument/2006/relationships/hyperlink" Target="https://community.secop.gov.co/Public/Tendering/ContractNoticePhases/View?PPI=CO1.PPI.21954605&amp;isFromPublicArea=True&amp;isModal=False" TargetMode="External"/><Relationship Id="rId135" Type="http://schemas.openxmlformats.org/officeDocument/2006/relationships/hyperlink" Target="https://community.secop.gov.co/Public/Tendering/ContractNoticePhases/View?PPI=CO1.PPI.22041463&amp;isFromPublicArea=True&amp;isModal=False" TargetMode="External"/><Relationship Id="rId156" Type="http://schemas.openxmlformats.org/officeDocument/2006/relationships/hyperlink" Target="https://community.secop.gov.co/Public/Tendering/ContractNoticePhases/View?PPI=CO1.PPI.21833343&amp;isFromPublicArea=True&amp;isModal=False" TargetMode="External"/><Relationship Id="rId177" Type="http://schemas.openxmlformats.org/officeDocument/2006/relationships/hyperlink" Target="https://community.secop.gov.co/Public/Tendering/ContractNoticePhases/View?PPI=CO1.PPI.22153303&amp;isFromPublicArea=True&amp;isModal=False" TargetMode="External"/><Relationship Id="rId198" Type="http://schemas.openxmlformats.org/officeDocument/2006/relationships/hyperlink" Target="https://community.secop.gov.co/Public/Tendering/ContractNoticePhases/View?PPI=CO1.PPI.22156303&amp;isFromPublicArea=True&amp;isModal=False" TargetMode="External"/><Relationship Id="rId202" Type="http://schemas.openxmlformats.org/officeDocument/2006/relationships/hyperlink" Target="https://community.secop.gov.co/Public/Tendering/ContractNoticePhases/View?PPI=CO1.PPI.22164052&amp;isFromPublicArea=True&amp;isModal=False" TargetMode="External"/><Relationship Id="rId18" Type="http://schemas.openxmlformats.org/officeDocument/2006/relationships/hyperlink" Target="https://community.secop.gov.co/Public/Tendering/ContractNoticePhases/View?PPI=CO1.PPI.21518256&amp;isFromPublicArea=True&amp;isModal=False" TargetMode="External"/><Relationship Id="rId39" Type="http://schemas.openxmlformats.org/officeDocument/2006/relationships/hyperlink" Target="https://community.secop.gov.co/Public/Tendering/ContractNoticePhases/View?PPI=CO1.PPI.21630438&amp;isFromPublicArea=True&amp;isModal=False" TargetMode="External"/><Relationship Id="rId50" Type="http://schemas.openxmlformats.org/officeDocument/2006/relationships/hyperlink" Target="https://community.secop.gov.co/Public/Tendering/ContractNoticePhases/View?PPI=CO1.PPI.21916868&amp;isFromPublicArea=True&amp;isModal=False" TargetMode="External"/><Relationship Id="rId104" Type="http://schemas.openxmlformats.org/officeDocument/2006/relationships/hyperlink" Target="https://community.secop.gov.co/Public/Tendering/ContractNoticePhases/View?PPI=CO1.PPI.21981453&amp;isFromPublicArea=True&amp;isModal=False" TargetMode="External"/><Relationship Id="rId125" Type="http://schemas.openxmlformats.org/officeDocument/2006/relationships/hyperlink" Target="https://community.secop.gov.co/Public/Tendering/ContractNoticePhases/View?PPI=CO1.PPI.22039538&amp;isFromPublicArea=True&amp;isModal=False" TargetMode="External"/><Relationship Id="rId146" Type="http://schemas.openxmlformats.org/officeDocument/2006/relationships/hyperlink" Target="https://community.secop.gov.co/Public/Tendering/ContractNoticePhases/View?PPI=CO1.PPI.22084836&amp;isFromPublicArea=True&amp;isModal=False" TargetMode="External"/><Relationship Id="rId167" Type="http://schemas.openxmlformats.org/officeDocument/2006/relationships/hyperlink" Target="https://community.secop.gov.co/Public/Tendering/ContractNoticePhases/View?PPI=CO1.PPI.22099248&amp;isFromPublicArea=True&amp;isModal=False" TargetMode="External"/><Relationship Id="rId188" Type="http://schemas.openxmlformats.org/officeDocument/2006/relationships/hyperlink" Target="https://community.secop.gov.co/Public/Tendering/ContractNoticePhases/View?PPI=CO1.PPI.22107853&amp;isFromPublicArea=True&amp;isModal=False" TargetMode="External"/><Relationship Id="rId71" Type="http://schemas.openxmlformats.org/officeDocument/2006/relationships/hyperlink" Target="https://community.secop.gov.co/Public/Tendering/ContractNoticePhases/View?PPI=CO1.PPI.21980470&amp;isFromPublicArea=True&amp;isModal=False" TargetMode="External"/><Relationship Id="rId92" Type="http://schemas.openxmlformats.org/officeDocument/2006/relationships/hyperlink" Target="https://community.secop.gov.co/Public/Tendering/OpportunityDetail/Index?noticeUID=CO1.NTC.3598755&amp;isFromPublicArea=True&amp;isModal=False" TargetMode="External"/><Relationship Id="rId213" Type="http://schemas.openxmlformats.org/officeDocument/2006/relationships/printerSettings" Target="../printerSettings/printerSettings1.bin"/><Relationship Id="rId2" Type="http://schemas.openxmlformats.org/officeDocument/2006/relationships/hyperlink" Target="https://community.secop.gov.co/Public/Tendering/ContractNoticePhases/View?PPI=CO1.PPI.17345087&amp;isFromPublicArea=True&amp;isModal=False" TargetMode="External"/><Relationship Id="rId29" Type="http://schemas.openxmlformats.org/officeDocument/2006/relationships/hyperlink" Target="https://community.secop.gov.co/Public/Tendering/ContractNoticePhases/View?PPI=CO1.PPI.21522565&amp;isFromPublicArea=True&amp;isModal=False" TargetMode="External"/><Relationship Id="rId40" Type="http://schemas.openxmlformats.org/officeDocument/2006/relationships/hyperlink" Target="https://community.secop.gov.co/Public/Tendering/ContractNoticePhases/View?PPI=CO1.PPI.21644157&amp;isFromPublicArea=True&amp;isModal=False" TargetMode="External"/><Relationship Id="rId115" Type="http://schemas.openxmlformats.org/officeDocument/2006/relationships/hyperlink" Target="https://community.secop.gov.co/Public/Tendering/ContractNoticePhases/View?PPI=CO1.PPI.22065531&amp;isFromPublicArea=True&amp;isModal=False" TargetMode="External"/><Relationship Id="rId136" Type="http://schemas.openxmlformats.org/officeDocument/2006/relationships/hyperlink" Target="https://community.secop.gov.co/Public/Tendering/ContractNoticePhases/View?PPI=CO1.PPI.22053002&amp;isFromPublicArea=True&amp;isModal=False" TargetMode="External"/><Relationship Id="rId157" Type="http://schemas.openxmlformats.org/officeDocument/2006/relationships/hyperlink" Target="https://community.secop.gov.co/Public/Tendering/ContractNoticePhases/View?PPI=CO1.PPI.22077013&amp;isFromPublicArea=True&amp;isModal=False" TargetMode="External"/><Relationship Id="rId178" Type="http://schemas.openxmlformats.org/officeDocument/2006/relationships/hyperlink" Target="https://community.secop.gov.co/Public/Tendering/ContractNoticePhases/View?PPI=CO1.PPI.22102590&amp;isFromPublicArea=True&amp;isModal=False" TargetMode="External"/><Relationship Id="rId61" Type="http://schemas.openxmlformats.org/officeDocument/2006/relationships/hyperlink" Target="https://community.secop.gov.co/Public/Tendering/ContractNoticePhases/View?PPI=CO1.PPI.21976673&amp;isFromPublicArea=True&amp;isModal=False" TargetMode="External"/><Relationship Id="rId82" Type="http://schemas.openxmlformats.org/officeDocument/2006/relationships/hyperlink" Target="https://community.secop.gov.co/Public/Tendering/ContractNoticePhases/View?PPI=CO1.PPI.21960436&amp;isFromPublicArea=True&amp;isModal=False" TargetMode="External"/><Relationship Id="rId199" Type="http://schemas.openxmlformats.org/officeDocument/2006/relationships/hyperlink" Target="https://community.secop.gov.co/Public/Tendering/ContractNoticePhases/View?PPI=CO1.PPI.22139466&amp;isFromPublicArea=True&amp;isModal=False" TargetMode="External"/><Relationship Id="rId203" Type="http://schemas.openxmlformats.org/officeDocument/2006/relationships/hyperlink" Target="https://community.secop.gov.co/Public/Tendering/ContractNoticePhases/View?PPI=CO1.PPI.22170128&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A7B7F-5F39-4590-9C27-E207B6D047B2}">
  <sheetPr>
    <tabColor rgb="FFCCECFF"/>
  </sheetPr>
  <dimension ref="A1:Y948"/>
  <sheetViews>
    <sheetView tabSelected="1" zoomScale="50" zoomScaleNormal="50" workbookViewId="0">
      <pane ySplit="1" topLeftCell="A2" activePane="bottomLeft" state="frozen"/>
      <selection pane="bottomLeft" activeCell="C3" sqref="C3"/>
    </sheetView>
  </sheetViews>
  <sheetFormatPr baseColWidth="10" defaultColWidth="31" defaultRowHeight="77.150000000000006" customHeight="1" x14ac:dyDescent="0.35"/>
  <cols>
    <col min="1" max="2" width="31" style="23"/>
    <col min="3" max="3" width="104.1796875" style="23" customWidth="1"/>
    <col min="4" max="4" width="31" style="23" customWidth="1"/>
    <col min="5" max="5" width="22.54296875" style="23" customWidth="1"/>
    <col min="6" max="6" width="25.54296875" style="23" customWidth="1"/>
    <col min="7" max="7" width="31" style="18" customWidth="1"/>
    <col min="8" max="9" width="31" style="23" customWidth="1"/>
    <col min="10" max="10" width="37.453125" style="23" customWidth="1"/>
    <col min="11" max="11" width="31" style="122" customWidth="1"/>
    <col min="12" max="13" width="31" style="18"/>
    <col min="14" max="15" width="31" style="123" customWidth="1"/>
    <col min="16" max="17" width="31" style="23" customWidth="1"/>
    <col min="18" max="18" width="31" style="18" customWidth="1"/>
    <col min="19" max="19" width="31" style="23" customWidth="1"/>
    <col min="20" max="20" width="65.26953125" style="23" customWidth="1"/>
    <col min="21" max="21" width="33.54296875" style="22" customWidth="1"/>
    <col min="22" max="22" width="27.54296875" style="23" customWidth="1"/>
    <col min="23" max="23" width="31" style="22"/>
    <col min="24" max="16384" width="31" style="23"/>
  </cols>
  <sheetData>
    <row r="1" spans="1:24" ht="77.150000000000006" customHeight="1" x14ac:dyDescent="0.35">
      <c r="A1" s="1" t="s">
        <v>0</v>
      </c>
      <c r="B1" s="1" t="s">
        <v>125</v>
      </c>
      <c r="C1" s="1" t="s">
        <v>1</v>
      </c>
      <c r="D1" s="1" t="s">
        <v>34</v>
      </c>
      <c r="E1" s="1" t="s">
        <v>35</v>
      </c>
      <c r="F1" s="1" t="s">
        <v>126</v>
      </c>
      <c r="G1" s="2" t="s">
        <v>127</v>
      </c>
      <c r="H1" s="1" t="s">
        <v>128</v>
      </c>
      <c r="I1" s="1" t="s">
        <v>2</v>
      </c>
      <c r="J1" s="1" t="s">
        <v>3</v>
      </c>
      <c r="K1" s="37" t="s">
        <v>129</v>
      </c>
      <c r="L1" s="2" t="s">
        <v>20</v>
      </c>
      <c r="M1" s="2" t="s">
        <v>130</v>
      </c>
      <c r="N1" s="1" t="s">
        <v>21</v>
      </c>
      <c r="O1" s="1" t="s">
        <v>22</v>
      </c>
      <c r="P1" s="1" t="s">
        <v>131</v>
      </c>
      <c r="Q1" s="1" t="s">
        <v>132</v>
      </c>
      <c r="R1" s="2" t="s">
        <v>36</v>
      </c>
      <c r="S1" s="1" t="s">
        <v>37</v>
      </c>
      <c r="T1" s="1" t="s">
        <v>103</v>
      </c>
    </row>
    <row r="2" spans="1:24" ht="77.150000000000006" customHeight="1" x14ac:dyDescent="0.35">
      <c r="A2" s="19" t="s">
        <v>1829</v>
      </c>
      <c r="B2" s="10" t="s">
        <v>1828</v>
      </c>
      <c r="C2" s="20" t="s">
        <v>1830</v>
      </c>
      <c r="D2" s="40">
        <v>44589</v>
      </c>
      <c r="E2" s="40">
        <v>44589</v>
      </c>
      <c r="F2" s="41">
        <v>44985</v>
      </c>
      <c r="G2" s="12">
        <v>4875000000</v>
      </c>
      <c r="H2" s="42" t="s">
        <v>4</v>
      </c>
      <c r="I2" s="20" t="s">
        <v>5</v>
      </c>
      <c r="J2" s="20" t="s">
        <v>17</v>
      </c>
      <c r="K2" s="38">
        <f>+L2/G2</f>
        <v>0.76923076923076927</v>
      </c>
      <c r="L2" s="21">
        <v>3750000000</v>
      </c>
      <c r="M2" s="21">
        <v>1125000000</v>
      </c>
      <c r="N2" s="19">
        <v>1</v>
      </c>
      <c r="O2" s="19">
        <v>1</v>
      </c>
      <c r="P2" s="21">
        <v>1250000000</v>
      </c>
      <c r="Q2" s="19">
        <v>0</v>
      </c>
      <c r="R2" s="21">
        <v>4500000000</v>
      </c>
      <c r="S2" s="43" t="s">
        <v>4</v>
      </c>
      <c r="T2" s="66" t="s">
        <v>1831</v>
      </c>
      <c r="V2" s="24"/>
      <c r="W2" s="24"/>
    </row>
    <row r="3" spans="1:24" s="127" customFormat="1" ht="77.150000000000006" customHeight="1" x14ac:dyDescent="0.35">
      <c r="A3" s="44" t="s">
        <v>1833</v>
      </c>
      <c r="B3" s="4" t="s">
        <v>1834</v>
      </c>
      <c r="C3" s="28" t="s">
        <v>1835</v>
      </c>
      <c r="D3" s="45">
        <v>44645</v>
      </c>
      <c r="E3" s="46">
        <v>44645</v>
      </c>
      <c r="F3" s="47">
        <v>44988</v>
      </c>
      <c r="G3" s="29">
        <v>1616678865</v>
      </c>
      <c r="H3" s="28" t="s">
        <v>4</v>
      </c>
      <c r="I3" s="28" t="s">
        <v>7</v>
      </c>
      <c r="J3" s="28" t="s">
        <v>11</v>
      </c>
      <c r="K3" s="132">
        <f t="shared" ref="K3:K66" si="0">+L3/G3</f>
        <v>0.98897241475350151</v>
      </c>
      <c r="L3" s="133">
        <v>1598850801</v>
      </c>
      <c r="M3" s="133">
        <v>232850</v>
      </c>
      <c r="N3" s="44">
        <v>0</v>
      </c>
      <c r="O3" s="44">
        <v>0</v>
      </c>
      <c r="P3" s="134">
        <v>0</v>
      </c>
      <c r="Q3" s="44">
        <v>0</v>
      </c>
      <c r="R3" s="133">
        <v>1083135037</v>
      </c>
      <c r="S3" s="135" t="s">
        <v>4</v>
      </c>
      <c r="T3" s="71" t="s">
        <v>1836</v>
      </c>
      <c r="U3" s="125"/>
      <c r="V3" s="126"/>
      <c r="W3" s="125"/>
      <c r="X3" s="126"/>
    </row>
    <row r="4" spans="1:24" s="127" customFormat="1" ht="77.150000000000006" customHeight="1" x14ac:dyDescent="0.35">
      <c r="A4" s="44" t="s">
        <v>1837</v>
      </c>
      <c r="B4" s="4" t="s">
        <v>1838</v>
      </c>
      <c r="C4" s="28" t="s">
        <v>1839</v>
      </c>
      <c r="D4" s="45">
        <v>44645</v>
      </c>
      <c r="E4" s="46">
        <v>44645</v>
      </c>
      <c r="F4" s="47">
        <v>45011</v>
      </c>
      <c r="G4" s="29">
        <v>1116695363</v>
      </c>
      <c r="H4" s="28" t="s">
        <v>4</v>
      </c>
      <c r="I4" s="28" t="s">
        <v>7</v>
      </c>
      <c r="J4" s="28" t="s">
        <v>11</v>
      </c>
      <c r="K4" s="132">
        <f t="shared" si="0"/>
        <v>0.99999999997313505</v>
      </c>
      <c r="L4" s="133">
        <v>1116695362.97</v>
      </c>
      <c r="M4" s="133">
        <v>2.9999971389770508E-2</v>
      </c>
      <c r="N4" s="44">
        <v>0</v>
      </c>
      <c r="O4" s="44">
        <v>0</v>
      </c>
      <c r="P4" s="134">
        <v>0</v>
      </c>
      <c r="Q4" s="44">
        <v>0</v>
      </c>
      <c r="R4" s="133">
        <v>1112188444</v>
      </c>
      <c r="S4" s="135" t="s">
        <v>4</v>
      </c>
      <c r="T4" s="71" t="s">
        <v>1840</v>
      </c>
      <c r="U4" s="125"/>
      <c r="V4" s="126"/>
      <c r="W4" s="126"/>
    </row>
    <row r="5" spans="1:24" s="127" customFormat="1" ht="77.150000000000006" customHeight="1" x14ac:dyDescent="0.35">
      <c r="A5" s="25" t="s">
        <v>1841</v>
      </c>
      <c r="B5" s="3" t="s">
        <v>1842</v>
      </c>
      <c r="C5" s="26" t="s">
        <v>1839</v>
      </c>
      <c r="D5" s="136">
        <v>44645</v>
      </c>
      <c r="E5" s="137">
        <v>44645</v>
      </c>
      <c r="F5" s="48">
        <v>45011</v>
      </c>
      <c r="G5" s="5">
        <v>149380000</v>
      </c>
      <c r="H5" s="26" t="s">
        <v>4</v>
      </c>
      <c r="I5" s="26" t="s">
        <v>5</v>
      </c>
      <c r="J5" s="26" t="s">
        <v>11</v>
      </c>
      <c r="K5" s="138">
        <f t="shared" si="0"/>
        <v>1</v>
      </c>
      <c r="L5" s="139">
        <v>149380000</v>
      </c>
      <c r="M5" s="139">
        <v>0</v>
      </c>
      <c r="N5" s="25">
        <v>0</v>
      </c>
      <c r="O5" s="25">
        <v>0</v>
      </c>
      <c r="P5" s="139">
        <v>0</v>
      </c>
      <c r="Q5" s="25">
        <v>0</v>
      </c>
      <c r="R5" s="139">
        <v>149380000</v>
      </c>
      <c r="S5" s="140" t="s">
        <v>4</v>
      </c>
      <c r="T5" s="60" t="s">
        <v>1840</v>
      </c>
      <c r="U5" s="125"/>
      <c r="V5" s="126"/>
      <c r="W5" s="126"/>
    </row>
    <row r="6" spans="1:24" s="127" customFormat="1" ht="77.150000000000006" customHeight="1" x14ac:dyDescent="0.35">
      <c r="A6" s="27" t="s">
        <v>1917</v>
      </c>
      <c r="B6" s="27" t="s">
        <v>1918</v>
      </c>
      <c r="C6" s="27" t="s">
        <v>1919</v>
      </c>
      <c r="D6" s="49">
        <v>44782</v>
      </c>
      <c r="E6" s="49">
        <v>44782</v>
      </c>
      <c r="F6" s="49">
        <v>44993</v>
      </c>
      <c r="G6" s="17">
        <v>268877632.5</v>
      </c>
      <c r="H6" s="27" t="s">
        <v>4</v>
      </c>
      <c r="I6" s="27" t="s">
        <v>5</v>
      </c>
      <c r="J6" s="27" t="s">
        <v>18</v>
      </c>
      <c r="K6" s="39">
        <f t="shared" si="0"/>
        <v>0.64367816088234864</v>
      </c>
      <c r="L6" s="17">
        <v>173070659.99000001</v>
      </c>
      <c r="M6" s="17">
        <v>95806972.51000005</v>
      </c>
      <c r="N6" s="50">
        <v>0</v>
      </c>
      <c r="O6" s="50">
        <v>0</v>
      </c>
      <c r="P6" s="27" t="s">
        <v>4</v>
      </c>
      <c r="Q6" s="27" t="s">
        <v>4</v>
      </c>
      <c r="R6" s="17">
        <v>268877632.5</v>
      </c>
      <c r="S6" s="27" t="s">
        <v>4</v>
      </c>
      <c r="T6" s="403" t="s">
        <v>1920</v>
      </c>
      <c r="U6" s="125"/>
      <c r="V6" s="126"/>
      <c r="W6" s="126"/>
    </row>
    <row r="7" spans="1:24" ht="77.150000000000006" customHeight="1" x14ac:dyDescent="0.35">
      <c r="A7" s="27" t="s">
        <v>1921</v>
      </c>
      <c r="B7" s="27" t="s">
        <v>1922</v>
      </c>
      <c r="C7" s="27" t="s">
        <v>1923</v>
      </c>
      <c r="D7" s="49">
        <v>44803</v>
      </c>
      <c r="E7" s="49">
        <v>44805</v>
      </c>
      <c r="F7" s="49">
        <v>46631</v>
      </c>
      <c r="G7" s="17">
        <v>0</v>
      </c>
      <c r="H7" s="27" t="s">
        <v>4</v>
      </c>
      <c r="I7" s="27" t="s">
        <v>5</v>
      </c>
      <c r="J7" s="27" t="s">
        <v>38</v>
      </c>
      <c r="K7" s="39">
        <v>0</v>
      </c>
      <c r="L7" s="17">
        <v>0</v>
      </c>
      <c r="M7" s="17">
        <v>0</v>
      </c>
      <c r="N7" s="50">
        <v>0</v>
      </c>
      <c r="O7" s="50">
        <v>0</v>
      </c>
      <c r="P7" s="27" t="s">
        <v>4</v>
      </c>
      <c r="Q7" s="27" t="s">
        <v>4</v>
      </c>
      <c r="R7" s="17">
        <v>0</v>
      </c>
      <c r="S7" s="27" t="s">
        <v>4</v>
      </c>
      <c r="T7" s="403" t="s">
        <v>1916</v>
      </c>
      <c r="V7" s="24"/>
      <c r="W7" s="24"/>
    </row>
    <row r="8" spans="1:24" ht="77.150000000000006" customHeight="1" x14ac:dyDescent="0.35">
      <c r="A8" s="10" t="s">
        <v>1925</v>
      </c>
      <c r="B8" s="10" t="s">
        <v>1926</v>
      </c>
      <c r="C8" s="10" t="s">
        <v>1927</v>
      </c>
      <c r="D8" s="51">
        <v>44777</v>
      </c>
      <c r="E8" s="51">
        <v>44792</v>
      </c>
      <c r="F8" s="51">
        <v>46236</v>
      </c>
      <c r="G8" s="12">
        <v>0</v>
      </c>
      <c r="H8" s="10" t="s">
        <v>4</v>
      </c>
      <c r="I8" s="10" t="s">
        <v>4</v>
      </c>
      <c r="J8" s="10" t="s">
        <v>1928</v>
      </c>
      <c r="K8" s="11">
        <v>0</v>
      </c>
      <c r="L8" s="12">
        <v>0</v>
      </c>
      <c r="M8" s="12">
        <v>0</v>
      </c>
      <c r="N8" s="32">
        <v>0</v>
      </c>
      <c r="O8" s="32">
        <v>0</v>
      </c>
      <c r="P8" s="10" t="s">
        <v>4</v>
      </c>
      <c r="Q8" s="10" t="s">
        <v>4</v>
      </c>
      <c r="R8" s="12">
        <v>0</v>
      </c>
      <c r="S8" s="10" t="s">
        <v>4</v>
      </c>
      <c r="T8" s="66" t="s">
        <v>1929</v>
      </c>
      <c r="V8" s="24"/>
      <c r="W8" s="24"/>
    </row>
    <row r="9" spans="1:24" s="127" customFormat="1" ht="77.150000000000006" customHeight="1" x14ac:dyDescent="0.35">
      <c r="A9" s="4" t="s">
        <v>1931</v>
      </c>
      <c r="B9" s="4" t="s">
        <v>1832</v>
      </c>
      <c r="C9" s="4" t="s">
        <v>1932</v>
      </c>
      <c r="D9" s="47">
        <v>44798</v>
      </c>
      <c r="E9" s="47">
        <v>44805</v>
      </c>
      <c r="F9" s="47">
        <v>45010</v>
      </c>
      <c r="G9" s="141">
        <v>14552152</v>
      </c>
      <c r="H9" s="4" t="s">
        <v>4</v>
      </c>
      <c r="I9" s="4" t="s">
        <v>7</v>
      </c>
      <c r="J9" s="4" t="s">
        <v>1933</v>
      </c>
      <c r="K9" s="132">
        <f t="shared" si="0"/>
        <v>1</v>
      </c>
      <c r="L9" s="133">
        <v>14552152</v>
      </c>
      <c r="M9" s="133">
        <v>0</v>
      </c>
      <c r="N9" s="31">
        <v>0</v>
      </c>
      <c r="O9" s="31">
        <v>0</v>
      </c>
      <c r="P9" s="4" t="s">
        <v>4</v>
      </c>
      <c r="Q9" s="4" t="s">
        <v>4</v>
      </c>
      <c r="R9" s="141">
        <v>14552152</v>
      </c>
      <c r="S9" s="4" t="s">
        <v>4</v>
      </c>
      <c r="T9" s="71" t="s">
        <v>1934</v>
      </c>
      <c r="U9" s="125"/>
      <c r="V9" s="126"/>
      <c r="W9" s="126"/>
    </row>
    <row r="10" spans="1:24" ht="77.150000000000006" customHeight="1" x14ac:dyDescent="0.35">
      <c r="A10" s="3" t="s">
        <v>1935</v>
      </c>
      <c r="B10" s="3" t="s">
        <v>1936</v>
      </c>
      <c r="C10" s="52" t="s">
        <v>1937</v>
      </c>
      <c r="D10" s="48">
        <v>44816</v>
      </c>
      <c r="E10" s="48">
        <v>44817</v>
      </c>
      <c r="F10" s="48">
        <v>46624</v>
      </c>
      <c r="G10" s="5">
        <v>0</v>
      </c>
      <c r="H10" s="26" t="s">
        <v>4</v>
      </c>
      <c r="I10" s="26" t="s">
        <v>4</v>
      </c>
      <c r="J10" s="53" t="s">
        <v>11</v>
      </c>
      <c r="K10" s="9">
        <v>0</v>
      </c>
      <c r="L10" s="5">
        <v>0</v>
      </c>
      <c r="M10" s="5">
        <v>0</v>
      </c>
      <c r="N10" s="30" t="s">
        <v>4</v>
      </c>
      <c r="O10" s="30" t="s">
        <v>4</v>
      </c>
      <c r="P10" s="26">
        <v>0</v>
      </c>
      <c r="Q10" s="3">
        <v>0</v>
      </c>
      <c r="R10" s="5">
        <v>0</v>
      </c>
      <c r="S10" s="3" t="s">
        <v>4</v>
      </c>
      <c r="T10" s="60" t="s">
        <v>1938</v>
      </c>
      <c r="V10" s="24"/>
      <c r="W10" s="24"/>
    </row>
    <row r="11" spans="1:24" ht="77.150000000000006" customHeight="1" x14ac:dyDescent="0.35">
      <c r="A11" s="4" t="s">
        <v>1939</v>
      </c>
      <c r="B11" s="4" t="s">
        <v>1940</v>
      </c>
      <c r="C11" s="54" t="s">
        <v>1941</v>
      </c>
      <c r="D11" s="47">
        <v>44818</v>
      </c>
      <c r="E11" s="47">
        <v>44818</v>
      </c>
      <c r="F11" s="47">
        <v>44985</v>
      </c>
      <c r="G11" s="29">
        <v>268705570</v>
      </c>
      <c r="H11" s="28" t="s">
        <v>4</v>
      </c>
      <c r="I11" s="28" t="s">
        <v>5</v>
      </c>
      <c r="J11" s="28" t="s">
        <v>38</v>
      </c>
      <c r="K11" s="15">
        <f t="shared" si="0"/>
        <v>0.90681250113274536</v>
      </c>
      <c r="L11" s="29">
        <v>243665570</v>
      </c>
      <c r="M11" s="29">
        <v>25040000</v>
      </c>
      <c r="N11" s="31" t="s">
        <v>4</v>
      </c>
      <c r="O11" s="31" t="s">
        <v>4</v>
      </c>
      <c r="P11" s="28">
        <v>0</v>
      </c>
      <c r="Q11" s="4">
        <v>0</v>
      </c>
      <c r="R11" s="29">
        <v>268705570</v>
      </c>
      <c r="S11" s="4" t="s">
        <v>4</v>
      </c>
      <c r="T11" s="71" t="s">
        <v>1942</v>
      </c>
      <c r="V11" s="24"/>
      <c r="W11" s="24"/>
    </row>
    <row r="12" spans="1:24" s="127" customFormat="1" ht="77.150000000000006" customHeight="1" x14ac:dyDescent="0.35">
      <c r="A12" s="31" t="s">
        <v>1945</v>
      </c>
      <c r="B12" s="4" t="s">
        <v>1946</v>
      </c>
      <c r="C12" s="54" t="s">
        <v>1947</v>
      </c>
      <c r="D12" s="47">
        <v>44839</v>
      </c>
      <c r="E12" s="47">
        <v>44840</v>
      </c>
      <c r="F12" s="47">
        <v>46234</v>
      </c>
      <c r="G12" s="55">
        <v>119500000</v>
      </c>
      <c r="H12" s="142" t="s">
        <v>4</v>
      </c>
      <c r="I12" s="142" t="s">
        <v>7</v>
      </c>
      <c r="J12" s="28" t="s">
        <v>66</v>
      </c>
      <c r="K12" s="15">
        <f t="shared" si="0"/>
        <v>6.5757322175732213E-2</v>
      </c>
      <c r="L12" s="29">
        <v>7858000</v>
      </c>
      <c r="M12" s="29">
        <v>119500000</v>
      </c>
      <c r="N12" s="31" t="s">
        <v>4</v>
      </c>
      <c r="O12" s="31" t="s">
        <v>4</v>
      </c>
      <c r="P12" s="28">
        <v>0</v>
      </c>
      <c r="Q12" s="4">
        <v>0</v>
      </c>
      <c r="R12" s="29">
        <v>119500000</v>
      </c>
      <c r="S12" s="31" t="s">
        <v>4</v>
      </c>
      <c r="T12" s="71" t="s">
        <v>1948</v>
      </c>
      <c r="U12" s="125"/>
      <c r="V12" s="126"/>
      <c r="W12" s="125"/>
      <c r="X12" s="126"/>
    </row>
    <row r="13" spans="1:24" s="127" customFormat="1" ht="77.150000000000006" customHeight="1" x14ac:dyDescent="0.35">
      <c r="A13" s="31" t="s">
        <v>1949</v>
      </c>
      <c r="B13" s="4" t="s">
        <v>1950</v>
      </c>
      <c r="C13" s="54" t="s">
        <v>1951</v>
      </c>
      <c r="D13" s="47">
        <v>44837</v>
      </c>
      <c r="E13" s="47">
        <v>44839</v>
      </c>
      <c r="F13" s="47">
        <v>46234</v>
      </c>
      <c r="G13" s="55">
        <v>522083100</v>
      </c>
      <c r="H13" s="142" t="s">
        <v>4</v>
      </c>
      <c r="I13" s="142" t="s">
        <v>7</v>
      </c>
      <c r="J13" s="28" t="s">
        <v>66</v>
      </c>
      <c r="K13" s="15">
        <f t="shared" si="0"/>
        <v>8.0936191958713086E-2</v>
      </c>
      <c r="L13" s="29">
        <v>42255418</v>
      </c>
      <c r="M13" s="29">
        <v>522083100</v>
      </c>
      <c r="N13" s="31" t="s">
        <v>4</v>
      </c>
      <c r="O13" s="31" t="s">
        <v>4</v>
      </c>
      <c r="P13" s="28">
        <v>0</v>
      </c>
      <c r="Q13" s="4">
        <v>0</v>
      </c>
      <c r="R13" s="29">
        <v>522083100</v>
      </c>
      <c r="S13" s="31" t="s">
        <v>4</v>
      </c>
      <c r="T13" s="71" t="s">
        <v>1952</v>
      </c>
      <c r="U13" s="125"/>
      <c r="V13" s="126"/>
      <c r="W13" s="125"/>
      <c r="X13" s="126"/>
    </row>
    <row r="14" spans="1:24" s="127" customFormat="1" ht="77.150000000000006" customHeight="1" x14ac:dyDescent="0.35">
      <c r="A14" s="30" t="s">
        <v>1954</v>
      </c>
      <c r="B14" s="3" t="s">
        <v>1955</v>
      </c>
      <c r="C14" s="52" t="s">
        <v>1956</v>
      </c>
      <c r="D14" s="48">
        <v>44869</v>
      </c>
      <c r="E14" s="48">
        <v>44870</v>
      </c>
      <c r="F14" s="48">
        <v>45199</v>
      </c>
      <c r="G14" s="56">
        <v>104280437</v>
      </c>
      <c r="H14" s="57" t="s">
        <v>4</v>
      </c>
      <c r="I14" s="26" t="s">
        <v>5</v>
      </c>
      <c r="J14" s="26" t="s">
        <v>42</v>
      </c>
      <c r="K14" s="9">
        <f t="shared" si="0"/>
        <v>0.34643375151947242</v>
      </c>
      <c r="L14" s="5">
        <v>36126263</v>
      </c>
      <c r="M14" s="5">
        <v>104280437</v>
      </c>
      <c r="N14" s="58">
        <v>0</v>
      </c>
      <c r="O14" s="58">
        <v>0</v>
      </c>
      <c r="P14" s="59">
        <v>0</v>
      </c>
      <c r="Q14" s="58">
        <v>0</v>
      </c>
      <c r="R14" s="143">
        <v>104280437</v>
      </c>
      <c r="S14" s="58" t="s">
        <v>4</v>
      </c>
      <c r="T14" s="60" t="s">
        <v>1957</v>
      </c>
      <c r="U14" s="125"/>
      <c r="V14" s="126"/>
      <c r="W14" s="126"/>
    </row>
    <row r="15" spans="1:24" s="127" customFormat="1" ht="77.150000000000006" customHeight="1" x14ac:dyDescent="0.35">
      <c r="A15" s="30" t="s">
        <v>1958</v>
      </c>
      <c r="B15" s="3" t="s">
        <v>1959</v>
      </c>
      <c r="C15" s="52" t="s">
        <v>1960</v>
      </c>
      <c r="D15" s="48">
        <v>44881</v>
      </c>
      <c r="E15" s="48">
        <v>44882</v>
      </c>
      <c r="F15" s="48">
        <v>45245</v>
      </c>
      <c r="G15" s="56">
        <v>118624689</v>
      </c>
      <c r="H15" s="57" t="s">
        <v>4</v>
      </c>
      <c r="I15" s="26" t="s">
        <v>5</v>
      </c>
      <c r="J15" s="26" t="s">
        <v>66</v>
      </c>
      <c r="K15" s="9">
        <f t="shared" si="0"/>
        <v>0.27383235542139123</v>
      </c>
      <c r="L15" s="5">
        <v>32483278</v>
      </c>
      <c r="M15" s="5">
        <v>118624681</v>
      </c>
      <c r="N15" s="6">
        <v>1</v>
      </c>
      <c r="O15" s="6">
        <v>1</v>
      </c>
      <c r="P15" s="13">
        <v>-8</v>
      </c>
      <c r="Q15" s="58">
        <v>0</v>
      </c>
      <c r="R15" s="143">
        <v>118624681</v>
      </c>
      <c r="S15" s="58" t="s">
        <v>4</v>
      </c>
      <c r="T15" s="60" t="s">
        <v>1961</v>
      </c>
      <c r="U15" s="125"/>
      <c r="V15" s="126"/>
      <c r="W15" s="126"/>
    </row>
    <row r="16" spans="1:24" s="127" customFormat="1" ht="77.150000000000006" customHeight="1" x14ac:dyDescent="0.35">
      <c r="A16" s="30" t="s">
        <v>1962</v>
      </c>
      <c r="B16" s="3" t="s">
        <v>1963</v>
      </c>
      <c r="C16" s="52" t="s">
        <v>1964</v>
      </c>
      <c r="D16" s="48">
        <v>44876</v>
      </c>
      <c r="E16" s="48">
        <v>44880</v>
      </c>
      <c r="F16" s="48">
        <v>45245</v>
      </c>
      <c r="G16" s="56">
        <v>107327078</v>
      </c>
      <c r="H16" s="57" t="s">
        <v>4</v>
      </c>
      <c r="I16" s="26" t="s">
        <v>5</v>
      </c>
      <c r="J16" s="26" t="s">
        <v>66</v>
      </c>
      <c r="K16" s="9">
        <f t="shared" si="0"/>
        <v>0.27895070431340729</v>
      </c>
      <c r="L16" s="5">
        <v>29938964</v>
      </c>
      <c r="M16" s="5">
        <v>107327078</v>
      </c>
      <c r="N16" s="6">
        <v>0</v>
      </c>
      <c r="O16" s="6">
        <v>0</v>
      </c>
      <c r="P16" s="59">
        <v>0</v>
      </c>
      <c r="Q16" s="58">
        <v>0</v>
      </c>
      <c r="R16" s="143">
        <v>107327078</v>
      </c>
      <c r="S16" s="58" t="s">
        <v>4</v>
      </c>
      <c r="T16" s="60" t="s">
        <v>1965</v>
      </c>
      <c r="U16" s="125"/>
      <c r="V16" s="126"/>
      <c r="W16" s="126"/>
    </row>
    <row r="17" spans="1:24" s="127" customFormat="1" ht="77.150000000000006" customHeight="1" x14ac:dyDescent="0.35">
      <c r="A17" s="30" t="s">
        <v>1966</v>
      </c>
      <c r="B17" s="3" t="s">
        <v>1967</v>
      </c>
      <c r="C17" s="52" t="s">
        <v>1968</v>
      </c>
      <c r="D17" s="48">
        <v>44875</v>
      </c>
      <c r="E17" s="48">
        <v>44876</v>
      </c>
      <c r="F17" s="48">
        <v>45245</v>
      </c>
      <c r="G17" s="56">
        <v>94146536</v>
      </c>
      <c r="H17" s="57" t="s">
        <v>4</v>
      </c>
      <c r="I17" s="26" t="s">
        <v>5</v>
      </c>
      <c r="J17" s="26" t="s">
        <v>9</v>
      </c>
      <c r="K17" s="9">
        <f t="shared" si="0"/>
        <v>0.20857322886526594</v>
      </c>
      <c r="L17" s="5">
        <v>19636447</v>
      </c>
      <c r="M17" s="5">
        <v>94146536</v>
      </c>
      <c r="N17" s="58">
        <v>0</v>
      </c>
      <c r="O17" s="58">
        <v>0</v>
      </c>
      <c r="P17" s="59">
        <v>0</v>
      </c>
      <c r="Q17" s="58">
        <v>0</v>
      </c>
      <c r="R17" s="143">
        <v>94146536</v>
      </c>
      <c r="S17" s="58" t="s">
        <v>4</v>
      </c>
      <c r="T17" s="60" t="s">
        <v>1969</v>
      </c>
      <c r="U17" s="125"/>
      <c r="V17" s="126"/>
      <c r="W17" s="126"/>
    </row>
    <row r="18" spans="1:24" s="127" customFormat="1" ht="77.150000000000006" customHeight="1" x14ac:dyDescent="0.35">
      <c r="A18" s="30" t="s">
        <v>1970</v>
      </c>
      <c r="B18" s="3" t="s">
        <v>1971</v>
      </c>
      <c r="C18" s="52" t="s">
        <v>1968</v>
      </c>
      <c r="D18" s="61">
        <v>44875</v>
      </c>
      <c r="E18" s="61">
        <v>44876</v>
      </c>
      <c r="F18" s="48">
        <v>45245</v>
      </c>
      <c r="G18" s="144">
        <v>94146536</v>
      </c>
      <c r="H18" s="57" t="s">
        <v>4</v>
      </c>
      <c r="I18" s="26" t="s">
        <v>5</v>
      </c>
      <c r="J18" s="26" t="s">
        <v>9</v>
      </c>
      <c r="K18" s="9">
        <f t="shared" si="0"/>
        <v>0.2891874959690498</v>
      </c>
      <c r="L18" s="5">
        <v>27226001</v>
      </c>
      <c r="M18" s="5">
        <v>94146536</v>
      </c>
      <c r="N18" s="58">
        <v>0</v>
      </c>
      <c r="O18" s="58">
        <v>0</v>
      </c>
      <c r="P18" s="59">
        <v>0</v>
      </c>
      <c r="Q18" s="58">
        <v>0</v>
      </c>
      <c r="R18" s="143">
        <v>94146536</v>
      </c>
      <c r="S18" s="58" t="s">
        <v>4</v>
      </c>
      <c r="T18" s="60" t="s">
        <v>1972</v>
      </c>
      <c r="U18" s="125"/>
      <c r="V18" s="126"/>
      <c r="W18" s="126"/>
    </row>
    <row r="19" spans="1:24" s="127" customFormat="1" ht="77.150000000000006" customHeight="1" x14ac:dyDescent="0.35">
      <c r="A19" s="30" t="s">
        <v>1973</v>
      </c>
      <c r="B19" s="3" t="s">
        <v>1974</v>
      </c>
      <c r="C19" s="52" t="s">
        <v>1975</v>
      </c>
      <c r="D19" s="48">
        <v>44869</v>
      </c>
      <c r="E19" s="48">
        <v>44869</v>
      </c>
      <c r="F19" s="48">
        <v>45245</v>
      </c>
      <c r="G19" s="56">
        <v>88543950</v>
      </c>
      <c r="H19" s="57" t="s">
        <v>4</v>
      </c>
      <c r="I19" s="26" t="s">
        <v>5</v>
      </c>
      <c r="J19" s="26" t="s">
        <v>6</v>
      </c>
      <c r="K19" s="9">
        <f t="shared" si="0"/>
        <v>0.30710172744721687</v>
      </c>
      <c r="L19" s="5">
        <v>27192000</v>
      </c>
      <c r="M19" s="5">
        <v>88543950</v>
      </c>
      <c r="N19" s="58">
        <v>0</v>
      </c>
      <c r="O19" s="58">
        <v>0</v>
      </c>
      <c r="P19" s="59">
        <v>0</v>
      </c>
      <c r="Q19" s="58">
        <v>0</v>
      </c>
      <c r="R19" s="143">
        <v>88543950</v>
      </c>
      <c r="S19" s="58" t="s">
        <v>4</v>
      </c>
      <c r="T19" s="60" t="s">
        <v>1976</v>
      </c>
      <c r="U19" s="125"/>
      <c r="V19" s="126"/>
      <c r="W19" s="126"/>
    </row>
    <row r="20" spans="1:24" s="127" customFormat="1" ht="77.150000000000006" customHeight="1" x14ac:dyDescent="0.35">
      <c r="A20" s="30" t="s">
        <v>1977</v>
      </c>
      <c r="B20" s="3" t="s">
        <v>1366</v>
      </c>
      <c r="C20" s="52" t="s">
        <v>1978</v>
      </c>
      <c r="D20" s="48">
        <v>44869</v>
      </c>
      <c r="E20" s="48">
        <v>44869</v>
      </c>
      <c r="F20" s="48">
        <v>45245</v>
      </c>
      <c r="G20" s="56">
        <v>33892730</v>
      </c>
      <c r="H20" s="57" t="s">
        <v>4</v>
      </c>
      <c r="I20" s="26" t="s">
        <v>5</v>
      </c>
      <c r="J20" s="26" t="s">
        <v>6</v>
      </c>
      <c r="K20" s="9">
        <f t="shared" si="0"/>
        <v>0.28406814676775816</v>
      </c>
      <c r="L20" s="5">
        <v>9627845</v>
      </c>
      <c r="M20" s="5">
        <v>33892730</v>
      </c>
      <c r="N20" s="58">
        <v>0</v>
      </c>
      <c r="O20" s="58">
        <v>0</v>
      </c>
      <c r="P20" s="59">
        <v>0</v>
      </c>
      <c r="Q20" s="58">
        <v>0</v>
      </c>
      <c r="R20" s="143">
        <v>33892730</v>
      </c>
      <c r="S20" s="58" t="s">
        <v>4</v>
      </c>
      <c r="T20" s="60" t="s">
        <v>1979</v>
      </c>
      <c r="U20" s="125"/>
      <c r="V20" s="126"/>
      <c r="W20" s="126"/>
    </row>
    <row r="21" spans="1:24" s="127" customFormat="1" ht="77.150000000000006" customHeight="1" x14ac:dyDescent="0.35">
      <c r="A21" s="30" t="s">
        <v>1980</v>
      </c>
      <c r="B21" s="3" t="s">
        <v>1981</v>
      </c>
      <c r="C21" s="52" t="s">
        <v>1982</v>
      </c>
      <c r="D21" s="48">
        <v>44869</v>
      </c>
      <c r="E21" s="48">
        <v>44873</v>
      </c>
      <c r="F21" s="48">
        <v>45245</v>
      </c>
      <c r="G21" s="56">
        <v>107327078</v>
      </c>
      <c r="H21" s="57" t="s">
        <v>4</v>
      </c>
      <c r="I21" s="26" t="s">
        <v>5</v>
      </c>
      <c r="J21" s="26" t="s">
        <v>6</v>
      </c>
      <c r="K21" s="9">
        <f t="shared" si="0"/>
        <v>0.27383228489645456</v>
      </c>
      <c r="L21" s="5">
        <v>29389619</v>
      </c>
      <c r="M21" s="5">
        <v>107327078</v>
      </c>
      <c r="N21" s="58">
        <v>0</v>
      </c>
      <c r="O21" s="58">
        <v>0</v>
      </c>
      <c r="P21" s="59">
        <v>0</v>
      </c>
      <c r="Q21" s="58">
        <v>0</v>
      </c>
      <c r="R21" s="143">
        <v>107327078</v>
      </c>
      <c r="S21" s="58" t="s">
        <v>4</v>
      </c>
      <c r="T21" s="60" t="s">
        <v>1983</v>
      </c>
      <c r="U21" s="125"/>
      <c r="V21" s="126"/>
      <c r="W21" s="126"/>
    </row>
    <row r="22" spans="1:24" s="127" customFormat="1" ht="77.150000000000006" customHeight="1" x14ac:dyDescent="0.35">
      <c r="A22" s="30" t="s">
        <v>1984</v>
      </c>
      <c r="B22" s="3" t="s">
        <v>1985</v>
      </c>
      <c r="C22" s="52" t="s">
        <v>1986</v>
      </c>
      <c r="D22" s="48">
        <v>44873</v>
      </c>
      <c r="E22" s="48">
        <v>44873</v>
      </c>
      <c r="F22" s="48">
        <v>45245</v>
      </c>
      <c r="G22" s="56">
        <v>67785521</v>
      </c>
      <c r="H22" s="57" t="s">
        <v>4</v>
      </c>
      <c r="I22" s="26" t="s">
        <v>5</v>
      </c>
      <c r="J22" s="26" t="s">
        <v>39</v>
      </c>
      <c r="K22" s="9">
        <f t="shared" si="0"/>
        <v>0.45041574586407618</v>
      </c>
      <c r="L22" s="5">
        <v>30531666</v>
      </c>
      <c r="M22" s="5">
        <v>67785521</v>
      </c>
      <c r="N22" s="58">
        <v>0</v>
      </c>
      <c r="O22" s="58">
        <v>0</v>
      </c>
      <c r="P22" s="59">
        <v>0</v>
      </c>
      <c r="Q22" s="58">
        <v>0</v>
      </c>
      <c r="R22" s="143">
        <v>67785521</v>
      </c>
      <c r="S22" s="58" t="s">
        <v>4</v>
      </c>
      <c r="T22" s="60" t="s">
        <v>1987</v>
      </c>
      <c r="U22" s="125"/>
      <c r="V22" s="126"/>
      <c r="W22" s="126"/>
    </row>
    <row r="23" spans="1:24" s="127" customFormat="1" ht="77.150000000000006" customHeight="1" x14ac:dyDescent="0.35">
      <c r="A23" s="30" t="s">
        <v>1988</v>
      </c>
      <c r="B23" s="3" t="s">
        <v>1989</v>
      </c>
      <c r="C23" s="52" t="s">
        <v>1990</v>
      </c>
      <c r="D23" s="48">
        <v>44873</v>
      </c>
      <c r="E23" s="48">
        <v>44873</v>
      </c>
      <c r="F23" s="48">
        <v>45245</v>
      </c>
      <c r="G23" s="56">
        <v>37658587</v>
      </c>
      <c r="H23" s="57" t="s">
        <v>4</v>
      </c>
      <c r="I23" s="26" t="s">
        <v>5</v>
      </c>
      <c r="J23" s="26" t="s">
        <v>39</v>
      </c>
      <c r="K23" s="9">
        <f t="shared" si="0"/>
        <v>0.45041597020090002</v>
      </c>
      <c r="L23" s="5">
        <v>16962029</v>
      </c>
      <c r="M23" s="5">
        <v>37658587</v>
      </c>
      <c r="N23" s="58">
        <v>0</v>
      </c>
      <c r="O23" s="58">
        <v>0</v>
      </c>
      <c r="P23" s="59">
        <v>0</v>
      </c>
      <c r="Q23" s="58">
        <v>0</v>
      </c>
      <c r="R23" s="143">
        <v>37658587</v>
      </c>
      <c r="S23" s="58" t="s">
        <v>4</v>
      </c>
      <c r="T23" s="60" t="s">
        <v>1991</v>
      </c>
      <c r="U23" s="125"/>
      <c r="V23" s="126"/>
      <c r="W23" s="126"/>
    </row>
    <row r="24" spans="1:24" s="127" customFormat="1" ht="77.150000000000006" customHeight="1" x14ac:dyDescent="0.35">
      <c r="A24" s="32" t="s">
        <v>1992</v>
      </c>
      <c r="B24" s="10" t="s">
        <v>1993</v>
      </c>
      <c r="C24" s="62" t="s">
        <v>1994</v>
      </c>
      <c r="D24" s="51">
        <v>44888</v>
      </c>
      <c r="E24" s="51">
        <v>44889</v>
      </c>
      <c r="F24" s="51">
        <v>45046</v>
      </c>
      <c r="G24" s="63">
        <v>44814482</v>
      </c>
      <c r="H24" s="145" t="s">
        <v>4</v>
      </c>
      <c r="I24" s="20" t="s">
        <v>5</v>
      </c>
      <c r="J24" s="20" t="s">
        <v>17</v>
      </c>
      <c r="K24" s="11">
        <f t="shared" si="0"/>
        <v>0.53763439684519843</v>
      </c>
      <c r="L24" s="12">
        <v>24093807</v>
      </c>
      <c r="M24" s="12">
        <v>44814482</v>
      </c>
      <c r="N24" s="64">
        <v>0</v>
      </c>
      <c r="O24" s="64">
        <v>0</v>
      </c>
      <c r="P24" s="65">
        <v>0</v>
      </c>
      <c r="Q24" s="64">
        <v>0</v>
      </c>
      <c r="R24" s="146">
        <v>44814482</v>
      </c>
      <c r="S24" s="64" t="s">
        <v>4</v>
      </c>
      <c r="T24" s="66" t="s">
        <v>1995</v>
      </c>
      <c r="U24" s="125"/>
      <c r="V24" s="126"/>
      <c r="W24" s="126"/>
    </row>
    <row r="25" spans="1:24" s="127" customFormat="1" ht="77.150000000000006" customHeight="1" x14ac:dyDescent="0.35">
      <c r="A25" s="67" t="s">
        <v>1996</v>
      </c>
      <c r="B25" s="10" t="s">
        <v>1997</v>
      </c>
      <c r="C25" s="62" t="s">
        <v>1994</v>
      </c>
      <c r="D25" s="51">
        <v>44883</v>
      </c>
      <c r="E25" s="51">
        <v>44887</v>
      </c>
      <c r="F25" s="51">
        <v>45046</v>
      </c>
      <c r="G25" s="63">
        <v>44814482</v>
      </c>
      <c r="H25" s="145" t="s">
        <v>4</v>
      </c>
      <c r="I25" s="20" t="s">
        <v>5</v>
      </c>
      <c r="J25" s="20" t="s">
        <v>17</v>
      </c>
      <c r="K25" s="11">
        <f t="shared" si="0"/>
        <v>0.54838708165811223</v>
      </c>
      <c r="L25" s="12">
        <v>24575683</v>
      </c>
      <c r="M25" s="12">
        <v>44814482</v>
      </c>
      <c r="N25" s="64">
        <v>0</v>
      </c>
      <c r="O25" s="64">
        <v>0</v>
      </c>
      <c r="P25" s="65">
        <v>0</v>
      </c>
      <c r="Q25" s="64">
        <v>0</v>
      </c>
      <c r="R25" s="146">
        <v>44814482</v>
      </c>
      <c r="S25" s="64" t="s">
        <v>4</v>
      </c>
      <c r="T25" s="66" t="s">
        <v>1998</v>
      </c>
      <c r="U25" s="125"/>
      <c r="V25" s="126"/>
      <c r="W25" s="126"/>
    </row>
    <row r="26" spans="1:24" s="127" customFormat="1" ht="77.150000000000006" customHeight="1" x14ac:dyDescent="0.35">
      <c r="A26" s="32" t="s">
        <v>1999</v>
      </c>
      <c r="B26" s="10" t="s">
        <v>2000</v>
      </c>
      <c r="C26" s="62" t="s">
        <v>1994</v>
      </c>
      <c r="D26" s="51">
        <v>44888</v>
      </c>
      <c r="E26" s="51">
        <v>44889</v>
      </c>
      <c r="F26" s="51">
        <v>45046</v>
      </c>
      <c r="G26" s="63">
        <v>44814482</v>
      </c>
      <c r="H26" s="145" t="s">
        <v>4</v>
      </c>
      <c r="I26" s="20" t="s">
        <v>5</v>
      </c>
      <c r="J26" s="20" t="s">
        <v>17</v>
      </c>
      <c r="K26" s="11">
        <f t="shared" si="0"/>
        <v>0.53763439684519843</v>
      </c>
      <c r="L26" s="12">
        <v>24093807</v>
      </c>
      <c r="M26" s="12">
        <v>44814482</v>
      </c>
      <c r="N26" s="64">
        <v>0</v>
      </c>
      <c r="O26" s="64">
        <v>0</v>
      </c>
      <c r="P26" s="65">
        <v>0</v>
      </c>
      <c r="Q26" s="64">
        <v>0</v>
      </c>
      <c r="R26" s="146">
        <v>44814482</v>
      </c>
      <c r="S26" s="64" t="s">
        <v>4</v>
      </c>
      <c r="T26" s="66" t="s">
        <v>2001</v>
      </c>
      <c r="U26" s="125"/>
      <c r="V26" s="126"/>
      <c r="W26" s="126"/>
    </row>
    <row r="27" spans="1:24" s="127" customFormat="1" ht="77.150000000000006" customHeight="1" x14ac:dyDescent="0.35">
      <c r="A27" s="67" t="s">
        <v>2002</v>
      </c>
      <c r="B27" s="10" t="s">
        <v>2003</v>
      </c>
      <c r="C27" s="62" t="s">
        <v>1994</v>
      </c>
      <c r="D27" s="51">
        <v>44887</v>
      </c>
      <c r="E27" s="51">
        <v>44889</v>
      </c>
      <c r="F27" s="51">
        <v>45046</v>
      </c>
      <c r="G27" s="63">
        <v>44814482</v>
      </c>
      <c r="H27" s="145" t="s">
        <v>4</v>
      </c>
      <c r="I27" s="20" t="s">
        <v>5</v>
      </c>
      <c r="J27" s="20" t="s">
        <v>17</v>
      </c>
      <c r="K27" s="11">
        <f t="shared" si="0"/>
        <v>0.53763439684519843</v>
      </c>
      <c r="L27" s="12">
        <v>24093807</v>
      </c>
      <c r="M27" s="12">
        <v>44814482</v>
      </c>
      <c r="N27" s="64">
        <v>0</v>
      </c>
      <c r="O27" s="64">
        <v>0</v>
      </c>
      <c r="P27" s="65">
        <v>0</v>
      </c>
      <c r="Q27" s="64">
        <v>0</v>
      </c>
      <c r="R27" s="146">
        <v>44814482</v>
      </c>
      <c r="S27" s="64" t="s">
        <v>4</v>
      </c>
      <c r="T27" s="66" t="s">
        <v>2004</v>
      </c>
      <c r="U27" s="125"/>
      <c r="V27" s="126"/>
      <c r="W27" s="126"/>
    </row>
    <row r="28" spans="1:24" s="127" customFormat="1" ht="77.150000000000006" customHeight="1" x14ac:dyDescent="0.35">
      <c r="A28" s="67" t="s">
        <v>2005</v>
      </c>
      <c r="B28" s="10" t="s">
        <v>2006</v>
      </c>
      <c r="C28" s="62" t="s">
        <v>2007</v>
      </c>
      <c r="D28" s="51">
        <v>44887</v>
      </c>
      <c r="E28" s="51">
        <v>44889</v>
      </c>
      <c r="F28" s="51">
        <v>45046</v>
      </c>
      <c r="G28" s="63">
        <v>28681260</v>
      </c>
      <c r="H28" s="145" t="s">
        <v>4</v>
      </c>
      <c r="I28" s="20" t="s">
        <v>5</v>
      </c>
      <c r="J28" s="20" t="s">
        <v>17</v>
      </c>
      <c r="K28" s="11">
        <f t="shared" si="0"/>
        <v>0.53763432987253701</v>
      </c>
      <c r="L28" s="12">
        <v>15420030</v>
      </c>
      <c r="M28" s="12">
        <v>28681260</v>
      </c>
      <c r="N28" s="64">
        <v>0</v>
      </c>
      <c r="O28" s="64">
        <v>0</v>
      </c>
      <c r="P28" s="65">
        <v>0</v>
      </c>
      <c r="Q28" s="64">
        <v>0</v>
      </c>
      <c r="R28" s="146">
        <v>28681260</v>
      </c>
      <c r="S28" s="64" t="s">
        <v>4</v>
      </c>
      <c r="T28" s="66" t="s">
        <v>2008</v>
      </c>
      <c r="U28" s="125"/>
      <c r="V28" s="126"/>
      <c r="W28" s="126"/>
    </row>
    <row r="29" spans="1:24" s="127" customFormat="1" ht="77.150000000000006" customHeight="1" x14ac:dyDescent="0.35">
      <c r="A29" s="32" t="s">
        <v>2009</v>
      </c>
      <c r="B29" s="10" t="s">
        <v>2010</v>
      </c>
      <c r="C29" s="62" t="s">
        <v>2011</v>
      </c>
      <c r="D29" s="51">
        <v>44888</v>
      </c>
      <c r="E29" s="51">
        <v>44889</v>
      </c>
      <c r="F29" s="51">
        <v>45046</v>
      </c>
      <c r="G29" s="147">
        <v>28681260</v>
      </c>
      <c r="H29" s="145" t="s">
        <v>4</v>
      </c>
      <c r="I29" s="20" t="s">
        <v>5</v>
      </c>
      <c r="J29" s="20" t="s">
        <v>17</v>
      </c>
      <c r="K29" s="11">
        <f t="shared" si="0"/>
        <v>0.53763432987253701</v>
      </c>
      <c r="L29" s="12">
        <v>15420030</v>
      </c>
      <c r="M29" s="12">
        <v>28681260</v>
      </c>
      <c r="N29" s="64">
        <v>0</v>
      </c>
      <c r="O29" s="64">
        <v>0</v>
      </c>
      <c r="P29" s="65">
        <v>0</v>
      </c>
      <c r="Q29" s="64">
        <v>0</v>
      </c>
      <c r="R29" s="146">
        <v>28681260</v>
      </c>
      <c r="S29" s="10" t="s">
        <v>4</v>
      </c>
      <c r="T29" s="66" t="s">
        <v>2012</v>
      </c>
      <c r="U29" s="125"/>
      <c r="V29" s="126"/>
      <c r="W29" s="126"/>
    </row>
    <row r="30" spans="1:24" s="127" customFormat="1" ht="77.150000000000006" customHeight="1" x14ac:dyDescent="0.35">
      <c r="A30" s="31" t="s">
        <v>2013</v>
      </c>
      <c r="B30" s="4" t="s">
        <v>2014</v>
      </c>
      <c r="C30" s="54" t="s">
        <v>2015</v>
      </c>
      <c r="D30" s="68">
        <v>44874</v>
      </c>
      <c r="E30" s="68">
        <v>44881</v>
      </c>
      <c r="F30" s="68">
        <v>45260</v>
      </c>
      <c r="G30" s="148">
        <v>1346721794</v>
      </c>
      <c r="H30" s="69" t="s">
        <v>4</v>
      </c>
      <c r="I30" s="69" t="s">
        <v>7</v>
      </c>
      <c r="J30" s="69" t="s">
        <v>11</v>
      </c>
      <c r="K30" s="15">
        <f t="shared" si="0"/>
        <v>0.29450913542578344</v>
      </c>
      <c r="L30" s="29">
        <v>396621871.21000004</v>
      </c>
      <c r="M30" s="29">
        <v>1346721794</v>
      </c>
      <c r="N30" s="70">
        <v>1</v>
      </c>
      <c r="O30" s="70">
        <v>1</v>
      </c>
      <c r="P30" s="149">
        <v>100000000</v>
      </c>
      <c r="Q30" s="70">
        <v>0</v>
      </c>
      <c r="R30" s="150">
        <v>1446721794</v>
      </c>
      <c r="S30" s="70" t="s">
        <v>4</v>
      </c>
      <c r="T30" s="71" t="s">
        <v>2016</v>
      </c>
      <c r="U30" s="125"/>
      <c r="V30" s="126"/>
      <c r="W30" s="125"/>
      <c r="X30" s="126"/>
    </row>
    <row r="31" spans="1:24" s="127" customFormat="1" ht="77.150000000000006" customHeight="1" x14ac:dyDescent="0.35">
      <c r="A31" s="30" t="s">
        <v>2017</v>
      </c>
      <c r="B31" s="3" t="s">
        <v>2018</v>
      </c>
      <c r="C31" s="52" t="s">
        <v>2019</v>
      </c>
      <c r="D31" s="61">
        <v>44876</v>
      </c>
      <c r="E31" s="61">
        <v>44880</v>
      </c>
      <c r="F31" s="61">
        <v>45245</v>
      </c>
      <c r="G31" s="144">
        <v>46109498</v>
      </c>
      <c r="H31" s="57" t="s">
        <v>4</v>
      </c>
      <c r="I31" s="26" t="s">
        <v>5</v>
      </c>
      <c r="J31" s="57" t="s">
        <v>73</v>
      </c>
      <c r="K31" s="9">
        <f t="shared" si="0"/>
        <v>0.28478123964828245</v>
      </c>
      <c r="L31" s="5">
        <v>13131120</v>
      </c>
      <c r="M31" s="5">
        <v>46109498</v>
      </c>
      <c r="N31" s="58">
        <v>0</v>
      </c>
      <c r="O31" s="58">
        <v>0</v>
      </c>
      <c r="P31" s="59">
        <v>0</v>
      </c>
      <c r="Q31" s="58">
        <v>0</v>
      </c>
      <c r="R31" s="143">
        <v>46109498</v>
      </c>
      <c r="S31" s="58" t="s">
        <v>4</v>
      </c>
      <c r="T31" s="60" t="s">
        <v>2020</v>
      </c>
      <c r="U31" s="125"/>
      <c r="V31" s="126"/>
      <c r="W31" s="126"/>
    </row>
    <row r="32" spans="1:24" s="127" customFormat="1" ht="77.150000000000006" customHeight="1" x14ac:dyDescent="0.35">
      <c r="A32" s="151" t="s">
        <v>2021</v>
      </c>
      <c r="B32" s="58" t="s">
        <v>2022</v>
      </c>
      <c r="C32" s="52" t="s">
        <v>2023</v>
      </c>
      <c r="D32" s="48">
        <v>44882</v>
      </c>
      <c r="E32" s="48">
        <v>44883</v>
      </c>
      <c r="F32" s="48">
        <v>45245</v>
      </c>
      <c r="G32" s="56">
        <v>86614834</v>
      </c>
      <c r="H32" s="57" t="s">
        <v>4</v>
      </c>
      <c r="I32" s="26" t="s">
        <v>5</v>
      </c>
      <c r="J32" s="26" t="s">
        <v>1821</v>
      </c>
      <c r="K32" s="9">
        <f t="shared" si="0"/>
        <v>0.2712731978450712</v>
      </c>
      <c r="L32" s="5">
        <v>23496283</v>
      </c>
      <c r="M32" s="5">
        <v>86614834</v>
      </c>
      <c r="N32" s="58">
        <v>0</v>
      </c>
      <c r="O32" s="58">
        <v>0</v>
      </c>
      <c r="P32" s="59">
        <v>0</v>
      </c>
      <c r="Q32" s="58">
        <v>0</v>
      </c>
      <c r="R32" s="72">
        <v>86614834</v>
      </c>
      <c r="S32" s="58" t="s">
        <v>4</v>
      </c>
      <c r="T32" s="60" t="s">
        <v>2024</v>
      </c>
      <c r="U32" s="125"/>
      <c r="V32" s="126"/>
      <c r="W32" s="126"/>
    </row>
    <row r="33" spans="1:25" s="127" customFormat="1" ht="77.150000000000006" customHeight="1" x14ac:dyDescent="0.35">
      <c r="A33" s="30" t="s">
        <v>2025</v>
      </c>
      <c r="B33" s="3" t="s">
        <v>2026</v>
      </c>
      <c r="C33" s="52" t="s">
        <v>2027</v>
      </c>
      <c r="D33" s="48">
        <v>44882</v>
      </c>
      <c r="E33" s="48">
        <v>44883</v>
      </c>
      <c r="F33" s="48">
        <v>45245</v>
      </c>
      <c r="G33" s="56">
        <v>86614834</v>
      </c>
      <c r="H33" s="57" t="s">
        <v>4</v>
      </c>
      <c r="I33" s="26" t="s">
        <v>5</v>
      </c>
      <c r="J33" s="26" t="s">
        <v>1821</v>
      </c>
      <c r="K33" s="9">
        <f t="shared" si="0"/>
        <v>0.2712731978450712</v>
      </c>
      <c r="L33" s="5">
        <v>23496283</v>
      </c>
      <c r="M33" s="5">
        <v>86614834</v>
      </c>
      <c r="N33" s="58">
        <v>0</v>
      </c>
      <c r="O33" s="58">
        <v>0</v>
      </c>
      <c r="P33" s="59">
        <v>0</v>
      </c>
      <c r="Q33" s="58">
        <v>0</v>
      </c>
      <c r="R33" s="72">
        <v>86614834</v>
      </c>
      <c r="S33" s="58" t="s">
        <v>4</v>
      </c>
      <c r="T33" s="60" t="s">
        <v>2028</v>
      </c>
      <c r="U33" s="125"/>
      <c r="V33" s="126"/>
      <c r="W33" s="126"/>
    </row>
    <row r="34" spans="1:25" s="127" customFormat="1" ht="77.150000000000006" customHeight="1" x14ac:dyDescent="0.35">
      <c r="A34" s="30" t="s">
        <v>2029</v>
      </c>
      <c r="B34" s="3" t="s">
        <v>2030</v>
      </c>
      <c r="C34" s="52" t="s">
        <v>2031</v>
      </c>
      <c r="D34" s="48">
        <v>44882</v>
      </c>
      <c r="E34" s="48">
        <v>44883</v>
      </c>
      <c r="F34" s="48">
        <v>45245</v>
      </c>
      <c r="G34" s="56">
        <v>86614834</v>
      </c>
      <c r="H34" s="57" t="s">
        <v>4</v>
      </c>
      <c r="I34" s="26" t="s">
        <v>5</v>
      </c>
      <c r="J34" s="26" t="s">
        <v>1821</v>
      </c>
      <c r="K34" s="9">
        <f t="shared" si="0"/>
        <v>0.2712731978450712</v>
      </c>
      <c r="L34" s="5">
        <v>23496283</v>
      </c>
      <c r="M34" s="5">
        <v>86614834</v>
      </c>
      <c r="N34" s="58">
        <v>0</v>
      </c>
      <c r="O34" s="58">
        <v>0</v>
      </c>
      <c r="P34" s="59">
        <v>0</v>
      </c>
      <c r="Q34" s="58">
        <v>0</v>
      </c>
      <c r="R34" s="72">
        <v>86614834</v>
      </c>
      <c r="S34" s="58" t="s">
        <v>4</v>
      </c>
      <c r="T34" s="60" t="s">
        <v>2032</v>
      </c>
      <c r="U34" s="125"/>
      <c r="V34" s="126"/>
      <c r="W34" s="126"/>
    </row>
    <row r="35" spans="1:25" s="127" customFormat="1" ht="77.150000000000006" customHeight="1" x14ac:dyDescent="0.35">
      <c r="A35" s="32" t="s">
        <v>2033</v>
      </c>
      <c r="B35" s="10" t="s">
        <v>2034</v>
      </c>
      <c r="C35" s="62" t="s">
        <v>1484</v>
      </c>
      <c r="D35" s="51">
        <v>44883</v>
      </c>
      <c r="E35" s="51">
        <v>44887</v>
      </c>
      <c r="F35" s="51">
        <v>45046</v>
      </c>
      <c r="G35" s="63">
        <v>44814482</v>
      </c>
      <c r="H35" s="145" t="s">
        <v>4</v>
      </c>
      <c r="I35" s="20" t="s">
        <v>5</v>
      </c>
      <c r="J35" s="20" t="s">
        <v>17</v>
      </c>
      <c r="K35" s="11">
        <f t="shared" si="0"/>
        <v>0.54838708165811223</v>
      </c>
      <c r="L35" s="12">
        <v>24575683</v>
      </c>
      <c r="M35" s="12">
        <v>44814482</v>
      </c>
      <c r="N35" s="64">
        <v>0</v>
      </c>
      <c r="O35" s="64">
        <v>0</v>
      </c>
      <c r="P35" s="65">
        <v>0</v>
      </c>
      <c r="Q35" s="64">
        <v>0</v>
      </c>
      <c r="R35" s="152">
        <v>44814482</v>
      </c>
      <c r="S35" s="64" t="s">
        <v>4</v>
      </c>
      <c r="T35" s="66" t="s">
        <v>2035</v>
      </c>
      <c r="U35" s="125"/>
      <c r="V35" s="126"/>
      <c r="W35" s="126"/>
    </row>
    <row r="36" spans="1:25" s="127" customFormat="1" ht="77.150000000000006" customHeight="1" x14ac:dyDescent="0.35">
      <c r="A36" s="32" t="s">
        <v>2036</v>
      </c>
      <c r="B36" s="10" t="s">
        <v>2037</v>
      </c>
      <c r="C36" s="62" t="s">
        <v>1484</v>
      </c>
      <c r="D36" s="51">
        <v>44883</v>
      </c>
      <c r="E36" s="51">
        <v>44887</v>
      </c>
      <c r="F36" s="51">
        <v>45046</v>
      </c>
      <c r="G36" s="63">
        <v>44814482</v>
      </c>
      <c r="H36" s="145" t="s">
        <v>4</v>
      </c>
      <c r="I36" s="20" t="s">
        <v>5</v>
      </c>
      <c r="J36" s="20" t="s">
        <v>17</v>
      </c>
      <c r="K36" s="11">
        <f t="shared" si="0"/>
        <v>0.54838708165811223</v>
      </c>
      <c r="L36" s="12">
        <v>24575683</v>
      </c>
      <c r="M36" s="12">
        <v>44814482</v>
      </c>
      <c r="N36" s="64">
        <v>0</v>
      </c>
      <c r="O36" s="64">
        <v>0</v>
      </c>
      <c r="P36" s="65">
        <v>0</v>
      </c>
      <c r="Q36" s="64">
        <v>0</v>
      </c>
      <c r="R36" s="152">
        <v>44814482</v>
      </c>
      <c r="S36" s="64" t="s">
        <v>4</v>
      </c>
      <c r="T36" s="66" t="s">
        <v>2038</v>
      </c>
      <c r="U36" s="125"/>
      <c r="V36" s="126"/>
      <c r="W36" s="126"/>
    </row>
    <row r="37" spans="1:25" s="127" customFormat="1" ht="77.150000000000006" customHeight="1" x14ac:dyDescent="0.35">
      <c r="A37" s="32" t="s">
        <v>2039</v>
      </c>
      <c r="B37" s="10" t="s">
        <v>2040</v>
      </c>
      <c r="C37" s="62" t="s">
        <v>2041</v>
      </c>
      <c r="D37" s="51">
        <v>44882</v>
      </c>
      <c r="E37" s="51">
        <v>44886</v>
      </c>
      <c r="F37" s="51">
        <v>45046</v>
      </c>
      <c r="G37" s="63">
        <v>44814482</v>
      </c>
      <c r="H37" s="145" t="s">
        <v>4</v>
      </c>
      <c r="I37" s="20" t="s">
        <v>5</v>
      </c>
      <c r="J37" s="20" t="s">
        <v>17</v>
      </c>
      <c r="K37" s="11">
        <f t="shared" si="0"/>
        <v>0.55376342406456913</v>
      </c>
      <c r="L37" s="12">
        <v>24816621</v>
      </c>
      <c r="M37" s="12">
        <v>44814482</v>
      </c>
      <c r="N37" s="64">
        <v>0</v>
      </c>
      <c r="O37" s="64">
        <v>0</v>
      </c>
      <c r="P37" s="65">
        <v>0</v>
      </c>
      <c r="Q37" s="64">
        <v>0</v>
      </c>
      <c r="R37" s="152">
        <v>44814482</v>
      </c>
      <c r="S37" s="64" t="s">
        <v>4</v>
      </c>
      <c r="T37" s="66" t="s">
        <v>2042</v>
      </c>
      <c r="U37" s="125"/>
      <c r="V37" s="126"/>
      <c r="W37" s="126"/>
    </row>
    <row r="38" spans="1:25" s="127" customFormat="1" ht="77.150000000000006" customHeight="1" x14ac:dyDescent="0.35">
      <c r="A38" s="32" t="s">
        <v>2043</v>
      </c>
      <c r="B38" s="10" t="s">
        <v>2044</v>
      </c>
      <c r="C38" s="62" t="s">
        <v>2045</v>
      </c>
      <c r="D38" s="51">
        <v>44881</v>
      </c>
      <c r="E38" s="51">
        <v>44883</v>
      </c>
      <c r="F38" s="51">
        <v>45046</v>
      </c>
      <c r="G38" s="63">
        <v>28681260</v>
      </c>
      <c r="H38" s="145" t="s">
        <v>4</v>
      </c>
      <c r="I38" s="20" t="s">
        <v>5</v>
      </c>
      <c r="J38" s="20" t="s">
        <v>17</v>
      </c>
      <c r="K38" s="11">
        <f t="shared" si="0"/>
        <v>0.56989232690614011</v>
      </c>
      <c r="L38" s="12">
        <v>16345230</v>
      </c>
      <c r="M38" s="12">
        <v>28681260</v>
      </c>
      <c r="N38" s="64">
        <v>0</v>
      </c>
      <c r="O38" s="64">
        <v>0</v>
      </c>
      <c r="P38" s="65">
        <v>0</v>
      </c>
      <c r="Q38" s="64">
        <v>0</v>
      </c>
      <c r="R38" s="152">
        <v>28681260</v>
      </c>
      <c r="S38" s="64" t="s">
        <v>4</v>
      </c>
      <c r="T38" s="66" t="s">
        <v>2046</v>
      </c>
      <c r="U38" s="125"/>
      <c r="V38" s="126"/>
      <c r="W38" s="126"/>
    </row>
    <row r="39" spans="1:25" s="127" customFormat="1" ht="77.150000000000006" customHeight="1" x14ac:dyDescent="0.35">
      <c r="A39" s="32" t="s">
        <v>2047</v>
      </c>
      <c r="B39" s="10" t="s">
        <v>2048</v>
      </c>
      <c r="C39" s="73" t="s">
        <v>2049</v>
      </c>
      <c r="D39" s="51">
        <v>44883</v>
      </c>
      <c r="E39" s="51">
        <v>44889</v>
      </c>
      <c r="F39" s="51">
        <v>45046</v>
      </c>
      <c r="G39" s="63">
        <v>28681260</v>
      </c>
      <c r="H39" s="145" t="s">
        <v>4</v>
      </c>
      <c r="I39" s="20" t="s">
        <v>5</v>
      </c>
      <c r="J39" s="20" t="s">
        <v>17</v>
      </c>
      <c r="K39" s="11">
        <f t="shared" si="0"/>
        <v>0.19892466370026979</v>
      </c>
      <c r="L39" s="12">
        <v>5705410</v>
      </c>
      <c r="M39" s="12">
        <v>28681260</v>
      </c>
      <c r="N39" s="64">
        <v>0</v>
      </c>
      <c r="O39" s="64">
        <v>0</v>
      </c>
      <c r="P39" s="65">
        <v>0</v>
      </c>
      <c r="Q39" s="64">
        <v>0</v>
      </c>
      <c r="R39" s="152">
        <v>28681260</v>
      </c>
      <c r="S39" s="64" t="s">
        <v>4</v>
      </c>
      <c r="T39" s="66" t="s">
        <v>2050</v>
      </c>
      <c r="U39" s="125"/>
      <c r="V39" s="126"/>
      <c r="W39" s="126"/>
    </row>
    <row r="40" spans="1:25" s="127" customFormat="1" ht="77.150000000000006" customHeight="1" x14ac:dyDescent="0.35">
      <c r="A40" s="32" t="s">
        <v>2051</v>
      </c>
      <c r="B40" s="10" t="s">
        <v>2052</v>
      </c>
      <c r="C40" s="62" t="s">
        <v>1484</v>
      </c>
      <c r="D40" s="51">
        <v>44883</v>
      </c>
      <c r="E40" s="51">
        <v>44887</v>
      </c>
      <c r="F40" s="51">
        <v>45046</v>
      </c>
      <c r="G40" s="63">
        <v>44814482</v>
      </c>
      <c r="H40" s="145" t="s">
        <v>4</v>
      </c>
      <c r="I40" s="20" t="s">
        <v>5</v>
      </c>
      <c r="J40" s="20" t="s">
        <v>17</v>
      </c>
      <c r="K40" s="11">
        <f t="shared" si="0"/>
        <v>0.87096775993081876</v>
      </c>
      <c r="L40" s="12">
        <v>39031969</v>
      </c>
      <c r="M40" s="12">
        <v>44814482</v>
      </c>
      <c r="N40" s="64">
        <v>0</v>
      </c>
      <c r="O40" s="64">
        <v>0</v>
      </c>
      <c r="P40" s="65">
        <v>0</v>
      </c>
      <c r="Q40" s="64">
        <v>0</v>
      </c>
      <c r="R40" s="152">
        <v>44814482</v>
      </c>
      <c r="S40" s="64" t="s">
        <v>4</v>
      </c>
      <c r="T40" s="66" t="s">
        <v>2053</v>
      </c>
      <c r="U40" s="125"/>
      <c r="V40" s="126"/>
      <c r="W40" s="126"/>
    </row>
    <row r="41" spans="1:25" s="127" customFormat="1" ht="77.150000000000006" customHeight="1" x14ac:dyDescent="0.35">
      <c r="A41" s="32" t="s">
        <v>2054</v>
      </c>
      <c r="B41" s="10" t="s">
        <v>2055</v>
      </c>
      <c r="C41" s="62" t="s">
        <v>1484</v>
      </c>
      <c r="D41" s="51">
        <v>44894</v>
      </c>
      <c r="E41" s="51">
        <v>44896</v>
      </c>
      <c r="F41" s="51">
        <v>45046</v>
      </c>
      <c r="G41" s="63">
        <v>44814482</v>
      </c>
      <c r="H41" s="145" t="s">
        <v>4</v>
      </c>
      <c r="I41" s="20" t="s">
        <v>5</v>
      </c>
      <c r="J41" s="20" t="s">
        <v>17</v>
      </c>
      <c r="K41" s="11">
        <f t="shared" si="0"/>
        <v>0.5</v>
      </c>
      <c r="L41" s="12">
        <v>22407241</v>
      </c>
      <c r="M41" s="12">
        <v>44814482</v>
      </c>
      <c r="N41" s="64">
        <v>0</v>
      </c>
      <c r="O41" s="64">
        <v>0</v>
      </c>
      <c r="P41" s="65">
        <v>0</v>
      </c>
      <c r="Q41" s="64">
        <v>0</v>
      </c>
      <c r="R41" s="152">
        <v>44814482</v>
      </c>
      <c r="S41" s="64" t="s">
        <v>4</v>
      </c>
      <c r="T41" s="66" t="s">
        <v>2056</v>
      </c>
      <c r="U41" s="125"/>
      <c r="V41" s="126"/>
      <c r="W41" s="126"/>
    </row>
    <row r="42" spans="1:25" s="127" customFormat="1" ht="77.150000000000006" customHeight="1" x14ac:dyDescent="0.35">
      <c r="A42" s="32" t="s">
        <v>2057</v>
      </c>
      <c r="B42" s="10" t="s">
        <v>2058</v>
      </c>
      <c r="C42" s="62" t="s">
        <v>1484</v>
      </c>
      <c r="D42" s="51">
        <v>44888</v>
      </c>
      <c r="E42" s="51">
        <v>44889</v>
      </c>
      <c r="F42" s="51">
        <v>45046</v>
      </c>
      <c r="G42" s="63">
        <v>44814482</v>
      </c>
      <c r="H42" s="145" t="s">
        <v>4</v>
      </c>
      <c r="I42" s="20" t="s">
        <v>5</v>
      </c>
      <c r="J42" s="20" t="s">
        <v>17</v>
      </c>
      <c r="K42" s="11">
        <f t="shared" si="0"/>
        <v>0.53763439684519843</v>
      </c>
      <c r="L42" s="12">
        <v>24093807</v>
      </c>
      <c r="M42" s="12">
        <v>44814482</v>
      </c>
      <c r="N42" s="64">
        <v>0</v>
      </c>
      <c r="O42" s="64">
        <v>0</v>
      </c>
      <c r="P42" s="65">
        <v>0</v>
      </c>
      <c r="Q42" s="64">
        <v>0</v>
      </c>
      <c r="R42" s="152">
        <v>44814482</v>
      </c>
      <c r="S42" s="64" t="s">
        <v>4</v>
      </c>
      <c r="T42" s="66" t="s">
        <v>2059</v>
      </c>
      <c r="U42" s="125"/>
      <c r="V42" s="126"/>
      <c r="W42" s="126"/>
    </row>
    <row r="43" spans="1:25" s="127" customFormat="1" ht="77.150000000000006" customHeight="1" x14ac:dyDescent="0.35">
      <c r="A43" s="32" t="s">
        <v>2060</v>
      </c>
      <c r="B43" s="10" t="s">
        <v>2061</v>
      </c>
      <c r="C43" s="62" t="s">
        <v>2062</v>
      </c>
      <c r="D43" s="51">
        <v>44883</v>
      </c>
      <c r="E43" s="51">
        <v>44887</v>
      </c>
      <c r="F43" s="74">
        <v>45046</v>
      </c>
      <c r="G43" s="147">
        <v>51088520</v>
      </c>
      <c r="H43" s="145" t="s">
        <v>4</v>
      </c>
      <c r="I43" s="145" t="s">
        <v>5</v>
      </c>
      <c r="J43" s="20" t="s">
        <v>17</v>
      </c>
      <c r="K43" s="11">
        <f t="shared" si="0"/>
        <v>0.54838701532164169</v>
      </c>
      <c r="L43" s="12">
        <v>28016281</v>
      </c>
      <c r="M43" s="12">
        <v>51088520</v>
      </c>
      <c r="N43" s="64">
        <v>0</v>
      </c>
      <c r="O43" s="64">
        <v>0</v>
      </c>
      <c r="P43" s="65">
        <v>0</v>
      </c>
      <c r="Q43" s="64">
        <v>0</v>
      </c>
      <c r="R43" s="146">
        <v>51088520</v>
      </c>
      <c r="S43" s="64" t="s">
        <v>4</v>
      </c>
      <c r="T43" s="75" t="s">
        <v>2063</v>
      </c>
      <c r="U43" s="125"/>
      <c r="V43" s="126"/>
      <c r="W43" s="126"/>
    </row>
    <row r="44" spans="1:25" ht="77.150000000000006" customHeight="1" x14ac:dyDescent="0.35">
      <c r="A44" s="30" t="s">
        <v>2064</v>
      </c>
      <c r="B44" s="3" t="s">
        <v>2065</v>
      </c>
      <c r="C44" s="52" t="s">
        <v>2066</v>
      </c>
      <c r="D44" s="48">
        <v>44886</v>
      </c>
      <c r="E44" s="48">
        <v>44887</v>
      </c>
      <c r="F44" s="48">
        <v>45291</v>
      </c>
      <c r="G44" s="56">
        <v>0</v>
      </c>
      <c r="H44" s="26" t="s">
        <v>4</v>
      </c>
      <c r="I44" s="26" t="s">
        <v>5</v>
      </c>
      <c r="J44" s="26" t="s">
        <v>18</v>
      </c>
      <c r="K44" s="9">
        <v>0</v>
      </c>
      <c r="L44" s="5">
        <v>0</v>
      </c>
      <c r="M44" s="5">
        <v>0</v>
      </c>
      <c r="N44" s="58">
        <v>0</v>
      </c>
      <c r="O44" s="58">
        <v>0</v>
      </c>
      <c r="P44" s="59">
        <v>0</v>
      </c>
      <c r="Q44" s="58">
        <v>0</v>
      </c>
      <c r="R44" s="72">
        <v>0</v>
      </c>
      <c r="S44" s="58" t="s">
        <v>4</v>
      </c>
      <c r="T44" s="60" t="s">
        <v>2067</v>
      </c>
      <c r="V44" s="24"/>
      <c r="W44" s="24"/>
    </row>
    <row r="45" spans="1:25" s="127" customFormat="1" ht="77.150000000000006" customHeight="1" x14ac:dyDescent="0.35">
      <c r="A45" s="30" t="s">
        <v>2068</v>
      </c>
      <c r="B45" s="3" t="s">
        <v>2069</v>
      </c>
      <c r="C45" s="52" t="s">
        <v>2027</v>
      </c>
      <c r="D45" s="48">
        <v>44895</v>
      </c>
      <c r="E45" s="48">
        <v>44897</v>
      </c>
      <c r="F45" s="61">
        <v>45245</v>
      </c>
      <c r="G45" s="144">
        <v>86614834</v>
      </c>
      <c r="H45" s="26" t="s">
        <v>4</v>
      </c>
      <c r="I45" s="57" t="s">
        <v>5</v>
      </c>
      <c r="J45" s="76" t="s">
        <v>1821</v>
      </c>
      <c r="K45" s="9">
        <f t="shared" si="0"/>
        <v>0.23800382738134671</v>
      </c>
      <c r="L45" s="5">
        <v>20614662</v>
      </c>
      <c r="M45" s="5">
        <v>86614834</v>
      </c>
      <c r="N45" s="58">
        <v>0</v>
      </c>
      <c r="O45" s="58">
        <v>0</v>
      </c>
      <c r="P45" s="59">
        <v>0</v>
      </c>
      <c r="Q45" s="58">
        <v>0</v>
      </c>
      <c r="R45" s="143">
        <v>86614834</v>
      </c>
      <c r="S45" s="58" t="s">
        <v>4</v>
      </c>
      <c r="T45" s="77" t="s">
        <v>2070</v>
      </c>
      <c r="U45" s="125"/>
      <c r="V45" s="126"/>
      <c r="W45" s="126"/>
    </row>
    <row r="46" spans="1:25" s="127" customFormat="1" ht="77.150000000000006" customHeight="1" x14ac:dyDescent="0.35">
      <c r="A46" s="31" t="s">
        <v>2071</v>
      </c>
      <c r="B46" s="4" t="s">
        <v>2072</v>
      </c>
      <c r="C46" s="54" t="s">
        <v>2073</v>
      </c>
      <c r="D46" s="47">
        <v>44890</v>
      </c>
      <c r="E46" s="47">
        <v>44892</v>
      </c>
      <c r="F46" s="47">
        <v>45199</v>
      </c>
      <c r="G46" s="55">
        <v>13218110337</v>
      </c>
      <c r="H46" s="28">
        <v>13176916276</v>
      </c>
      <c r="I46" s="28" t="s">
        <v>2074</v>
      </c>
      <c r="J46" s="28" t="s">
        <v>1825</v>
      </c>
      <c r="K46" s="15">
        <f t="shared" si="0"/>
        <v>0.27561420249324703</v>
      </c>
      <c r="L46" s="29">
        <v>3643098939</v>
      </c>
      <c r="M46" s="29">
        <v>13218110337</v>
      </c>
      <c r="N46" s="70">
        <v>0</v>
      </c>
      <c r="O46" s="70">
        <v>0</v>
      </c>
      <c r="P46" s="16">
        <v>0</v>
      </c>
      <c r="Q46" s="4">
        <v>0</v>
      </c>
      <c r="R46" s="79">
        <v>13218110337</v>
      </c>
      <c r="S46" s="4" t="s">
        <v>4</v>
      </c>
      <c r="T46" s="78" t="s">
        <v>2075</v>
      </c>
      <c r="U46" s="125"/>
      <c r="V46" s="126"/>
      <c r="W46" s="126"/>
      <c r="X46" s="126"/>
      <c r="Y46" s="129"/>
    </row>
    <row r="47" spans="1:25" s="127" customFormat="1" ht="77.150000000000006" customHeight="1" x14ac:dyDescent="0.35">
      <c r="A47" s="31" t="s">
        <v>2076</v>
      </c>
      <c r="B47" s="4" t="s">
        <v>2077</v>
      </c>
      <c r="C47" s="54" t="s">
        <v>2078</v>
      </c>
      <c r="D47" s="47">
        <v>44895</v>
      </c>
      <c r="E47" s="47">
        <v>44896</v>
      </c>
      <c r="F47" s="47">
        <v>46234</v>
      </c>
      <c r="G47" s="55">
        <v>70201346600</v>
      </c>
      <c r="H47" s="28" t="s">
        <v>4</v>
      </c>
      <c r="I47" s="28" t="s">
        <v>7</v>
      </c>
      <c r="J47" s="28" t="s">
        <v>11</v>
      </c>
      <c r="K47" s="15">
        <f t="shared" si="0"/>
        <v>8.7378406499114075E-2</v>
      </c>
      <c r="L47" s="29">
        <v>6134081800</v>
      </c>
      <c r="M47" s="29">
        <v>70201346600</v>
      </c>
      <c r="N47" s="4">
        <v>0</v>
      </c>
      <c r="O47" s="4">
        <v>0</v>
      </c>
      <c r="P47" s="16">
        <v>0</v>
      </c>
      <c r="Q47" s="4">
        <v>0</v>
      </c>
      <c r="R47" s="79">
        <v>70201346600</v>
      </c>
      <c r="S47" s="4" t="s">
        <v>4</v>
      </c>
      <c r="T47" s="71" t="s">
        <v>2079</v>
      </c>
      <c r="U47" s="125"/>
      <c r="V47" s="126"/>
      <c r="W47" s="125"/>
      <c r="X47" s="126"/>
    </row>
    <row r="48" spans="1:25" s="127" customFormat="1" ht="77.150000000000006" customHeight="1" x14ac:dyDescent="0.35">
      <c r="A48" s="30" t="s">
        <v>2080</v>
      </c>
      <c r="B48" s="3" t="s">
        <v>2081</v>
      </c>
      <c r="C48" s="52" t="s">
        <v>2082</v>
      </c>
      <c r="D48" s="48">
        <v>44895</v>
      </c>
      <c r="E48" s="48">
        <v>44896</v>
      </c>
      <c r="F48" s="48">
        <v>45245</v>
      </c>
      <c r="G48" s="56">
        <v>126900911</v>
      </c>
      <c r="H48" s="57" t="s">
        <v>4</v>
      </c>
      <c r="I48" s="57" t="s">
        <v>5</v>
      </c>
      <c r="J48" s="26" t="s">
        <v>18</v>
      </c>
      <c r="K48" s="9">
        <f t="shared" si="0"/>
        <v>0.25779626593854793</v>
      </c>
      <c r="L48" s="5">
        <v>32714581</v>
      </c>
      <c r="M48" s="5">
        <v>126900911</v>
      </c>
      <c r="N48" s="3">
        <v>0</v>
      </c>
      <c r="O48" s="3">
        <v>0</v>
      </c>
      <c r="P48" s="13">
        <v>0</v>
      </c>
      <c r="Q48" s="3">
        <v>0</v>
      </c>
      <c r="R48" s="72">
        <v>126900911</v>
      </c>
      <c r="S48" s="3" t="s">
        <v>4</v>
      </c>
      <c r="T48" s="77" t="s">
        <v>2083</v>
      </c>
      <c r="U48" s="125"/>
      <c r="V48" s="126"/>
      <c r="W48" s="126"/>
    </row>
    <row r="49" spans="1:24" s="127" customFormat="1" ht="77.150000000000006" customHeight="1" x14ac:dyDescent="0.35">
      <c r="A49" s="153" t="s">
        <v>2084</v>
      </c>
      <c r="B49" s="7" t="s">
        <v>1854</v>
      </c>
      <c r="C49" s="80" t="s">
        <v>30</v>
      </c>
      <c r="D49" s="81">
        <v>44895</v>
      </c>
      <c r="E49" s="81">
        <v>44896</v>
      </c>
      <c r="F49" s="81">
        <v>45245</v>
      </c>
      <c r="G49" s="154">
        <v>86918393</v>
      </c>
      <c r="H49" s="82" t="s">
        <v>4</v>
      </c>
      <c r="I49" s="82" t="s">
        <v>5</v>
      </c>
      <c r="J49" s="83" t="s">
        <v>32</v>
      </c>
      <c r="K49" s="155">
        <f t="shared" si="0"/>
        <v>0.25779631015497489</v>
      </c>
      <c r="L49" s="156">
        <v>22407241</v>
      </c>
      <c r="M49" s="156">
        <v>86918393</v>
      </c>
      <c r="N49" s="7">
        <v>0</v>
      </c>
      <c r="O49" s="7">
        <v>0</v>
      </c>
      <c r="P49" s="157">
        <v>0</v>
      </c>
      <c r="Q49" s="7">
        <v>0</v>
      </c>
      <c r="R49" s="158">
        <v>86918393</v>
      </c>
      <c r="S49" s="7" t="s">
        <v>4</v>
      </c>
      <c r="T49" s="84" t="s">
        <v>2085</v>
      </c>
      <c r="U49" s="125"/>
      <c r="V49" s="126"/>
      <c r="W49" s="126"/>
    </row>
    <row r="50" spans="1:24" s="127" customFormat="1" ht="77.150000000000006" customHeight="1" x14ac:dyDescent="0.35">
      <c r="A50" s="31" t="s">
        <v>2086</v>
      </c>
      <c r="B50" s="4" t="s">
        <v>2072</v>
      </c>
      <c r="C50" s="54" t="s">
        <v>2087</v>
      </c>
      <c r="D50" s="47">
        <v>44895</v>
      </c>
      <c r="E50" s="47">
        <v>44896</v>
      </c>
      <c r="F50" s="47">
        <v>45260</v>
      </c>
      <c r="G50" s="55">
        <v>31742325910</v>
      </c>
      <c r="H50" s="28">
        <v>31693237931</v>
      </c>
      <c r="I50" s="28" t="s">
        <v>7</v>
      </c>
      <c r="J50" s="28" t="s">
        <v>17</v>
      </c>
      <c r="K50" s="15">
        <f t="shared" si="0"/>
        <v>0</v>
      </c>
      <c r="L50" s="29">
        <v>0</v>
      </c>
      <c r="M50" s="29">
        <v>31742325910</v>
      </c>
      <c r="N50" s="4">
        <v>0</v>
      </c>
      <c r="O50" s="4">
        <v>0</v>
      </c>
      <c r="P50" s="16">
        <v>0</v>
      </c>
      <c r="Q50" s="4">
        <v>0</v>
      </c>
      <c r="R50" s="79">
        <v>31742325910</v>
      </c>
      <c r="S50" s="4" t="s">
        <v>4</v>
      </c>
      <c r="T50" s="71" t="s">
        <v>2088</v>
      </c>
      <c r="U50" s="125"/>
      <c r="V50" s="126"/>
      <c r="W50" s="128"/>
      <c r="X50" s="126"/>
    </row>
    <row r="51" spans="1:24" s="127" customFormat="1" ht="77.150000000000006" customHeight="1" x14ac:dyDescent="0.35">
      <c r="A51" s="153" t="s">
        <v>2089</v>
      </c>
      <c r="B51" s="159" t="s">
        <v>1861</v>
      </c>
      <c r="C51" s="80" t="s">
        <v>30</v>
      </c>
      <c r="D51" s="81">
        <v>44897</v>
      </c>
      <c r="E51" s="81">
        <v>44900</v>
      </c>
      <c r="F51" s="81">
        <v>45245</v>
      </c>
      <c r="G51" s="154">
        <v>86918393</v>
      </c>
      <c r="H51" s="82" t="s">
        <v>4</v>
      </c>
      <c r="I51" s="82" t="s">
        <v>5</v>
      </c>
      <c r="J51" s="82" t="s">
        <v>33</v>
      </c>
      <c r="K51" s="155">
        <f t="shared" si="0"/>
        <v>0.24948026823275482</v>
      </c>
      <c r="L51" s="157">
        <v>21684424</v>
      </c>
      <c r="M51" s="157">
        <v>80413067</v>
      </c>
      <c r="N51" s="85">
        <v>0</v>
      </c>
      <c r="O51" s="85">
        <v>0</v>
      </c>
      <c r="P51" s="160">
        <v>0</v>
      </c>
      <c r="Q51" s="161">
        <v>0</v>
      </c>
      <c r="R51" s="162">
        <v>86918393</v>
      </c>
      <c r="S51" s="163" t="s">
        <v>4</v>
      </c>
      <c r="T51" s="86" t="s">
        <v>2090</v>
      </c>
      <c r="U51" s="125"/>
      <c r="V51" s="126"/>
      <c r="W51" s="126"/>
    </row>
    <row r="52" spans="1:24" s="127" customFormat="1" ht="77.150000000000006" customHeight="1" x14ac:dyDescent="0.35">
      <c r="A52" s="153" t="s">
        <v>2091</v>
      </c>
      <c r="B52" s="159" t="s">
        <v>1868</v>
      </c>
      <c r="C52" s="80" t="s">
        <v>2092</v>
      </c>
      <c r="D52" s="81">
        <v>44896</v>
      </c>
      <c r="E52" s="81">
        <v>44896</v>
      </c>
      <c r="F52" s="81">
        <v>45245</v>
      </c>
      <c r="G52" s="154">
        <v>123204780</v>
      </c>
      <c r="H52" s="82" t="s">
        <v>4</v>
      </c>
      <c r="I52" s="82" t="s">
        <v>5</v>
      </c>
      <c r="J52" s="83" t="s">
        <v>32</v>
      </c>
      <c r="K52" s="155">
        <f t="shared" si="0"/>
        <v>0.25779626407352052</v>
      </c>
      <c r="L52" s="157">
        <v>31761732</v>
      </c>
      <c r="M52" s="157">
        <v>112959060</v>
      </c>
      <c r="N52" s="85">
        <v>0</v>
      </c>
      <c r="O52" s="85">
        <v>0</v>
      </c>
      <c r="P52" s="157">
        <v>0</v>
      </c>
      <c r="Q52" s="153">
        <v>0</v>
      </c>
      <c r="R52" s="164">
        <v>123204780</v>
      </c>
      <c r="S52" s="81" t="s">
        <v>4</v>
      </c>
      <c r="T52" s="86" t="s">
        <v>2093</v>
      </c>
      <c r="U52" s="125"/>
      <c r="V52" s="126"/>
      <c r="W52" s="126"/>
    </row>
    <row r="53" spans="1:24" s="127" customFormat="1" ht="77.150000000000006" customHeight="1" x14ac:dyDescent="0.35">
      <c r="A53" s="30" t="s">
        <v>2094</v>
      </c>
      <c r="B53" s="34" t="s">
        <v>1944</v>
      </c>
      <c r="C53" s="52" t="s">
        <v>2095</v>
      </c>
      <c r="D53" s="48">
        <v>44896</v>
      </c>
      <c r="E53" s="48">
        <v>44896</v>
      </c>
      <c r="F53" s="48">
        <v>45169</v>
      </c>
      <c r="G53" s="56">
        <v>99199059</v>
      </c>
      <c r="H53" s="57" t="s">
        <v>4</v>
      </c>
      <c r="I53" s="26" t="s">
        <v>5</v>
      </c>
      <c r="J53" s="26" t="s">
        <v>2096</v>
      </c>
      <c r="K53" s="9">
        <f t="shared" si="0"/>
        <v>0.32978723114702124</v>
      </c>
      <c r="L53" s="13">
        <v>32714583</v>
      </c>
      <c r="M53" s="13">
        <v>88645968</v>
      </c>
      <c r="N53" s="58">
        <v>0</v>
      </c>
      <c r="O53" s="58">
        <v>0</v>
      </c>
      <c r="P53" s="13">
        <v>0</v>
      </c>
      <c r="Q53" s="30">
        <v>0</v>
      </c>
      <c r="R53" s="87">
        <v>99199059</v>
      </c>
      <c r="S53" s="48" t="s">
        <v>4</v>
      </c>
      <c r="T53" s="60" t="s">
        <v>2097</v>
      </c>
      <c r="U53" s="125"/>
      <c r="V53" s="126"/>
      <c r="W53" s="126"/>
    </row>
    <row r="54" spans="1:24" s="127" customFormat="1" ht="77.150000000000006" customHeight="1" x14ac:dyDescent="0.35">
      <c r="A54" s="30" t="s">
        <v>2098</v>
      </c>
      <c r="B54" s="34" t="s">
        <v>1886</v>
      </c>
      <c r="C54" s="52" t="s">
        <v>2099</v>
      </c>
      <c r="D54" s="88">
        <v>44897</v>
      </c>
      <c r="E54" s="48">
        <v>44897</v>
      </c>
      <c r="F54" s="48">
        <v>45245</v>
      </c>
      <c r="G54" s="56">
        <v>126900911</v>
      </c>
      <c r="H54" s="57" t="s">
        <v>4</v>
      </c>
      <c r="I54" s="26" t="s">
        <v>5</v>
      </c>
      <c r="J54" s="26" t="s">
        <v>18</v>
      </c>
      <c r="K54" s="9">
        <f t="shared" si="0"/>
        <v>0.25779610045510232</v>
      </c>
      <c r="L54" s="13">
        <v>32714560</v>
      </c>
      <c r="M54" s="13">
        <v>116347841</v>
      </c>
      <c r="N54" s="58">
        <v>0</v>
      </c>
      <c r="O54" s="58">
        <v>0</v>
      </c>
      <c r="P54" s="13">
        <v>0</v>
      </c>
      <c r="Q54" s="30">
        <v>0</v>
      </c>
      <c r="R54" s="87">
        <v>126900911</v>
      </c>
      <c r="S54" s="48" t="s">
        <v>4</v>
      </c>
      <c r="T54" s="60" t="s">
        <v>2100</v>
      </c>
      <c r="U54" s="125"/>
      <c r="V54" s="126"/>
      <c r="W54" s="126"/>
    </row>
    <row r="55" spans="1:24" s="127" customFormat="1" ht="77.150000000000006" customHeight="1" x14ac:dyDescent="0.35">
      <c r="A55" s="30" t="s">
        <v>2101</v>
      </c>
      <c r="B55" s="34" t="s">
        <v>2102</v>
      </c>
      <c r="C55" s="52" t="s">
        <v>2103</v>
      </c>
      <c r="D55" s="48">
        <v>44896</v>
      </c>
      <c r="E55" s="48">
        <v>44897</v>
      </c>
      <c r="F55" s="48">
        <v>45245</v>
      </c>
      <c r="G55" s="56">
        <v>55627760</v>
      </c>
      <c r="H55" s="57" t="s">
        <v>4</v>
      </c>
      <c r="I55" s="26" t="s">
        <v>5</v>
      </c>
      <c r="J55" s="26" t="s">
        <v>18</v>
      </c>
      <c r="K55" s="9">
        <f t="shared" si="0"/>
        <v>0.25779610755493299</v>
      </c>
      <c r="L55" s="13">
        <v>14340620</v>
      </c>
      <c r="M55" s="13">
        <v>51001760</v>
      </c>
      <c r="N55" s="58">
        <v>0</v>
      </c>
      <c r="O55" s="58">
        <v>0</v>
      </c>
      <c r="P55" s="13">
        <v>0</v>
      </c>
      <c r="Q55" s="30">
        <v>0</v>
      </c>
      <c r="R55" s="87">
        <v>55627760</v>
      </c>
      <c r="S55" s="48" t="s">
        <v>4</v>
      </c>
      <c r="T55" s="60" t="s">
        <v>2104</v>
      </c>
      <c r="U55" s="125"/>
      <c r="V55" s="126"/>
      <c r="W55" s="126"/>
    </row>
    <row r="56" spans="1:24" s="127" customFormat="1" ht="77.150000000000006" customHeight="1" x14ac:dyDescent="0.35">
      <c r="A56" s="165" t="s">
        <v>2105</v>
      </c>
      <c r="B56" s="166" t="s">
        <v>2106</v>
      </c>
      <c r="C56" s="89" t="s">
        <v>2107</v>
      </c>
      <c r="D56" s="90">
        <v>44897</v>
      </c>
      <c r="E56" s="90">
        <v>44900</v>
      </c>
      <c r="F56" s="90">
        <v>45245</v>
      </c>
      <c r="G56" s="167">
        <v>55627760</v>
      </c>
      <c r="H56" s="168" t="s">
        <v>4</v>
      </c>
      <c r="I56" s="91" t="s">
        <v>5</v>
      </c>
      <c r="J56" s="91" t="s">
        <v>1824</v>
      </c>
      <c r="K56" s="169">
        <f t="shared" si="0"/>
        <v>0.24948011568324879</v>
      </c>
      <c r="L56" s="170">
        <v>13878020</v>
      </c>
      <c r="M56" s="170">
        <v>51464360</v>
      </c>
      <c r="N56" s="92">
        <v>0</v>
      </c>
      <c r="O56" s="92">
        <v>0</v>
      </c>
      <c r="P56" s="170">
        <v>0</v>
      </c>
      <c r="Q56" s="165">
        <v>0</v>
      </c>
      <c r="R56" s="171">
        <v>55627760</v>
      </c>
      <c r="S56" s="90" t="s">
        <v>4</v>
      </c>
      <c r="T56" s="93" t="s">
        <v>2108</v>
      </c>
      <c r="U56" s="125"/>
      <c r="V56" s="126"/>
      <c r="W56" s="126"/>
    </row>
    <row r="57" spans="1:24" s="127" customFormat="1" ht="77.150000000000006" customHeight="1" x14ac:dyDescent="0.35">
      <c r="A57" s="172" t="s">
        <v>2109</v>
      </c>
      <c r="B57" s="173" t="s">
        <v>2110</v>
      </c>
      <c r="C57" s="89" t="s">
        <v>2111</v>
      </c>
      <c r="D57" s="90">
        <v>44900</v>
      </c>
      <c r="E57" s="90">
        <v>44901</v>
      </c>
      <c r="F57" s="90">
        <v>45245</v>
      </c>
      <c r="G57" s="167">
        <v>55627760</v>
      </c>
      <c r="H57" s="168" t="s">
        <v>4</v>
      </c>
      <c r="I57" s="91" t="s">
        <v>5</v>
      </c>
      <c r="J57" s="91" t="s">
        <v>1824</v>
      </c>
      <c r="K57" s="169">
        <f t="shared" si="0"/>
        <v>0.24670811839268739</v>
      </c>
      <c r="L57" s="170">
        <v>13723820</v>
      </c>
      <c r="M57" s="170">
        <v>51618560</v>
      </c>
      <c r="N57" s="92">
        <v>0</v>
      </c>
      <c r="O57" s="92">
        <v>0</v>
      </c>
      <c r="P57" s="170">
        <v>0</v>
      </c>
      <c r="Q57" s="165">
        <v>0</v>
      </c>
      <c r="R57" s="171">
        <v>55627760</v>
      </c>
      <c r="S57" s="90" t="s">
        <v>4</v>
      </c>
      <c r="T57" s="93" t="s">
        <v>2112</v>
      </c>
      <c r="U57" s="125"/>
      <c r="V57" s="126"/>
      <c r="W57" s="126"/>
    </row>
    <row r="58" spans="1:24" s="127" customFormat="1" ht="77.150000000000006" customHeight="1" x14ac:dyDescent="0.35">
      <c r="A58" s="30" t="s">
        <v>2113</v>
      </c>
      <c r="B58" s="34" t="s">
        <v>1887</v>
      </c>
      <c r="C58" s="52" t="s">
        <v>2114</v>
      </c>
      <c r="D58" s="48">
        <v>44897</v>
      </c>
      <c r="E58" s="48">
        <v>44900</v>
      </c>
      <c r="F58" s="48">
        <v>45245</v>
      </c>
      <c r="G58" s="56">
        <v>43459180</v>
      </c>
      <c r="H58" s="57" t="s">
        <v>4</v>
      </c>
      <c r="I58" s="26" t="s">
        <v>5</v>
      </c>
      <c r="J58" s="26" t="s">
        <v>1845</v>
      </c>
      <c r="K58" s="9">
        <f t="shared" si="0"/>
        <v>0.24948029392179052</v>
      </c>
      <c r="L58" s="13">
        <v>10842209</v>
      </c>
      <c r="M58" s="13">
        <v>40206517</v>
      </c>
      <c r="N58" s="58">
        <v>0</v>
      </c>
      <c r="O58" s="58">
        <v>0</v>
      </c>
      <c r="P58" s="13">
        <v>0</v>
      </c>
      <c r="Q58" s="30">
        <v>0</v>
      </c>
      <c r="R58" s="87">
        <v>43459180</v>
      </c>
      <c r="S58" s="48" t="s">
        <v>4</v>
      </c>
      <c r="T58" s="60" t="s">
        <v>2115</v>
      </c>
      <c r="U58" s="125"/>
      <c r="V58" s="126"/>
      <c r="W58" s="126"/>
    </row>
    <row r="59" spans="1:24" s="127" customFormat="1" ht="77.150000000000006" customHeight="1" x14ac:dyDescent="0.35">
      <c r="A59" s="30" t="s">
        <v>2116</v>
      </c>
      <c r="B59" s="34" t="s">
        <v>1888</v>
      </c>
      <c r="C59" s="52" t="s">
        <v>2114</v>
      </c>
      <c r="D59" s="48">
        <v>44897</v>
      </c>
      <c r="E59" s="48">
        <v>44900</v>
      </c>
      <c r="F59" s="48">
        <v>45245</v>
      </c>
      <c r="G59" s="56">
        <v>43459180</v>
      </c>
      <c r="H59" s="57" t="s">
        <v>4</v>
      </c>
      <c r="I59" s="26" t="s">
        <v>5</v>
      </c>
      <c r="J59" s="26" t="s">
        <v>1845</v>
      </c>
      <c r="K59" s="9">
        <f t="shared" si="0"/>
        <v>0.24948029392179052</v>
      </c>
      <c r="L59" s="13">
        <v>10842209</v>
      </c>
      <c r="M59" s="13">
        <v>40206517</v>
      </c>
      <c r="N59" s="58">
        <v>0</v>
      </c>
      <c r="O59" s="58">
        <v>0</v>
      </c>
      <c r="P59" s="13">
        <v>0</v>
      </c>
      <c r="Q59" s="30">
        <v>0</v>
      </c>
      <c r="R59" s="87">
        <v>43459180</v>
      </c>
      <c r="S59" s="48" t="s">
        <v>4</v>
      </c>
      <c r="T59" s="60" t="s">
        <v>2117</v>
      </c>
      <c r="U59" s="125"/>
      <c r="V59" s="126"/>
      <c r="W59" s="126"/>
    </row>
    <row r="60" spans="1:24" s="127" customFormat="1" ht="77.150000000000006" customHeight="1" x14ac:dyDescent="0.35">
      <c r="A60" s="30" t="s">
        <v>2118</v>
      </c>
      <c r="B60" s="34" t="s">
        <v>1889</v>
      </c>
      <c r="C60" s="52" t="s">
        <v>2114</v>
      </c>
      <c r="D60" s="48">
        <v>44897</v>
      </c>
      <c r="E60" s="48">
        <v>44904</v>
      </c>
      <c r="F60" s="48">
        <v>45245</v>
      </c>
      <c r="G60" s="56">
        <v>43459180</v>
      </c>
      <c r="H60" s="57" t="s">
        <v>4</v>
      </c>
      <c r="I60" s="26" t="s">
        <v>5</v>
      </c>
      <c r="J60" s="26" t="s">
        <v>1845</v>
      </c>
      <c r="K60" s="9">
        <f t="shared" si="0"/>
        <v>0.23839227983592878</v>
      </c>
      <c r="L60" s="13">
        <v>10360333</v>
      </c>
      <c r="M60" s="13">
        <v>40688393</v>
      </c>
      <c r="N60" s="58">
        <v>0</v>
      </c>
      <c r="O60" s="58">
        <v>0</v>
      </c>
      <c r="P60" s="13">
        <v>0</v>
      </c>
      <c r="Q60" s="30">
        <v>0</v>
      </c>
      <c r="R60" s="87">
        <v>43459180</v>
      </c>
      <c r="S60" s="48" t="s">
        <v>4</v>
      </c>
      <c r="T60" s="60" t="s">
        <v>2119</v>
      </c>
      <c r="U60" s="125"/>
      <c r="V60" s="126"/>
      <c r="W60" s="126"/>
    </row>
    <row r="61" spans="1:24" s="127" customFormat="1" ht="77.150000000000006" customHeight="1" x14ac:dyDescent="0.35">
      <c r="A61" s="30" t="s">
        <v>2120</v>
      </c>
      <c r="B61" s="34" t="s">
        <v>1879</v>
      </c>
      <c r="C61" s="52" t="s">
        <v>2121</v>
      </c>
      <c r="D61" s="48">
        <v>44900</v>
      </c>
      <c r="E61" s="48">
        <v>45266</v>
      </c>
      <c r="F61" s="48">
        <v>45245</v>
      </c>
      <c r="G61" s="56">
        <v>43459180</v>
      </c>
      <c r="H61" s="57" t="s">
        <v>4</v>
      </c>
      <c r="I61" s="26" t="s">
        <v>5</v>
      </c>
      <c r="J61" s="26" t="s">
        <v>1845</v>
      </c>
      <c r="K61" s="9">
        <f t="shared" si="0"/>
        <v>0.24670829040032508</v>
      </c>
      <c r="L61" s="13">
        <v>10721740</v>
      </c>
      <c r="M61" s="13">
        <v>40326986</v>
      </c>
      <c r="N61" s="58">
        <v>0</v>
      </c>
      <c r="O61" s="58">
        <v>0</v>
      </c>
      <c r="P61" s="13">
        <v>0</v>
      </c>
      <c r="Q61" s="30">
        <v>0</v>
      </c>
      <c r="R61" s="87">
        <v>43459180</v>
      </c>
      <c r="S61" s="48" t="s">
        <v>4</v>
      </c>
      <c r="T61" s="60" t="s">
        <v>2122</v>
      </c>
      <c r="U61" s="125"/>
      <c r="V61" s="126"/>
      <c r="W61" s="126"/>
    </row>
    <row r="62" spans="1:24" s="127" customFormat="1" ht="77.150000000000006" customHeight="1" x14ac:dyDescent="0.35">
      <c r="A62" s="30" t="s">
        <v>2123</v>
      </c>
      <c r="B62" s="34" t="s">
        <v>1890</v>
      </c>
      <c r="C62" s="52" t="s">
        <v>2114</v>
      </c>
      <c r="D62" s="48">
        <v>44900</v>
      </c>
      <c r="E62" s="48">
        <v>44904</v>
      </c>
      <c r="F62" s="48">
        <v>45245</v>
      </c>
      <c r="G62" s="56">
        <v>43459180</v>
      </c>
      <c r="H62" s="57" t="s">
        <v>4</v>
      </c>
      <c r="I62" s="26" t="s">
        <v>5</v>
      </c>
      <c r="J62" s="26" t="s">
        <v>1845</v>
      </c>
      <c r="K62" s="9">
        <f t="shared" si="0"/>
        <v>0.23839227983592878</v>
      </c>
      <c r="L62" s="13">
        <v>10360333</v>
      </c>
      <c r="M62" s="13">
        <v>40688393</v>
      </c>
      <c r="N62" s="58">
        <v>0</v>
      </c>
      <c r="O62" s="58">
        <v>0</v>
      </c>
      <c r="P62" s="13">
        <v>0</v>
      </c>
      <c r="Q62" s="30">
        <v>0</v>
      </c>
      <c r="R62" s="87">
        <v>43459180</v>
      </c>
      <c r="S62" s="48" t="s">
        <v>4</v>
      </c>
      <c r="T62" s="60" t="s">
        <v>2124</v>
      </c>
      <c r="U62" s="125"/>
      <c r="V62" s="126"/>
      <c r="W62" s="126"/>
    </row>
    <row r="63" spans="1:24" s="127" customFormat="1" ht="77.150000000000006" customHeight="1" x14ac:dyDescent="0.35">
      <c r="A63" s="30" t="s">
        <v>2125</v>
      </c>
      <c r="B63" s="34" t="s">
        <v>2126</v>
      </c>
      <c r="C63" s="52" t="s">
        <v>2114</v>
      </c>
      <c r="D63" s="48">
        <v>44900</v>
      </c>
      <c r="E63" s="48">
        <v>44904</v>
      </c>
      <c r="F63" s="48">
        <v>45245</v>
      </c>
      <c r="G63" s="56">
        <v>43459180</v>
      </c>
      <c r="H63" s="57" t="s">
        <v>4</v>
      </c>
      <c r="I63" s="26" t="s">
        <v>5</v>
      </c>
      <c r="J63" s="26" t="s">
        <v>1845</v>
      </c>
      <c r="K63" s="9">
        <f t="shared" si="0"/>
        <v>0.23839227983592878</v>
      </c>
      <c r="L63" s="13">
        <v>10360333</v>
      </c>
      <c r="M63" s="13">
        <v>40688393</v>
      </c>
      <c r="N63" s="58">
        <v>0</v>
      </c>
      <c r="O63" s="58">
        <v>0</v>
      </c>
      <c r="P63" s="13">
        <v>0</v>
      </c>
      <c r="Q63" s="30">
        <v>0</v>
      </c>
      <c r="R63" s="87">
        <v>43459180</v>
      </c>
      <c r="S63" s="48" t="s">
        <v>4</v>
      </c>
      <c r="T63" s="60" t="s">
        <v>2127</v>
      </c>
      <c r="U63" s="125"/>
      <c r="V63" s="126"/>
      <c r="W63" s="126"/>
    </row>
    <row r="64" spans="1:24" s="127" customFormat="1" ht="77.150000000000006" customHeight="1" x14ac:dyDescent="0.35">
      <c r="A64" s="30" t="s">
        <v>2128</v>
      </c>
      <c r="B64" s="174" t="s">
        <v>1907</v>
      </c>
      <c r="C64" s="52" t="s">
        <v>1894</v>
      </c>
      <c r="D64" s="48">
        <v>44900</v>
      </c>
      <c r="E64" s="48">
        <v>44904</v>
      </c>
      <c r="F64" s="48">
        <v>45245</v>
      </c>
      <c r="G64" s="56">
        <v>43459180</v>
      </c>
      <c r="H64" s="57" t="s">
        <v>4</v>
      </c>
      <c r="I64" s="26" t="s">
        <v>5</v>
      </c>
      <c r="J64" s="26" t="s">
        <v>1826</v>
      </c>
      <c r="K64" s="9">
        <f t="shared" si="0"/>
        <v>0.23839227983592878</v>
      </c>
      <c r="L64" s="13">
        <v>10360333</v>
      </c>
      <c r="M64" s="13">
        <v>40688393</v>
      </c>
      <c r="N64" s="58">
        <v>0</v>
      </c>
      <c r="O64" s="58">
        <v>0</v>
      </c>
      <c r="P64" s="13">
        <v>0</v>
      </c>
      <c r="Q64" s="30">
        <v>0</v>
      </c>
      <c r="R64" s="87">
        <v>43459180</v>
      </c>
      <c r="S64" s="48" t="s">
        <v>4</v>
      </c>
      <c r="T64" s="60" t="s">
        <v>2129</v>
      </c>
      <c r="U64" s="125"/>
      <c r="V64" s="126"/>
      <c r="W64" s="126"/>
    </row>
    <row r="65" spans="1:23" s="127" customFormat="1" ht="77.150000000000006" customHeight="1" x14ac:dyDescent="0.35">
      <c r="A65" s="30" t="s">
        <v>2130</v>
      </c>
      <c r="B65" s="34" t="s">
        <v>2131</v>
      </c>
      <c r="C65" s="52" t="s">
        <v>1894</v>
      </c>
      <c r="D65" s="48">
        <v>44900</v>
      </c>
      <c r="E65" s="48">
        <v>44904</v>
      </c>
      <c r="F65" s="48">
        <v>45245</v>
      </c>
      <c r="G65" s="56">
        <v>43459180</v>
      </c>
      <c r="H65" s="57" t="s">
        <v>4</v>
      </c>
      <c r="I65" s="26" t="s">
        <v>5</v>
      </c>
      <c r="J65" s="26" t="s">
        <v>1826</v>
      </c>
      <c r="K65" s="9">
        <f t="shared" si="0"/>
        <v>0.23839227983592878</v>
      </c>
      <c r="L65" s="13">
        <v>10360333</v>
      </c>
      <c r="M65" s="13">
        <v>40688393</v>
      </c>
      <c r="N65" s="58">
        <v>0</v>
      </c>
      <c r="O65" s="58">
        <v>0</v>
      </c>
      <c r="P65" s="13">
        <v>0</v>
      </c>
      <c r="Q65" s="30">
        <v>0</v>
      </c>
      <c r="R65" s="87">
        <v>43459180</v>
      </c>
      <c r="S65" s="48" t="s">
        <v>4</v>
      </c>
      <c r="T65" s="60" t="s">
        <v>2132</v>
      </c>
      <c r="U65" s="125"/>
      <c r="V65" s="126"/>
      <c r="W65" s="126"/>
    </row>
    <row r="66" spans="1:23" s="127" customFormat="1" ht="77.150000000000006" customHeight="1" x14ac:dyDescent="0.35">
      <c r="A66" s="30" t="s">
        <v>2133</v>
      </c>
      <c r="B66" s="34" t="s">
        <v>1895</v>
      </c>
      <c r="C66" s="52" t="s">
        <v>1896</v>
      </c>
      <c r="D66" s="48">
        <v>44900</v>
      </c>
      <c r="E66" s="48">
        <v>44904</v>
      </c>
      <c r="F66" s="48">
        <v>45245</v>
      </c>
      <c r="G66" s="56">
        <v>43459180</v>
      </c>
      <c r="H66" s="57" t="s">
        <v>4</v>
      </c>
      <c r="I66" s="26" t="s">
        <v>5</v>
      </c>
      <c r="J66" s="26" t="s">
        <v>1826</v>
      </c>
      <c r="K66" s="9">
        <f t="shared" si="0"/>
        <v>0.23839227983592878</v>
      </c>
      <c r="L66" s="13">
        <v>10360333</v>
      </c>
      <c r="M66" s="13">
        <v>40688393</v>
      </c>
      <c r="N66" s="58">
        <v>0</v>
      </c>
      <c r="O66" s="58">
        <v>0</v>
      </c>
      <c r="P66" s="13">
        <v>0</v>
      </c>
      <c r="Q66" s="30">
        <v>0</v>
      </c>
      <c r="R66" s="87">
        <v>43459180</v>
      </c>
      <c r="S66" s="48" t="s">
        <v>4</v>
      </c>
      <c r="T66" s="60" t="s">
        <v>2134</v>
      </c>
      <c r="U66" s="125"/>
      <c r="V66" s="126"/>
      <c r="W66" s="126"/>
    </row>
    <row r="67" spans="1:23" s="127" customFormat="1" ht="77.150000000000006" customHeight="1" x14ac:dyDescent="0.35">
      <c r="A67" s="161" t="s">
        <v>2135</v>
      </c>
      <c r="B67" s="175" t="s">
        <v>2136</v>
      </c>
      <c r="C67" s="80" t="s">
        <v>30</v>
      </c>
      <c r="D67" s="81">
        <v>44896</v>
      </c>
      <c r="E67" s="81">
        <v>44897</v>
      </c>
      <c r="F67" s="81">
        <v>45245</v>
      </c>
      <c r="G67" s="154">
        <v>86918393</v>
      </c>
      <c r="H67" s="82" t="s">
        <v>4</v>
      </c>
      <c r="I67" s="83" t="s">
        <v>5</v>
      </c>
      <c r="J67" s="83" t="s">
        <v>32</v>
      </c>
      <c r="K67" s="155">
        <f t="shared" ref="K67:K130" si="1">+L67/G67</f>
        <v>0.2577962756398407</v>
      </c>
      <c r="L67" s="157">
        <v>22407238</v>
      </c>
      <c r="M67" s="157">
        <v>79690253</v>
      </c>
      <c r="N67" s="85">
        <v>0</v>
      </c>
      <c r="O67" s="85">
        <v>0</v>
      </c>
      <c r="P67" s="157">
        <v>0</v>
      </c>
      <c r="Q67" s="153">
        <v>0</v>
      </c>
      <c r="R67" s="164">
        <v>86918393</v>
      </c>
      <c r="S67" s="81" t="s">
        <v>4</v>
      </c>
      <c r="T67" s="86" t="s">
        <v>2137</v>
      </c>
      <c r="U67" s="125"/>
      <c r="V67" s="126"/>
      <c r="W67" s="126"/>
    </row>
    <row r="68" spans="1:23" s="127" customFormat="1" ht="77.150000000000006" customHeight="1" x14ac:dyDescent="0.35">
      <c r="A68" s="30" t="s">
        <v>2138</v>
      </c>
      <c r="B68" s="34" t="s">
        <v>2139</v>
      </c>
      <c r="C68" s="52" t="s">
        <v>2121</v>
      </c>
      <c r="D68" s="48">
        <v>44897</v>
      </c>
      <c r="E68" s="48">
        <v>44900</v>
      </c>
      <c r="F68" s="48">
        <v>45245</v>
      </c>
      <c r="G68" s="56">
        <v>43459180</v>
      </c>
      <c r="H68" s="57" t="s">
        <v>4</v>
      </c>
      <c r="I68" s="26" t="s">
        <v>5</v>
      </c>
      <c r="J68" s="26" t="s">
        <v>1845</v>
      </c>
      <c r="K68" s="9">
        <f t="shared" si="1"/>
        <v>0.24948029392179052</v>
      </c>
      <c r="L68" s="13">
        <v>10842209</v>
      </c>
      <c r="M68" s="13">
        <v>40206517</v>
      </c>
      <c r="N68" s="58">
        <v>1</v>
      </c>
      <c r="O68" s="58">
        <v>0</v>
      </c>
      <c r="P68" s="13">
        <v>0</v>
      </c>
      <c r="Q68" s="30">
        <v>0</v>
      </c>
      <c r="R68" s="87">
        <v>43459180</v>
      </c>
      <c r="S68" s="48" t="s">
        <v>4</v>
      </c>
      <c r="T68" s="60" t="s">
        <v>2140</v>
      </c>
      <c r="U68" s="125"/>
      <c r="V68" s="126"/>
      <c r="W68" s="126"/>
    </row>
    <row r="69" spans="1:23" s="127" customFormat="1" ht="77.150000000000006" customHeight="1" x14ac:dyDescent="0.35">
      <c r="A69" s="30" t="s">
        <v>2141</v>
      </c>
      <c r="B69" s="34" t="s">
        <v>2142</v>
      </c>
      <c r="C69" s="52" t="s">
        <v>2121</v>
      </c>
      <c r="D69" s="48">
        <v>44897</v>
      </c>
      <c r="E69" s="48">
        <v>44900</v>
      </c>
      <c r="F69" s="48">
        <v>45245</v>
      </c>
      <c r="G69" s="56">
        <v>43459180</v>
      </c>
      <c r="H69" s="57" t="s">
        <v>4</v>
      </c>
      <c r="I69" s="26" t="s">
        <v>5</v>
      </c>
      <c r="J69" s="26" t="s">
        <v>1845</v>
      </c>
      <c r="K69" s="9">
        <f t="shared" si="1"/>
        <v>0.24948029392179052</v>
      </c>
      <c r="L69" s="13">
        <v>10842209</v>
      </c>
      <c r="M69" s="13">
        <v>40206517</v>
      </c>
      <c r="N69" s="58">
        <v>0</v>
      </c>
      <c r="O69" s="58">
        <v>0</v>
      </c>
      <c r="P69" s="13">
        <v>0</v>
      </c>
      <c r="Q69" s="30">
        <v>0</v>
      </c>
      <c r="R69" s="87">
        <v>43459180</v>
      </c>
      <c r="S69" s="48" t="s">
        <v>4</v>
      </c>
      <c r="T69" s="60" t="s">
        <v>2143</v>
      </c>
      <c r="U69" s="125"/>
      <c r="V69" s="126"/>
      <c r="W69" s="126"/>
    </row>
    <row r="70" spans="1:23" s="127" customFormat="1" ht="77.150000000000006" customHeight="1" x14ac:dyDescent="0.35">
      <c r="A70" s="30" t="s">
        <v>2144</v>
      </c>
      <c r="B70" s="34" t="s">
        <v>1877</v>
      </c>
      <c r="C70" s="52" t="s">
        <v>2121</v>
      </c>
      <c r="D70" s="48">
        <v>44897</v>
      </c>
      <c r="E70" s="48">
        <v>44900</v>
      </c>
      <c r="F70" s="48">
        <v>45245</v>
      </c>
      <c r="G70" s="56">
        <v>43459180</v>
      </c>
      <c r="H70" s="57" t="s">
        <v>4</v>
      </c>
      <c r="I70" s="26" t="s">
        <v>5</v>
      </c>
      <c r="J70" s="26" t="s">
        <v>1845</v>
      </c>
      <c r="K70" s="9">
        <f t="shared" si="1"/>
        <v>0.24948029392179052</v>
      </c>
      <c r="L70" s="13">
        <v>10842209</v>
      </c>
      <c r="M70" s="13">
        <v>40206517</v>
      </c>
      <c r="N70" s="58">
        <v>0</v>
      </c>
      <c r="O70" s="58">
        <v>0</v>
      </c>
      <c r="P70" s="13">
        <v>0</v>
      </c>
      <c r="Q70" s="30">
        <v>0</v>
      </c>
      <c r="R70" s="87">
        <v>43459180</v>
      </c>
      <c r="S70" s="48" t="s">
        <v>4</v>
      </c>
      <c r="T70" s="60" t="s">
        <v>2145</v>
      </c>
      <c r="U70" s="125"/>
      <c r="V70" s="126"/>
      <c r="W70" s="126"/>
    </row>
    <row r="71" spans="1:23" s="127" customFormat="1" ht="77.150000000000006" customHeight="1" x14ac:dyDescent="0.35">
      <c r="A71" s="30" t="s">
        <v>2146</v>
      </c>
      <c r="B71" s="34" t="s">
        <v>2147</v>
      </c>
      <c r="C71" s="52" t="s">
        <v>2121</v>
      </c>
      <c r="D71" s="48">
        <v>44900</v>
      </c>
      <c r="E71" s="48">
        <v>45267</v>
      </c>
      <c r="F71" s="48">
        <v>45245</v>
      </c>
      <c r="G71" s="56">
        <v>43459180</v>
      </c>
      <c r="H71" s="57" t="s">
        <v>4</v>
      </c>
      <c r="I71" s="26" t="s">
        <v>5</v>
      </c>
      <c r="J71" s="26" t="s">
        <v>1845</v>
      </c>
      <c r="K71" s="9">
        <f t="shared" si="1"/>
        <v>0.24393628687885965</v>
      </c>
      <c r="L71" s="13">
        <v>10601271</v>
      </c>
      <c r="M71" s="13">
        <v>40447455</v>
      </c>
      <c r="N71" s="58">
        <v>0</v>
      </c>
      <c r="O71" s="58">
        <v>0</v>
      </c>
      <c r="P71" s="13">
        <v>0</v>
      </c>
      <c r="Q71" s="30">
        <v>0</v>
      </c>
      <c r="R71" s="87">
        <v>43459180</v>
      </c>
      <c r="S71" s="48" t="s">
        <v>4</v>
      </c>
      <c r="T71" s="60" t="s">
        <v>2148</v>
      </c>
      <c r="U71" s="125"/>
      <c r="V71" s="126"/>
      <c r="W71" s="126"/>
    </row>
    <row r="72" spans="1:23" s="127" customFormat="1" ht="77.150000000000006" customHeight="1" x14ac:dyDescent="0.35">
      <c r="A72" s="30" t="s">
        <v>2149</v>
      </c>
      <c r="B72" s="34" t="s">
        <v>1892</v>
      </c>
      <c r="C72" s="52" t="s">
        <v>2121</v>
      </c>
      <c r="D72" s="48">
        <v>44900</v>
      </c>
      <c r="E72" s="48">
        <v>45267</v>
      </c>
      <c r="F72" s="48">
        <v>45245</v>
      </c>
      <c r="G72" s="56">
        <v>43459180</v>
      </c>
      <c r="H72" s="57" t="s">
        <v>4</v>
      </c>
      <c r="I72" s="26" t="s">
        <v>5</v>
      </c>
      <c r="J72" s="26" t="s">
        <v>1845</v>
      </c>
      <c r="K72" s="9">
        <f t="shared" si="1"/>
        <v>0.24393628687885965</v>
      </c>
      <c r="L72" s="13">
        <v>10601271</v>
      </c>
      <c r="M72" s="13">
        <v>40447455</v>
      </c>
      <c r="N72" s="58">
        <v>0</v>
      </c>
      <c r="O72" s="58">
        <v>0</v>
      </c>
      <c r="P72" s="13">
        <v>0</v>
      </c>
      <c r="Q72" s="30">
        <v>0</v>
      </c>
      <c r="R72" s="87">
        <v>43459180</v>
      </c>
      <c r="S72" s="48" t="s">
        <v>4</v>
      </c>
      <c r="T72" s="60" t="s">
        <v>2150</v>
      </c>
      <c r="U72" s="125"/>
      <c r="V72" s="126"/>
      <c r="W72" s="126"/>
    </row>
    <row r="73" spans="1:23" s="127" customFormat="1" ht="77.150000000000006" customHeight="1" x14ac:dyDescent="0.35">
      <c r="A73" s="30" t="s">
        <v>2151</v>
      </c>
      <c r="B73" s="34" t="s">
        <v>2152</v>
      </c>
      <c r="C73" s="52" t="s">
        <v>1894</v>
      </c>
      <c r="D73" s="48">
        <v>44902</v>
      </c>
      <c r="E73" s="48">
        <v>44907</v>
      </c>
      <c r="F73" s="48">
        <v>45245</v>
      </c>
      <c r="G73" s="56">
        <v>43459180</v>
      </c>
      <c r="H73" s="57" t="s">
        <v>4</v>
      </c>
      <c r="I73" s="26" t="s">
        <v>5</v>
      </c>
      <c r="J73" s="26" t="s">
        <v>1845</v>
      </c>
      <c r="K73" s="9">
        <f t="shared" si="1"/>
        <v>0.23007626927153252</v>
      </c>
      <c r="L73" s="13">
        <v>9998926</v>
      </c>
      <c r="M73" s="13">
        <v>41049800</v>
      </c>
      <c r="N73" s="58">
        <v>0</v>
      </c>
      <c r="O73" s="58">
        <v>0</v>
      </c>
      <c r="P73" s="13">
        <v>0</v>
      </c>
      <c r="Q73" s="30">
        <v>0</v>
      </c>
      <c r="R73" s="87">
        <v>43459180</v>
      </c>
      <c r="S73" s="48" t="s">
        <v>4</v>
      </c>
      <c r="T73" s="60" t="s">
        <v>2153</v>
      </c>
      <c r="U73" s="125"/>
      <c r="V73" s="126"/>
      <c r="W73" s="126"/>
    </row>
    <row r="74" spans="1:23" s="127" customFormat="1" ht="77.150000000000006" customHeight="1" x14ac:dyDescent="0.35">
      <c r="A74" s="30" t="s">
        <v>2154</v>
      </c>
      <c r="B74" s="34" t="s">
        <v>1893</v>
      </c>
      <c r="C74" s="52" t="s">
        <v>1894</v>
      </c>
      <c r="D74" s="48">
        <v>44904</v>
      </c>
      <c r="E74" s="48">
        <v>44904</v>
      </c>
      <c r="F74" s="48">
        <v>45245</v>
      </c>
      <c r="G74" s="56">
        <v>43459180</v>
      </c>
      <c r="H74" s="57" t="s">
        <v>4</v>
      </c>
      <c r="I74" s="26" t="s">
        <v>5</v>
      </c>
      <c r="J74" s="26" t="s">
        <v>1845</v>
      </c>
      <c r="K74" s="9">
        <f t="shared" si="1"/>
        <v>0.25529255268967338</v>
      </c>
      <c r="L74" s="13">
        <v>11094805</v>
      </c>
      <c r="M74" s="13">
        <v>40688393</v>
      </c>
      <c r="N74" s="58">
        <v>0</v>
      </c>
      <c r="O74" s="58">
        <v>0</v>
      </c>
      <c r="P74" s="13">
        <v>0</v>
      </c>
      <c r="Q74" s="30">
        <v>0</v>
      </c>
      <c r="R74" s="87">
        <v>43459180</v>
      </c>
      <c r="S74" s="48" t="s">
        <v>4</v>
      </c>
      <c r="T74" s="60" t="s">
        <v>2155</v>
      </c>
      <c r="U74" s="125"/>
      <c r="V74" s="126"/>
      <c r="W74" s="126"/>
    </row>
    <row r="75" spans="1:23" s="127" customFormat="1" ht="77.150000000000006" customHeight="1" x14ac:dyDescent="0.35">
      <c r="A75" s="30" t="s">
        <v>2156</v>
      </c>
      <c r="B75" s="34" t="s">
        <v>1906</v>
      </c>
      <c r="C75" s="52" t="s">
        <v>1894</v>
      </c>
      <c r="D75" s="48">
        <v>44903</v>
      </c>
      <c r="E75" s="48">
        <v>44904</v>
      </c>
      <c r="F75" s="48">
        <v>45245</v>
      </c>
      <c r="G75" s="56">
        <v>43459180</v>
      </c>
      <c r="H75" s="57" t="s">
        <v>4</v>
      </c>
      <c r="I75" s="26" t="s">
        <v>5</v>
      </c>
      <c r="J75" s="26" t="s">
        <v>1845</v>
      </c>
      <c r="K75" s="9">
        <f t="shared" si="1"/>
        <v>0.23839227983592878</v>
      </c>
      <c r="L75" s="13">
        <v>10360333</v>
      </c>
      <c r="M75" s="13">
        <v>40688393</v>
      </c>
      <c r="N75" s="58">
        <v>0</v>
      </c>
      <c r="O75" s="58">
        <v>0</v>
      </c>
      <c r="P75" s="13">
        <v>0</v>
      </c>
      <c r="Q75" s="30">
        <v>0</v>
      </c>
      <c r="R75" s="87">
        <v>43459180</v>
      </c>
      <c r="S75" s="48" t="s">
        <v>4</v>
      </c>
      <c r="T75" s="60" t="s">
        <v>2157</v>
      </c>
      <c r="U75" s="125"/>
      <c r="V75" s="126"/>
      <c r="W75" s="126"/>
    </row>
    <row r="76" spans="1:23" s="127" customFormat="1" ht="77.150000000000006" customHeight="1" x14ac:dyDescent="0.35">
      <c r="A76" s="30" t="s">
        <v>2158</v>
      </c>
      <c r="B76" s="34" t="s">
        <v>2159</v>
      </c>
      <c r="C76" s="52" t="s">
        <v>2121</v>
      </c>
      <c r="D76" s="48">
        <v>44902</v>
      </c>
      <c r="E76" s="48">
        <v>44907</v>
      </c>
      <c r="F76" s="48">
        <v>45245</v>
      </c>
      <c r="G76" s="56">
        <v>43459180</v>
      </c>
      <c r="H76" s="57" t="s">
        <v>4</v>
      </c>
      <c r="I76" s="26" t="s">
        <v>5</v>
      </c>
      <c r="J76" s="26" t="s">
        <v>1845</v>
      </c>
      <c r="K76" s="9">
        <f t="shared" si="1"/>
        <v>0.23007626927153252</v>
      </c>
      <c r="L76" s="13">
        <v>9998926</v>
      </c>
      <c r="M76" s="13">
        <v>41049800</v>
      </c>
      <c r="N76" s="58">
        <v>0</v>
      </c>
      <c r="O76" s="58">
        <v>0</v>
      </c>
      <c r="P76" s="13">
        <v>0</v>
      </c>
      <c r="Q76" s="30">
        <v>0</v>
      </c>
      <c r="R76" s="87">
        <v>43459180</v>
      </c>
      <c r="S76" s="48" t="s">
        <v>4</v>
      </c>
      <c r="T76" s="60" t="s">
        <v>2160</v>
      </c>
      <c r="U76" s="125"/>
      <c r="V76" s="126"/>
      <c r="W76" s="126"/>
    </row>
    <row r="77" spans="1:23" s="127" customFormat="1" ht="77.150000000000006" customHeight="1" x14ac:dyDescent="0.35">
      <c r="A77" s="30" t="s">
        <v>2161</v>
      </c>
      <c r="B77" s="34" t="s">
        <v>2162</v>
      </c>
      <c r="C77" s="52" t="s">
        <v>2163</v>
      </c>
      <c r="D77" s="48">
        <v>44901</v>
      </c>
      <c r="E77" s="48">
        <v>44907</v>
      </c>
      <c r="F77" s="48">
        <v>45245</v>
      </c>
      <c r="G77" s="56">
        <v>62581258</v>
      </c>
      <c r="H77" s="57" t="s">
        <v>4</v>
      </c>
      <c r="I77" s="26" t="s">
        <v>5</v>
      </c>
      <c r="J77" s="26" t="s">
        <v>1826</v>
      </c>
      <c r="K77" s="9">
        <f t="shared" si="1"/>
        <v>0.23007610361555852</v>
      </c>
      <c r="L77" s="13">
        <v>14398452</v>
      </c>
      <c r="M77" s="13">
        <v>59111758</v>
      </c>
      <c r="N77" s="58">
        <v>0</v>
      </c>
      <c r="O77" s="58">
        <v>0</v>
      </c>
      <c r="P77" s="13">
        <v>0</v>
      </c>
      <c r="Q77" s="30">
        <v>0</v>
      </c>
      <c r="R77" s="87">
        <v>62581258</v>
      </c>
      <c r="S77" s="48" t="s">
        <v>4</v>
      </c>
      <c r="T77" s="60" t="s">
        <v>2164</v>
      </c>
      <c r="U77" s="125"/>
      <c r="V77" s="126"/>
      <c r="W77" s="126"/>
    </row>
    <row r="78" spans="1:23" s="127" customFormat="1" ht="77.150000000000006" customHeight="1" x14ac:dyDescent="0.35">
      <c r="A78" s="30" t="s">
        <v>2165</v>
      </c>
      <c r="B78" s="34" t="s">
        <v>2166</v>
      </c>
      <c r="C78" s="52" t="s">
        <v>2163</v>
      </c>
      <c r="D78" s="48">
        <v>44902</v>
      </c>
      <c r="E78" s="48">
        <v>44907</v>
      </c>
      <c r="F78" s="48">
        <v>45245</v>
      </c>
      <c r="G78" s="56">
        <v>62581258</v>
      </c>
      <c r="H78" s="57" t="s">
        <v>4</v>
      </c>
      <c r="I78" s="26" t="s">
        <v>5</v>
      </c>
      <c r="J78" s="26" t="s">
        <v>1826</v>
      </c>
      <c r="K78" s="9">
        <f t="shared" si="1"/>
        <v>0.23007610361555852</v>
      </c>
      <c r="L78" s="13">
        <v>14398452</v>
      </c>
      <c r="M78" s="13">
        <v>59111758</v>
      </c>
      <c r="N78" s="58">
        <v>0</v>
      </c>
      <c r="O78" s="58">
        <v>0</v>
      </c>
      <c r="P78" s="13">
        <v>0</v>
      </c>
      <c r="Q78" s="30">
        <v>0</v>
      </c>
      <c r="R78" s="87">
        <v>62581258</v>
      </c>
      <c r="S78" s="48" t="s">
        <v>4</v>
      </c>
      <c r="T78" s="60" t="s">
        <v>2167</v>
      </c>
      <c r="U78" s="125"/>
      <c r="V78" s="126"/>
      <c r="W78" s="126"/>
    </row>
    <row r="79" spans="1:23" s="127" customFormat="1" ht="77.150000000000006" customHeight="1" x14ac:dyDescent="0.35">
      <c r="A79" s="30" t="s">
        <v>2168</v>
      </c>
      <c r="B79" s="34" t="s">
        <v>1915</v>
      </c>
      <c r="C79" s="52" t="s">
        <v>2163</v>
      </c>
      <c r="D79" s="48">
        <v>44901</v>
      </c>
      <c r="E79" s="48">
        <v>44901</v>
      </c>
      <c r="F79" s="48">
        <v>45245</v>
      </c>
      <c r="G79" s="56">
        <v>62581258</v>
      </c>
      <c r="H79" s="57" t="s">
        <v>4</v>
      </c>
      <c r="I79" s="26" t="s">
        <v>5</v>
      </c>
      <c r="J79" s="26" t="s">
        <v>1826</v>
      </c>
      <c r="K79" s="9">
        <f t="shared" si="1"/>
        <v>0.2383920917665158</v>
      </c>
      <c r="L79" s="13">
        <v>14918877</v>
      </c>
      <c r="M79" s="13">
        <v>58591333</v>
      </c>
      <c r="N79" s="58">
        <v>0</v>
      </c>
      <c r="O79" s="58">
        <v>0</v>
      </c>
      <c r="P79" s="13">
        <v>0</v>
      </c>
      <c r="Q79" s="30">
        <v>0</v>
      </c>
      <c r="R79" s="87">
        <v>62581258</v>
      </c>
      <c r="S79" s="48" t="s">
        <v>4</v>
      </c>
      <c r="T79" s="60" t="s">
        <v>2169</v>
      </c>
      <c r="U79" s="125"/>
      <c r="V79" s="126"/>
      <c r="W79" s="126"/>
    </row>
    <row r="80" spans="1:23" s="127" customFormat="1" ht="77.150000000000006" customHeight="1" x14ac:dyDescent="0.35">
      <c r="A80" s="30" t="s">
        <v>2170</v>
      </c>
      <c r="B80" s="34" t="s">
        <v>1897</v>
      </c>
      <c r="C80" s="52" t="s">
        <v>2163</v>
      </c>
      <c r="D80" s="48">
        <v>44900</v>
      </c>
      <c r="E80" s="48">
        <v>44901</v>
      </c>
      <c r="F80" s="48">
        <v>45245</v>
      </c>
      <c r="G80" s="56">
        <v>62581258</v>
      </c>
      <c r="H80" s="57" t="s">
        <v>4</v>
      </c>
      <c r="I80" s="26" t="s">
        <v>5</v>
      </c>
      <c r="J80" s="26" t="s">
        <v>1826</v>
      </c>
      <c r="K80" s="9">
        <f t="shared" si="1"/>
        <v>0.24670807991747307</v>
      </c>
      <c r="L80" s="13">
        <v>15439302</v>
      </c>
      <c r="M80" s="13">
        <v>58070908</v>
      </c>
      <c r="N80" s="58">
        <v>0</v>
      </c>
      <c r="O80" s="58">
        <v>0</v>
      </c>
      <c r="P80" s="13">
        <v>0</v>
      </c>
      <c r="Q80" s="30">
        <v>0</v>
      </c>
      <c r="R80" s="87">
        <v>62581258</v>
      </c>
      <c r="S80" s="48" t="s">
        <v>4</v>
      </c>
      <c r="T80" s="60" t="s">
        <v>2171</v>
      </c>
      <c r="U80" s="125"/>
      <c r="V80" s="126"/>
      <c r="W80" s="126"/>
    </row>
    <row r="81" spans="1:23" s="127" customFormat="1" ht="77.150000000000006" customHeight="1" x14ac:dyDescent="0.35">
      <c r="A81" s="30" t="s">
        <v>2172</v>
      </c>
      <c r="B81" s="34" t="s">
        <v>1898</v>
      </c>
      <c r="C81" s="52" t="s">
        <v>2163</v>
      </c>
      <c r="D81" s="48">
        <v>44901</v>
      </c>
      <c r="E81" s="48">
        <v>44902</v>
      </c>
      <c r="F81" s="48">
        <v>45245</v>
      </c>
      <c r="G81" s="56">
        <v>62581258</v>
      </c>
      <c r="H81" s="57" t="s">
        <v>4</v>
      </c>
      <c r="I81" s="26" t="s">
        <v>5</v>
      </c>
      <c r="J81" s="26" t="s">
        <v>1826</v>
      </c>
      <c r="K81" s="9">
        <f t="shared" si="1"/>
        <v>0.24393608386715396</v>
      </c>
      <c r="L81" s="13">
        <v>15265827</v>
      </c>
      <c r="M81" s="13">
        <v>58244383</v>
      </c>
      <c r="N81" s="58">
        <v>0</v>
      </c>
      <c r="O81" s="58">
        <v>0</v>
      </c>
      <c r="P81" s="13">
        <v>0</v>
      </c>
      <c r="Q81" s="30">
        <v>0</v>
      </c>
      <c r="R81" s="87">
        <v>62581258</v>
      </c>
      <c r="S81" s="48" t="s">
        <v>4</v>
      </c>
      <c r="T81" s="60" t="s">
        <v>2173</v>
      </c>
      <c r="U81" s="125"/>
      <c r="V81" s="126"/>
      <c r="W81" s="126"/>
    </row>
    <row r="82" spans="1:23" s="127" customFormat="1" ht="77.150000000000006" customHeight="1" x14ac:dyDescent="0.35">
      <c r="A82" s="30" t="s">
        <v>2174</v>
      </c>
      <c r="B82" s="34" t="s">
        <v>1899</v>
      </c>
      <c r="C82" s="52" t="s">
        <v>2163</v>
      </c>
      <c r="D82" s="48">
        <v>44897</v>
      </c>
      <c r="E82" s="48">
        <v>44902</v>
      </c>
      <c r="F82" s="48">
        <v>45245</v>
      </c>
      <c r="G82" s="56">
        <v>62581258</v>
      </c>
      <c r="H82" s="57" t="s">
        <v>4</v>
      </c>
      <c r="I82" s="26" t="s">
        <v>5</v>
      </c>
      <c r="J82" s="26" t="s">
        <v>1826</v>
      </c>
      <c r="K82" s="9">
        <f t="shared" si="1"/>
        <v>0.24393608386715396</v>
      </c>
      <c r="L82" s="13">
        <v>15265827</v>
      </c>
      <c r="M82" s="13">
        <v>58244383</v>
      </c>
      <c r="N82" s="58">
        <v>0</v>
      </c>
      <c r="O82" s="58">
        <v>0</v>
      </c>
      <c r="P82" s="13">
        <v>0</v>
      </c>
      <c r="Q82" s="30">
        <v>0</v>
      </c>
      <c r="R82" s="87">
        <v>62581258</v>
      </c>
      <c r="S82" s="48" t="s">
        <v>4</v>
      </c>
      <c r="T82" s="60" t="s">
        <v>2175</v>
      </c>
      <c r="U82" s="125"/>
      <c r="V82" s="126"/>
      <c r="W82" s="126"/>
    </row>
    <row r="83" spans="1:23" s="127" customFormat="1" ht="77.150000000000006" customHeight="1" x14ac:dyDescent="0.35">
      <c r="A83" s="30" t="s">
        <v>2176</v>
      </c>
      <c r="B83" s="34" t="s">
        <v>2177</v>
      </c>
      <c r="C83" s="52" t="s">
        <v>2163</v>
      </c>
      <c r="D83" s="48">
        <v>44901</v>
      </c>
      <c r="E83" s="48">
        <v>44908</v>
      </c>
      <c r="F83" s="48">
        <v>45245</v>
      </c>
      <c r="G83" s="56">
        <v>62581258</v>
      </c>
      <c r="H83" s="57" t="s">
        <v>4</v>
      </c>
      <c r="I83" s="26" t="s">
        <v>5</v>
      </c>
      <c r="J83" s="26" t="s">
        <v>1826</v>
      </c>
      <c r="K83" s="9">
        <f t="shared" si="1"/>
        <v>0.22730410756523942</v>
      </c>
      <c r="L83" s="13">
        <v>14224977</v>
      </c>
      <c r="M83" s="13">
        <v>59285233</v>
      </c>
      <c r="N83" s="58">
        <v>0</v>
      </c>
      <c r="O83" s="58">
        <v>0</v>
      </c>
      <c r="P83" s="13">
        <v>0</v>
      </c>
      <c r="Q83" s="30">
        <v>0</v>
      </c>
      <c r="R83" s="87">
        <v>62581258</v>
      </c>
      <c r="S83" s="48" t="s">
        <v>4</v>
      </c>
      <c r="T83" s="404" t="s">
        <v>2178</v>
      </c>
      <c r="U83" s="125"/>
      <c r="V83" s="126"/>
      <c r="W83" s="126"/>
    </row>
    <row r="84" spans="1:23" s="127" customFormat="1" ht="77.150000000000006" customHeight="1" x14ac:dyDescent="0.35">
      <c r="A84" s="30" t="s">
        <v>2179</v>
      </c>
      <c r="B84" s="34" t="s">
        <v>2180</v>
      </c>
      <c r="C84" s="52" t="s">
        <v>2181</v>
      </c>
      <c r="D84" s="48">
        <v>44902</v>
      </c>
      <c r="E84" s="48">
        <v>44908</v>
      </c>
      <c r="F84" s="48">
        <v>45245</v>
      </c>
      <c r="G84" s="56">
        <v>62581258</v>
      </c>
      <c r="H84" s="57" t="s">
        <v>4</v>
      </c>
      <c r="I84" s="26" t="s">
        <v>5</v>
      </c>
      <c r="J84" s="26" t="s">
        <v>1826</v>
      </c>
      <c r="K84" s="9">
        <f t="shared" si="1"/>
        <v>0.22730410756523942</v>
      </c>
      <c r="L84" s="13">
        <v>14224977</v>
      </c>
      <c r="M84" s="13">
        <v>59285233</v>
      </c>
      <c r="N84" s="58">
        <v>0</v>
      </c>
      <c r="O84" s="58">
        <v>0</v>
      </c>
      <c r="P84" s="13">
        <v>0</v>
      </c>
      <c r="Q84" s="30">
        <v>0</v>
      </c>
      <c r="R84" s="87">
        <v>62581258</v>
      </c>
      <c r="S84" s="48" t="s">
        <v>4</v>
      </c>
      <c r="T84" s="60" t="s">
        <v>2182</v>
      </c>
      <c r="U84" s="125"/>
      <c r="V84" s="126"/>
      <c r="W84" s="126"/>
    </row>
    <row r="85" spans="1:23" s="127" customFormat="1" ht="77.150000000000006" customHeight="1" x14ac:dyDescent="0.35">
      <c r="A85" s="30" t="s">
        <v>2183</v>
      </c>
      <c r="B85" s="34" t="s">
        <v>1900</v>
      </c>
      <c r="C85" s="52" t="s">
        <v>2163</v>
      </c>
      <c r="D85" s="48">
        <v>44901</v>
      </c>
      <c r="E85" s="48">
        <v>44908</v>
      </c>
      <c r="F85" s="48">
        <v>45245</v>
      </c>
      <c r="G85" s="56">
        <v>62581258</v>
      </c>
      <c r="H85" s="57" t="s">
        <v>4</v>
      </c>
      <c r="I85" s="26" t="s">
        <v>5</v>
      </c>
      <c r="J85" s="26" t="s">
        <v>1826</v>
      </c>
      <c r="K85" s="9">
        <f t="shared" si="1"/>
        <v>0.22730410756523942</v>
      </c>
      <c r="L85" s="13">
        <v>14224977</v>
      </c>
      <c r="M85" s="13">
        <v>59285233</v>
      </c>
      <c r="N85" s="58">
        <v>0</v>
      </c>
      <c r="O85" s="58">
        <v>0</v>
      </c>
      <c r="P85" s="13">
        <v>0</v>
      </c>
      <c r="Q85" s="30">
        <v>0</v>
      </c>
      <c r="R85" s="87">
        <v>62581258</v>
      </c>
      <c r="S85" s="48" t="s">
        <v>4</v>
      </c>
      <c r="T85" s="404" t="s">
        <v>2184</v>
      </c>
      <c r="U85" s="125"/>
      <c r="V85" s="126"/>
      <c r="W85" s="126"/>
    </row>
    <row r="86" spans="1:23" s="127" customFormat="1" ht="77.150000000000006" customHeight="1" x14ac:dyDescent="0.35">
      <c r="A86" s="30" t="s">
        <v>2185</v>
      </c>
      <c r="B86" s="34" t="s">
        <v>2186</v>
      </c>
      <c r="C86" s="94" t="s">
        <v>2187</v>
      </c>
      <c r="D86" s="48">
        <v>44896</v>
      </c>
      <c r="E86" s="48">
        <v>44896</v>
      </c>
      <c r="F86" s="48">
        <v>45245</v>
      </c>
      <c r="G86" s="56">
        <v>198174014</v>
      </c>
      <c r="H86" s="57" t="s">
        <v>4</v>
      </c>
      <c r="I86" s="3" t="s">
        <v>5</v>
      </c>
      <c r="J86" s="3" t="s">
        <v>102</v>
      </c>
      <c r="K86" s="9">
        <f t="shared" si="1"/>
        <v>0.25779627696293217</v>
      </c>
      <c r="L86" s="13">
        <v>51088523</v>
      </c>
      <c r="M86" s="13">
        <v>181693845</v>
      </c>
      <c r="N86" s="58">
        <v>0</v>
      </c>
      <c r="O86" s="58">
        <v>0</v>
      </c>
      <c r="P86" s="13">
        <v>0</v>
      </c>
      <c r="Q86" s="30">
        <v>0</v>
      </c>
      <c r="R86" s="87">
        <v>198174014</v>
      </c>
      <c r="S86" s="48" t="s">
        <v>4</v>
      </c>
      <c r="T86" s="60" t="s">
        <v>2188</v>
      </c>
      <c r="U86" s="125"/>
      <c r="V86" s="126"/>
      <c r="W86" s="126"/>
    </row>
    <row r="87" spans="1:23" s="127" customFormat="1" ht="77.150000000000006" customHeight="1" x14ac:dyDescent="0.35">
      <c r="A87" s="30" t="s">
        <v>2189</v>
      </c>
      <c r="B87" s="34" t="s">
        <v>2190</v>
      </c>
      <c r="C87" s="52" t="s">
        <v>2191</v>
      </c>
      <c r="D87" s="48">
        <v>44900</v>
      </c>
      <c r="E87" s="48">
        <v>44901</v>
      </c>
      <c r="F87" s="48">
        <v>45245</v>
      </c>
      <c r="G87" s="56">
        <v>86917448</v>
      </c>
      <c r="H87" s="57" t="s">
        <v>4</v>
      </c>
      <c r="I87" s="26" t="s">
        <v>5</v>
      </c>
      <c r="J87" s="26" t="s">
        <v>18</v>
      </c>
      <c r="K87" s="9">
        <f t="shared" si="1"/>
        <v>0.24670887714052533</v>
      </c>
      <c r="L87" s="13">
        <v>21443306</v>
      </c>
      <c r="M87" s="13">
        <v>80653060</v>
      </c>
      <c r="N87" s="58">
        <v>0</v>
      </c>
      <c r="O87" s="58">
        <v>0</v>
      </c>
      <c r="P87" s="13">
        <v>0</v>
      </c>
      <c r="Q87" s="30">
        <v>0</v>
      </c>
      <c r="R87" s="87">
        <v>86917448</v>
      </c>
      <c r="S87" s="48" t="s">
        <v>4</v>
      </c>
      <c r="T87" s="60" t="s">
        <v>2192</v>
      </c>
      <c r="U87" s="125"/>
      <c r="V87" s="126"/>
      <c r="W87" s="126"/>
    </row>
    <row r="88" spans="1:23" s="127" customFormat="1" ht="77.150000000000006" customHeight="1" x14ac:dyDescent="0.35">
      <c r="A88" s="30" t="s">
        <v>2193</v>
      </c>
      <c r="B88" s="34" t="s">
        <v>2194</v>
      </c>
      <c r="C88" s="52" t="s">
        <v>1896</v>
      </c>
      <c r="D88" s="48">
        <v>44900</v>
      </c>
      <c r="E88" s="48">
        <v>44907</v>
      </c>
      <c r="F88" s="48">
        <v>45245</v>
      </c>
      <c r="G88" s="56">
        <v>43459180</v>
      </c>
      <c r="H88" s="57" t="s">
        <v>4</v>
      </c>
      <c r="I88" s="26" t="s">
        <v>5</v>
      </c>
      <c r="J88" s="26" t="s">
        <v>1826</v>
      </c>
      <c r="K88" s="9">
        <f t="shared" si="1"/>
        <v>0.23007626927153252</v>
      </c>
      <c r="L88" s="13">
        <v>9998926</v>
      </c>
      <c r="M88" s="13">
        <v>41049800</v>
      </c>
      <c r="N88" s="58">
        <v>0</v>
      </c>
      <c r="O88" s="58">
        <v>0</v>
      </c>
      <c r="P88" s="13">
        <v>0</v>
      </c>
      <c r="Q88" s="30">
        <v>0</v>
      </c>
      <c r="R88" s="87">
        <v>43459180</v>
      </c>
      <c r="S88" s="48" t="s">
        <v>4</v>
      </c>
      <c r="T88" s="60" t="s">
        <v>2195</v>
      </c>
      <c r="U88" s="125"/>
      <c r="V88" s="126"/>
      <c r="W88" s="126"/>
    </row>
    <row r="89" spans="1:23" s="127" customFormat="1" ht="77.150000000000006" customHeight="1" x14ac:dyDescent="0.35">
      <c r="A89" s="30" t="s">
        <v>2196</v>
      </c>
      <c r="B89" s="34" t="s">
        <v>2197</v>
      </c>
      <c r="C89" s="52" t="s">
        <v>1896</v>
      </c>
      <c r="D89" s="48">
        <v>44897</v>
      </c>
      <c r="E89" s="48">
        <v>44900</v>
      </c>
      <c r="F89" s="48">
        <v>45245</v>
      </c>
      <c r="G89" s="56">
        <v>43459180</v>
      </c>
      <c r="H89" s="57" t="s">
        <v>4</v>
      </c>
      <c r="I89" s="26" t="s">
        <v>5</v>
      </c>
      <c r="J89" s="26" t="s">
        <v>1826</v>
      </c>
      <c r="K89" s="9">
        <f t="shared" si="1"/>
        <v>0.24948029392179052</v>
      </c>
      <c r="L89" s="13">
        <v>10842209</v>
      </c>
      <c r="M89" s="13">
        <v>40206517</v>
      </c>
      <c r="N89" s="58">
        <v>0</v>
      </c>
      <c r="O89" s="58">
        <v>0</v>
      </c>
      <c r="P89" s="13">
        <v>0</v>
      </c>
      <c r="Q89" s="30">
        <v>0</v>
      </c>
      <c r="R89" s="87">
        <v>43459180</v>
      </c>
      <c r="S89" s="48" t="s">
        <v>4</v>
      </c>
      <c r="T89" s="60" t="s">
        <v>2198</v>
      </c>
      <c r="U89" s="125"/>
      <c r="V89" s="126"/>
      <c r="W89" s="126"/>
    </row>
    <row r="90" spans="1:23" s="127" customFormat="1" ht="77.150000000000006" customHeight="1" x14ac:dyDescent="0.35">
      <c r="A90" s="30" t="s">
        <v>2199</v>
      </c>
      <c r="B90" s="34" t="s">
        <v>2200</v>
      </c>
      <c r="C90" s="52" t="s">
        <v>1896</v>
      </c>
      <c r="D90" s="48">
        <v>44897</v>
      </c>
      <c r="E90" s="48">
        <v>44900</v>
      </c>
      <c r="F90" s="48">
        <v>45245</v>
      </c>
      <c r="G90" s="56">
        <v>43459180</v>
      </c>
      <c r="H90" s="57" t="s">
        <v>4</v>
      </c>
      <c r="I90" s="26" t="s">
        <v>5</v>
      </c>
      <c r="J90" s="26" t="s">
        <v>1826</v>
      </c>
      <c r="K90" s="9">
        <f t="shared" si="1"/>
        <v>0.23007626927153252</v>
      </c>
      <c r="L90" s="13">
        <v>9998926</v>
      </c>
      <c r="M90" s="13">
        <v>41049800</v>
      </c>
      <c r="N90" s="58">
        <v>1</v>
      </c>
      <c r="O90" s="58">
        <v>0</v>
      </c>
      <c r="P90" s="13">
        <v>0</v>
      </c>
      <c r="Q90" s="30">
        <v>0</v>
      </c>
      <c r="R90" s="87">
        <v>43459180</v>
      </c>
      <c r="S90" s="48" t="s">
        <v>4</v>
      </c>
      <c r="T90" s="60" t="s">
        <v>2201</v>
      </c>
      <c r="U90" s="125"/>
      <c r="V90" s="126"/>
      <c r="W90" s="126"/>
    </row>
    <row r="91" spans="1:23" s="127" customFormat="1" ht="77.150000000000006" customHeight="1" x14ac:dyDescent="0.35">
      <c r="A91" s="30" t="s">
        <v>2202</v>
      </c>
      <c r="B91" s="34" t="s">
        <v>2203</v>
      </c>
      <c r="C91" s="52" t="s">
        <v>1912</v>
      </c>
      <c r="D91" s="48">
        <v>44897</v>
      </c>
      <c r="E91" s="48">
        <v>44901</v>
      </c>
      <c r="F91" s="48">
        <v>45245</v>
      </c>
      <c r="G91" s="56">
        <v>43459180</v>
      </c>
      <c r="H91" s="57" t="s">
        <v>4</v>
      </c>
      <c r="I91" s="26" t="s">
        <v>5</v>
      </c>
      <c r="J91" s="26" t="s">
        <v>1845</v>
      </c>
      <c r="K91" s="9">
        <f t="shared" si="1"/>
        <v>0.24670829040032508</v>
      </c>
      <c r="L91" s="13">
        <v>10721740</v>
      </c>
      <c r="M91" s="13">
        <v>40326986</v>
      </c>
      <c r="N91" s="58">
        <v>0</v>
      </c>
      <c r="O91" s="58">
        <v>0</v>
      </c>
      <c r="P91" s="13">
        <v>0</v>
      </c>
      <c r="Q91" s="30">
        <v>0</v>
      </c>
      <c r="R91" s="87">
        <v>43459180</v>
      </c>
      <c r="S91" s="48" t="s">
        <v>4</v>
      </c>
      <c r="T91" s="60" t="s">
        <v>2204</v>
      </c>
      <c r="U91" s="125"/>
      <c r="V91" s="126"/>
      <c r="W91" s="126"/>
    </row>
    <row r="92" spans="1:23" s="127" customFormat="1" ht="77.150000000000006" customHeight="1" x14ac:dyDescent="0.35">
      <c r="A92" s="30" t="s">
        <v>2205</v>
      </c>
      <c r="B92" s="34" t="s">
        <v>1360</v>
      </c>
      <c r="C92" s="52" t="s">
        <v>1912</v>
      </c>
      <c r="D92" s="48">
        <v>44897</v>
      </c>
      <c r="E92" s="48">
        <v>44904</v>
      </c>
      <c r="F92" s="48">
        <v>45245</v>
      </c>
      <c r="G92" s="56">
        <v>43459180</v>
      </c>
      <c r="H92" s="57" t="s">
        <v>4</v>
      </c>
      <c r="I92" s="26" t="s">
        <v>5</v>
      </c>
      <c r="J92" s="26" t="s">
        <v>1845</v>
      </c>
      <c r="K92" s="9">
        <f t="shared" si="1"/>
        <v>0.23839227983592878</v>
      </c>
      <c r="L92" s="13">
        <v>10360333</v>
      </c>
      <c r="M92" s="13">
        <v>40688393</v>
      </c>
      <c r="N92" s="58">
        <v>0</v>
      </c>
      <c r="O92" s="58">
        <v>0</v>
      </c>
      <c r="P92" s="13">
        <v>0</v>
      </c>
      <c r="Q92" s="30">
        <v>0</v>
      </c>
      <c r="R92" s="87">
        <v>43459180</v>
      </c>
      <c r="S92" s="48" t="s">
        <v>4</v>
      </c>
      <c r="T92" s="60" t="s">
        <v>2206</v>
      </c>
      <c r="U92" s="125"/>
      <c r="V92" s="126"/>
      <c r="W92" s="126"/>
    </row>
    <row r="93" spans="1:23" s="127" customFormat="1" ht="77.150000000000006" customHeight="1" x14ac:dyDescent="0.35">
      <c r="A93" s="30" t="s">
        <v>2207</v>
      </c>
      <c r="B93" s="34" t="s">
        <v>2208</v>
      </c>
      <c r="C93" s="52" t="s">
        <v>1912</v>
      </c>
      <c r="D93" s="48">
        <v>44897</v>
      </c>
      <c r="E93" s="48">
        <v>44901</v>
      </c>
      <c r="F93" s="48">
        <v>45245</v>
      </c>
      <c r="G93" s="56">
        <v>43459180</v>
      </c>
      <c r="H93" s="57" t="s">
        <v>4</v>
      </c>
      <c r="I93" s="26" t="s">
        <v>5</v>
      </c>
      <c r="J93" s="26" t="s">
        <v>1845</v>
      </c>
      <c r="K93" s="9">
        <f t="shared" si="1"/>
        <v>0.24670829040032508</v>
      </c>
      <c r="L93" s="13">
        <v>10721740</v>
      </c>
      <c r="M93" s="13">
        <v>40326986</v>
      </c>
      <c r="N93" s="58">
        <v>0</v>
      </c>
      <c r="O93" s="58">
        <v>0</v>
      </c>
      <c r="P93" s="13">
        <v>0</v>
      </c>
      <c r="Q93" s="30">
        <v>0</v>
      </c>
      <c r="R93" s="87">
        <v>43459180</v>
      </c>
      <c r="S93" s="48" t="s">
        <v>4</v>
      </c>
      <c r="T93" s="60" t="s">
        <v>2209</v>
      </c>
      <c r="U93" s="125"/>
      <c r="V93" s="126"/>
      <c r="W93" s="126"/>
    </row>
    <row r="94" spans="1:23" s="127" customFormat="1" ht="77.150000000000006" customHeight="1" x14ac:dyDescent="0.35">
      <c r="A94" s="30" t="s">
        <v>2210</v>
      </c>
      <c r="B94" s="34" t="s">
        <v>1876</v>
      </c>
      <c r="C94" s="52" t="s">
        <v>1912</v>
      </c>
      <c r="D94" s="48">
        <v>44897</v>
      </c>
      <c r="E94" s="48">
        <v>44901</v>
      </c>
      <c r="F94" s="48">
        <v>45245</v>
      </c>
      <c r="G94" s="56">
        <v>43459180</v>
      </c>
      <c r="H94" s="57" t="s">
        <v>4</v>
      </c>
      <c r="I94" s="26" t="s">
        <v>5</v>
      </c>
      <c r="J94" s="26" t="s">
        <v>1845</v>
      </c>
      <c r="K94" s="9">
        <f t="shared" si="1"/>
        <v>0.24670829040032508</v>
      </c>
      <c r="L94" s="13">
        <v>10721740</v>
      </c>
      <c r="M94" s="13">
        <v>40326986</v>
      </c>
      <c r="N94" s="58">
        <v>0</v>
      </c>
      <c r="O94" s="58">
        <v>0</v>
      </c>
      <c r="P94" s="13">
        <v>0</v>
      </c>
      <c r="Q94" s="30">
        <v>0</v>
      </c>
      <c r="R94" s="87">
        <v>43459180</v>
      </c>
      <c r="S94" s="48" t="s">
        <v>4</v>
      </c>
      <c r="T94" s="60" t="s">
        <v>2211</v>
      </c>
      <c r="U94" s="125"/>
      <c r="V94" s="126"/>
      <c r="W94" s="126"/>
    </row>
    <row r="95" spans="1:23" s="127" customFormat="1" ht="77.150000000000006" customHeight="1" x14ac:dyDescent="0.35">
      <c r="A95" s="30" t="s">
        <v>2212</v>
      </c>
      <c r="B95" s="34" t="s">
        <v>2213</v>
      </c>
      <c r="C95" s="52" t="s">
        <v>1912</v>
      </c>
      <c r="D95" s="48">
        <v>44897</v>
      </c>
      <c r="E95" s="48">
        <v>44907</v>
      </c>
      <c r="F95" s="48">
        <v>45245</v>
      </c>
      <c r="G95" s="56">
        <v>43459180</v>
      </c>
      <c r="H95" s="57" t="s">
        <v>4</v>
      </c>
      <c r="I95" s="26" t="s">
        <v>5</v>
      </c>
      <c r="J95" s="26" t="s">
        <v>1845</v>
      </c>
      <c r="K95" s="9">
        <f t="shared" si="1"/>
        <v>0.23007626927153252</v>
      </c>
      <c r="L95" s="13">
        <v>9998926</v>
      </c>
      <c r="M95" s="13">
        <v>41049800</v>
      </c>
      <c r="N95" s="58">
        <v>0</v>
      </c>
      <c r="O95" s="58">
        <v>0</v>
      </c>
      <c r="P95" s="13">
        <v>0</v>
      </c>
      <c r="Q95" s="30">
        <v>0</v>
      </c>
      <c r="R95" s="87">
        <v>43459180</v>
      </c>
      <c r="S95" s="48" t="s">
        <v>4</v>
      </c>
      <c r="T95" s="60" t="s">
        <v>2214</v>
      </c>
      <c r="U95" s="125"/>
      <c r="V95" s="126"/>
      <c r="W95" s="126"/>
    </row>
    <row r="96" spans="1:23" s="127" customFormat="1" ht="77.150000000000006" customHeight="1" x14ac:dyDescent="0.35">
      <c r="A96" s="30" t="s">
        <v>2215</v>
      </c>
      <c r="B96" s="34" t="s">
        <v>2216</v>
      </c>
      <c r="C96" s="52" t="s">
        <v>1912</v>
      </c>
      <c r="D96" s="48">
        <v>44902</v>
      </c>
      <c r="E96" s="48">
        <v>44907</v>
      </c>
      <c r="F96" s="48">
        <v>45245</v>
      </c>
      <c r="G96" s="56">
        <v>43459180</v>
      </c>
      <c r="H96" s="57" t="s">
        <v>4</v>
      </c>
      <c r="I96" s="26" t="s">
        <v>5</v>
      </c>
      <c r="J96" s="26" t="s">
        <v>1845</v>
      </c>
      <c r="K96" s="9">
        <f t="shared" si="1"/>
        <v>0.23007626927153252</v>
      </c>
      <c r="L96" s="13">
        <v>9998926</v>
      </c>
      <c r="M96" s="13">
        <v>41049800</v>
      </c>
      <c r="N96" s="58">
        <v>0</v>
      </c>
      <c r="O96" s="58">
        <v>0</v>
      </c>
      <c r="P96" s="13">
        <v>0</v>
      </c>
      <c r="Q96" s="30">
        <v>0</v>
      </c>
      <c r="R96" s="87">
        <v>43459180</v>
      </c>
      <c r="S96" s="48" t="s">
        <v>4</v>
      </c>
      <c r="T96" s="60" t="s">
        <v>2217</v>
      </c>
      <c r="U96" s="125"/>
      <c r="V96" s="126"/>
      <c r="W96" s="126"/>
    </row>
    <row r="97" spans="1:23" s="127" customFormat="1" ht="77.150000000000006" customHeight="1" x14ac:dyDescent="0.35">
      <c r="A97" s="30" t="s">
        <v>2218</v>
      </c>
      <c r="B97" s="34" t="s">
        <v>2219</v>
      </c>
      <c r="C97" s="52" t="s">
        <v>2220</v>
      </c>
      <c r="D97" s="48">
        <v>44900</v>
      </c>
      <c r="E97" s="48">
        <v>44901</v>
      </c>
      <c r="F97" s="48">
        <v>45245</v>
      </c>
      <c r="G97" s="56">
        <v>86918393</v>
      </c>
      <c r="H97" s="57" t="s">
        <v>4</v>
      </c>
      <c r="I97" s="26" t="s">
        <v>5</v>
      </c>
      <c r="J97" s="26" t="s">
        <v>11</v>
      </c>
      <c r="K97" s="9">
        <f t="shared" si="1"/>
        <v>0.2467082657637262</v>
      </c>
      <c r="L97" s="13">
        <v>21443486</v>
      </c>
      <c r="M97" s="13">
        <v>80654005</v>
      </c>
      <c r="N97" s="58">
        <v>0</v>
      </c>
      <c r="O97" s="58">
        <v>0</v>
      </c>
      <c r="P97" s="13">
        <v>0</v>
      </c>
      <c r="Q97" s="30">
        <v>0</v>
      </c>
      <c r="R97" s="87">
        <v>86918393</v>
      </c>
      <c r="S97" s="48" t="s">
        <v>4</v>
      </c>
      <c r="T97" s="60" t="s">
        <v>2221</v>
      </c>
      <c r="U97" s="125"/>
      <c r="V97" s="126"/>
      <c r="W97" s="126"/>
    </row>
    <row r="98" spans="1:23" s="127" customFormat="1" ht="77.150000000000006" customHeight="1" x14ac:dyDescent="0.35">
      <c r="A98" s="30" t="s">
        <v>2222</v>
      </c>
      <c r="B98" s="34" t="s">
        <v>1882</v>
      </c>
      <c r="C98" s="52" t="s">
        <v>2223</v>
      </c>
      <c r="D98" s="48">
        <v>44900</v>
      </c>
      <c r="E98" s="48">
        <v>44901</v>
      </c>
      <c r="F98" s="48">
        <v>45245</v>
      </c>
      <c r="G98" s="56">
        <v>43459180</v>
      </c>
      <c r="H98" s="57" t="s">
        <v>4</v>
      </c>
      <c r="I98" s="26" t="s">
        <v>5</v>
      </c>
      <c r="J98" s="26" t="s">
        <v>33</v>
      </c>
      <c r="K98" s="9">
        <f t="shared" si="1"/>
        <v>0.24670829040032508</v>
      </c>
      <c r="L98" s="13">
        <v>10721740</v>
      </c>
      <c r="M98" s="13">
        <v>40326986</v>
      </c>
      <c r="N98" s="58">
        <v>1</v>
      </c>
      <c r="O98" s="58">
        <v>0</v>
      </c>
      <c r="P98" s="13">
        <v>0</v>
      </c>
      <c r="Q98" s="30">
        <v>0</v>
      </c>
      <c r="R98" s="87">
        <v>43459180</v>
      </c>
      <c r="S98" s="48" t="s">
        <v>4</v>
      </c>
      <c r="T98" s="60" t="s">
        <v>2224</v>
      </c>
      <c r="U98" s="125"/>
      <c r="V98" s="126"/>
      <c r="W98" s="126"/>
    </row>
    <row r="99" spans="1:23" s="127" customFormat="1" ht="77.150000000000006" customHeight="1" x14ac:dyDescent="0.35">
      <c r="A99" s="176" t="s">
        <v>2225</v>
      </c>
      <c r="B99" s="177" t="s">
        <v>1851</v>
      </c>
      <c r="C99" s="95" t="s">
        <v>1505</v>
      </c>
      <c r="D99" s="96">
        <v>44916</v>
      </c>
      <c r="E99" s="96">
        <v>44922</v>
      </c>
      <c r="F99" s="96">
        <v>45245</v>
      </c>
      <c r="G99" s="178">
        <v>39113268</v>
      </c>
      <c r="H99" s="179" t="s">
        <v>4</v>
      </c>
      <c r="I99" s="97" t="s">
        <v>5</v>
      </c>
      <c r="J99" s="97" t="s">
        <v>1826</v>
      </c>
      <c r="K99" s="180">
        <f t="shared" si="1"/>
        <v>0.18849619009078966</v>
      </c>
      <c r="L99" s="181">
        <v>7372702</v>
      </c>
      <c r="M99" s="181">
        <v>38571158</v>
      </c>
      <c r="N99" s="98">
        <v>0</v>
      </c>
      <c r="O99" s="98">
        <v>0</v>
      </c>
      <c r="P99" s="181">
        <v>0</v>
      </c>
      <c r="Q99" s="176">
        <v>0</v>
      </c>
      <c r="R99" s="182">
        <v>39113268</v>
      </c>
      <c r="S99" s="96" t="s">
        <v>4</v>
      </c>
      <c r="T99" s="405" t="s">
        <v>2226</v>
      </c>
      <c r="U99" s="125"/>
      <c r="V99" s="126"/>
      <c r="W99" s="126"/>
    </row>
    <row r="100" spans="1:23" s="127" customFormat="1" ht="77.150000000000006" customHeight="1" x14ac:dyDescent="0.35">
      <c r="A100" s="176" t="s">
        <v>2227</v>
      </c>
      <c r="B100" s="177" t="s">
        <v>1844</v>
      </c>
      <c r="C100" s="95" t="s">
        <v>1505</v>
      </c>
      <c r="D100" s="96">
        <v>44910</v>
      </c>
      <c r="E100" s="96">
        <v>44916</v>
      </c>
      <c r="F100" s="96">
        <v>45245</v>
      </c>
      <c r="G100" s="178">
        <v>39113268</v>
      </c>
      <c r="H100" s="179" t="s">
        <v>4</v>
      </c>
      <c r="I100" s="97" t="s">
        <v>5</v>
      </c>
      <c r="J100" s="97" t="s">
        <v>1826</v>
      </c>
      <c r="K100" s="180">
        <f t="shared" si="1"/>
        <v>0.20512819332815657</v>
      </c>
      <c r="L100" s="181">
        <v>8023234</v>
      </c>
      <c r="M100" s="181">
        <v>37920626</v>
      </c>
      <c r="N100" s="98">
        <v>0</v>
      </c>
      <c r="O100" s="98">
        <v>0</v>
      </c>
      <c r="P100" s="181">
        <v>0</v>
      </c>
      <c r="Q100" s="176">
        <v>0</v>
      </c>
      <c r="R100" s="182">
        <v>39113268</v>
      </c>
      <c r="S100" s="96" t="s">
        <v>4</v>
      </c>
      <c r="T100" s="405" t="s">
        <v>2228</v>
      </c>
      <c r="U100" s="125"/>
      <c r="V100" s="126"/>
      <c r="W100" s="126"/>
    </row>
    <row r="101" spans="1:23" s="127" customFormat="1" ht="77.150000000000006" customHeight="1" x14ac:dyDescent="0.35">
      <c r="A101" s="176" t="s">
        <v>2229</v>
      </c>
      <c r="B101" s="177" t="s">
        <v>1846</v>
      </c>
      <c r="C101" s="95" t="s">
        <v>1505</v>
      </c>
      <c r="D101" s="96">
        <v>44910</v>
      </c>
      <c r="E101" s="96">
        <v>44916</v>
      </c>
      <c r="F101" s="96">
        <v>45245</v>
      </c>
      <c r="G101" s="178">
        <v>39113268</v>
      </c>
      <c r="H101" s="179" t="s">
        <v>4</v>
      </c>
      <c r="I101" s="97" t="s">
        <v>5</v>
      </c>
      <c r="J101" s="97" t="s">
        <v>1826</v>
      </c>
      <c r="K101" s="180">
        <f t="shared" si="1"/>
        <v>0.20512819332815657</v>
      </c>
      <c r="L101" s="181">
        <v>8023234</v>
      </c>
      <c r="M101" s="181">
        <v>37920626</v>
      </c>
      <c r="N101" s="98">
        <v>0</v>
      </c>
      <c r="O101" s="98">
        <v>0</v>
      </c>
      <c r="P101" s="181">
        <v>0</v>
      </c>
      <c r="Q101" s="176">
        <v>0</v>
      </c>
      <c r="R101" s="182">
        <v>39113268</v>
      </c>
      <c r="S101" s="96" t="s">
        <v>4</v>
      </c>
      <c r="T101" s="405" t="s">
        <v>2230</v>
      </c>
      <c r="U101" s="125"/>
      <c r="V101" s="126"/>
      <c r="W101" s="126"/>
    </row>
    <row r="102" spans="1:23" s="127" customFormat="1" ht="77.150000000000006" customHeight="1" x14ac:dyDescent="0.35">
      <c r="A102" s="176" t="s">
        <v>2231</v>
      </c>
      <c r="B102" s="177" t="s">
        <v>2232</v>
      </c>
      <c r="C102" s="95" t="s">
        <v>1505</v>
      </c>
      <c r="D102" s="96">
        <v>44904</v>
      </c>
      <c r="E102" s="96">
        <v>44917</v>
      </c>
      <c r="F102" s="96">
        <v>45245</v>
      </c>
      <c r="G102" s="178">
        <v>39113268</v>
      </c>
      <c r="H102" s="179" t="s">
        <v>4</v>
      </c>
      <c r="I102" s="97" t="s">
        <v>5</v>
      </c>
      <c r="J102" s="97" t="s">
        <v>1826</v>
      </c>
      <c r="K102" s="180">
        <f t="shared" si="1"/>
        <v>0.20235619278859543</v>
      </c>
      <c r="L102" s="181">
        <v>7914812</v>
      </c>
      <c r="M102" s="181">
        <v>38029048</v>
      </c>
      <c r="N102" s="98">
        <v>0</v>
      </c>
      <c r="O102" s="98">
        <v>0</v>
      </c>
      <c r="P102" s="181">
        <v>0</v>
      </c>
      <c r="Q102" s="176">
        <v>0</v>
      </c>
      <c r="R102" s="182">
        <v>39113268</v>
      </c>
      <c r="S102" s="96" t="s">
        <v>4</v>
      </c>
      <c r="T102" s="405" t="s">
        <v>2233</v>
      </c>
      <c r="U102" s="125"/>
      <c r="V102" s="126"/>
      <c r="W102" s="126"/>
    </row>
    <row r="103" spans="1:23" s="127" customFormat="1" ht="77.150000000000006" customHeight="1" x14ac:dyDescent="0.35">
      <c r="A103" s="176" t="s">
        <v>2234</v>
      </c>
      <c r="B103" s="177" t="s">
        <v>1847</v>
      </c>
      <c r="C103" s="95" t="s">
        <v>1505</v>
      </c>
      <c r="D103" s="96">
        <v>44900</v>
      </c>
      <c r="E103" s="96">
        <v>44902</v>
      </c>
      <c r="F103" s="96">
        <v>45245</v>
      </c>
      <c r="G103" s="178">
        <v>39113268</v>
      </c>
      <c r="H103" s="179" t="s">
        <v>4</v>
      </c>
      <c r="I103" s="97" t="s">
        <v>5</v>
      </c>
      <c r="J103" s="97" t="s">
        <v>1826</v>
      </c>
      <c r="K103" s="180">
        <f t="shared" si="1"/>
        <v>0.24393620088201273</v>
      </c>
      <c r="L103" s="181">
        <v>9541142</v>
      </c>
      <c r="M103" s="181">
        <v>36402718</v>
      </c>
      <c r="N103" s="98">
        <v>0</v>
      </c>
      <c r="O103" s="98">
        <v>0</v>
      </c>
      <c r="P103" s="181">
        <v>0</v>
      </c>
      <c r="Q103" s="176">
        <v>0</v>
      </c>
      <c r="R103" s="182">
        <v>39113268</v>
      </c>
      <c r="S103" s="96" t="s">
        <v>4</v>
      </c>
      <c r="T103" s="405" t="s">
        <v>2235</v>
      </c>
      <c r="U103" s="125"/>
      <c r="V103" s="126"/>
      <c r="W103" s="126"/>
    </row>
    <row r="104" spans="1:23" s="127" customFormat="1" ht="77.150000000000006" customHeight="1" x14ac:dyDescent="0.35">
      <c r="A104" s="176" t="s">
        <v>2236</v>
      </c>
      <c r="B104" s="177" t="s">
        <v>2237</v>
      </c>
      <c r="C104" s="95" t="s">
        <v>1505</v>
      </c>
      <c r="D104" s="96">
        <v>44904</v>
      </c>
      <c r="E104" s="96">
        <v>44908</v>
      </c>
      <c r="F104" s="96">
        <v>45245</v>
      </c>
      <c r="G104" s="178">
        <v>39113268</v>
      </c>
      <c r="H104" s="179" t="s">
        <v>4</v>
      </c>
      <c r="I104" s="97" t="s">
        <v>5</v>
      </c>
      <c r="J104" s="97" t="s">
        <v>1826</v>
      </c>
      <c r="K104" s="180">
        <f t="shared" si="1"/>
        <v>0.22730419764464579</v>
      </c>
      <c r="L104" s="181">
        <v>8890610</v>
      </c>
      <c r="M104" s="181">
        <v>37053250</v>
      </c>
      <c r="N104" s="98">
        <v>0</v>
      </c>
      <c r="O104" s="98">
        <v>0</v>
      </c>
      <c r="P104" s="181">
        <v>0</v>
      </c>
      <c r="Q104" s="176">
        <v>0</v>
      </c>
      <c r="R104" s="182">
        <v>39113268</v>
      </c>
      <c r="S104" s="96" t="s">
        <v>4</v>
      </c>
      <c r="T104" s="405" t="s">
        <v>2238</v>
      </c>
      <c r="U104" s="125"/>
      <c r="V104" s="126"/>
      <c r="W104" s="126"/>
    </row>
    <row r="105" spans="1:23" s="127" customFormat="1" ht="77.150000000000006" customHeight="1" x14ac:dyDescent="0.35">
      <c r="A105" s="176" t="s">
        <v>2239</v>
      </c>
      <c r="B105" s="177" t="s">
        <v>1849</v>
      </c>
      <c r="C105" s="95" t="s">
        <v>1505</v>
      </c>
      <c r="D105" s="96">
        <v>44904</v>
      </c>
      <c r="E105" s="96">
        <v>44908</v>
      </c>
      <c r="F105" s="96">
        <v>45245</v>
      </c>
      <c r="G105" s="178">
        <v>39113268</v>
      </c>
      <c r="H105" s="179" t="s">
        <v>4</v>
      </c>
      <c r="I105" s="97" t="s">
        <v>5</v>
      </c>
      <c r="J105" s="97" t="s">
        <v>1826</v>
      </c>
      <c r="K105" s="180">
        <f t="shared" si="1"/>
        <v>0.22730419764464579</v>
      </c>
      <c r="L105" s="181">
        <v>8890610</v>
      </c>
      <c r="M105" s="181">
        <v>37053250</v>
      </c>
      <c r="N105" s="98">
        <v>0</v>
      </c>
      <c r="O105" s="98">
        <v>0</v>
      </c>
      <c r="P105" s="181">
        <v>0</v>
      </c>
      <c r="Q105" s="176">
        <v>0</v>
      </c>
      <c r="R105" s="182">
        <v>39113268</v>
      </c>
      <c r="S105" s="96" t="s">
        <v>4</v>
      </c>
      <c r="T105" s="405" t="s">
        <v>2240</v>
      </c>
      <c r="U105" s="125"/>
      <c r="V105" s="126"/>
      <c r="W105" s="126"/>
    </row>
    <row r="106" spans="1:23" s="127" customFormat="1" ht="77.150000000000006" customHeight="1" x14ac:dyDescent="0.35">
      <c r="A106" s="176" t="s">
        <v>2241</v>
      </c>
      <c r="B106" s="177" t="s">
        <v>1850</v>
      </c>
      <c r="C106" s="95" t="s">
        <v>1505</v>
      </c>
      <c r="D106" s="96">
        <v>44904</v>
      </c>
      <c r="E106" s="96">
        <v>44908</v>
      </c>
      <c r="F106" s="96">
        <v>45245</v>
      </c>
      <c r="G106" s="178">
        <v>39113268</v>
      </c>
      <c r="H106" s="179" t="s">
        <v>4</v>
      </c>
      <c r="I106" s="97" t="s">
        <v>5</v>
      </c>
      <c r="J106" s="97" t="s">
        <v>1826</v>
      </c>
      <c r="K106" s="180">
        <f t="shared" si="1"/>
        <v>0.22730419764464579</v>
      </c>
      <c r="L106" s="181">
        <v>8890610</v>
      </c>
      <c r="M106" s="181">
        <v>37053250</v>
      </c>
      <c r="N106" s="98">
        <v>0</v>
      </c>
      <c r="O106" s="98">
        <v>0</v>
      </c>
      <c r="P106" s="181">
        <v>0</v>
      </c>
      <c r="Q106" s="176">
        <v>0</v>
      </c>
      <c r="R106" s="182">
        <v>39113268</v>
      </c>
      <c r="S106" s="96" t="s">
        <v>4</v>
      </c>
      <c r="T106" s="405" t="s">
        <v>2242</v>
      </c>
      <c r="U106" s="125"/>
      <c r="V106" s="126"/>
      <c r="W106" s="126"/>
    </row>
    <row r="107" spans="1:23" s="127" customFormat="1" ht="77.150000000000006" customHeight="1" x14ac:dyDescent="0.35">
      <c r="A107" s="176" t="s">
        <v>2243</v>
      </c>
      <c r="B107" s="177" t="s">
        <v>2244</v>
      </c>
      <c r="C107" s="95" t="s">
        <v>1505</v>
      </c>
      <c r="D107" s="96">
        <v>44908</v>
      </c>
      <c r="E107" s="96">
        <v>44909</v>
      </c>
      <c r="F107" s="96">
        <v>45245</v>
      </c>
      <c r="G107" s="178">
        <v>39113268</v>
      </c>
      <c r="H107" s="179" t="s">
        <v>4</v>
      </c>
      <c r="I107" s="97" t="s">
        <v>5</v>
      </c>
      <c r="J107" s="97" t="s">
        <v>1826</v>
      </c>
      <c r="K107" s="180">
        <f t="shared" si="1"/>
        <v>0.22453219710508465</v>
      </c>
      <c r="L107" s="181">
        <v>8782188</v>
      </c>
      <c r="M107" s="181">
        <v>37161672</v>
      </c>
      <c r="N107" s="98">
        <v>0</v>
      </c>
      <c r="O107" s="98">
        <v>0</v>
      </c>
      <c r="P107" s="181">
        <v>0</v>
      </c>
      <c r="Q107" s="176">
        <v>0</v>
      </c>
      <c r="R107" s="182">
        <v>39113268</v>
      </c>
      <c r="S107" s="96" t="s">
        <v>4</v>
      </c>
      <c r="T107" s="405" t="s">
        <v>2245</v>
      </c>
      <c r="U107" s="125"/>
      <c r="V107" s="126"/>
      <c r="W107" s="126"/>
    </row>
    <row r="108" spans="1:23" s="127" customFormat="1" ht="77.150000000000006" customHeight="1" x14ac:dyDescent="0.35">
      <c r="A108" s="176" t="s">
        <v>2246</v>
      </c>
      <c r="B108" s="177" t="s">
        <v>2247</v>
      </c>
      <c r="C108" s="95" t="s">
        <v>1505</v>
      </c>
      <c r="D108" s="96">
        <v>44910</v>
      </c>
      <c r="E108" s="96">
        <v>44921</v>
      </c>
      <c r="F108" s="96">
        <v>45245</v>
      </c>
      <c r="G108" s="178">
        <v>39113268</v>
      </c>
      <c r="H108" s="179" t="s">
        <v>4</v>
      </c>
      <c r="I108" s="97" t="s">
        <v>5</v>
      </c>
      <c r="J108" s="97" t="s">
        <v>1826</v>
      </c>
      <c r="K108" s="180">
        <f t="shared" si="1"/>
        <v>0.1912681906303508</v>
      </c>
      <c r="L108" s="181">
        <v>7481124</v>
      </c>
      <c r="M108" s="181">
        <v>38462736</v>
      </c>
      <c r="N108" s="98">
        <v>0</v>
      </c>
      <c r="O108" s="98">
        <v>0</v>
      </c>
      <c r="P108" s="181">
        <v>0</v>
      </c>
      <c r="Q108" s="176">
        <v>0</v>
      </c>
      <c r="R108" s="182">
        <v>39113268</v>
      </c>
      <c r="S108" s="96" t="s">
        <v>4</v>
      </c>
      <c r="T108" s="405" t="s">
        <v>2248</v>
      </c>
      <c r="U108" s="125"/>
      <c r="V108" s="126"/>
      <c r="W108" s="126"/>
    </row>
    <row r="109" spans="1:23" s="127" customFormat="1" ht="77.150000000000006" customHeight="1" x14ac:dyDescent="0.35">
      <c r="A109" s="176" t="s">
        <v>2249</v>
      </c>
      <c r="B109" s="177" t="s">
        <v>1852</v>
      </c>
      <c r="C109" s="95" t="s">
        <v>1505</v>
      </c>
      <c r="D109" s="96">
        <v>44908</v>
      </c>
      <c r="E109" s="96">
        <v>44911</v>
      </c>
      <c r="F109" s="96">
        <v>45245</v>
      </c>
      <c r="G109" s="178">
        <v>39113268</v>
      </c>
      <c r="H109" s="179" t="s">
        <v>4</v>
      </c>
      <c r="I109" s="97" t="s">
        <v>5</v>
      </c>
      <c r="J109" s="97" t="s">
        <v>1826</v>
      </c>
      <c r="K109" s="180">
        <f t="shared" si="1"/>
        <v>0.21898819602596234</v>
      </c>
      <c r="L109" s="181">
        <v>8565344</v>
      </c>
      <c r="M109" s="181">
        <v>37378516</v>
      </c>
      <c r="N109" s="98">
        <v>0</v>
      </c>
      <c r="O109" s="98">
        <v>0</v>
      </c>
      <c r="P109" s="181">
        <v>0</v>
      </c>
      <c r="Q109" s="176">
        <v>0</v>
      </c>
      <c r="R109" s="182">
        <v>39113268</v>
      </c>
      <c r="S109" s="96" t="s">
        <v>4</v>
      </c>
      <c r="T109" s="405" t="s">
        <v>2250</v>
      </c>
      <c r="U109" s="125"/>
      <c r="V109" s="126"/>
      <c r="W109" s="126"/>
    </row>
    <row r="110" spans="1:23" s="127" customFormat="1" ht="77.150000000000006" customHeight="1" x14ac:dyDescent="0.35">
      <c r="A110" s="176" t="s">
        <v>2251</v>
      </c>
      <c r="B110" s="177" t="s">
        <v>2252</v>
      </c>
      <c r="C110" s="95" t="s">
        <v>1505</v>
      </c>
      <c r="D110" s="96">
        <v>44908</v>
      </c>
      <c r="E110" s="96">
        <v>44915</v>
      </c>
      <c r="F110" s="96">
        <v>45275</v>
      </c>
      <c r="G110" s="178">
        <v>39113268</v>
      </c>
      <c r="H110" s="179" t="s">
        <v>4</v>
      </c>
      <c r="I110" s="179" t="s">
        <v>4</v>
      </c>
      <c r="J110" s="97" t="s">
        <v>1826</v>
      </c>
      <c r="K110" s="180">
        <f t="shared" si="1"/>
        <v>0.12058210017122578</v>
      </c>
      <c r="L110" s="181">
        <v>4716360</v>
      </c>
      <c r="M110" s="181">
        <v>37812204</v>
      </c>
      <c r="N110" s="98">
        <v>0</v>
      </c>
      <c r="O110" s="98">
        <v>0</v>
      </c>
      <c r="P110" s="181">
        <v>0</v>
      </c>
      <c r="Q110" s="176">
        <v>0</v>
      </c>
      <c r="R110" s="182">
        <v>39113268</v>
      </c>
      <c r="S110" s="96" t="s">
        <v>4</v>
      </c>
      <c r="T110" s="405" t="s">
        <v>2253</v>
      </c>
      <c r="U110" s="125"/>
      <c r="V110" s="126"/>
      <c r="W110" s="126"/>
    </row>
    <row r="111" spans="1:23" s="127" customFormat="1" ht="77.150000000000006" customHeight="1" x14ac:dyDescent="0.35">
      <c r="A111" s="176" t="s">
        <v>2254</v>
      </c>
      <c r="B111" s="177" t="s">
        <v>1848</v>
      </c>
      <c r="C111" s="95" t="s">
        <v>1505</v>
      </c>
      <c r="D111" s="96">
        <v>44908</v>
      </c>
      <c r="E111" s="96">
        <v>44914</v>
      </c>
      <c r="F111" s="96">
        <v>45245</v>
      </c>
      <c r="G111" s="178">
        <v>39113268</v>
      </c>
      <c r="H111" s="179" t="s">
        <v>4</v>
      </c>
      <c r="I111" s="97" t="s">
        <v>5</v>
      </c>
      <c r="J111" s="97" t="s">
        <v>1826</v>
      </c>
      <c r="K111" s="180">
        <f t="shared" si="1"/>
        <v>0.21067219440727888</v>
      </c>
      <c r="L111" s="181">
        <v>8240078</v>
      </c>
      <c r="M111" s="181">
        <v>37703782</v>
      </c>
      <c r="N111" s="98">
        <v>0</v>
      </c>
      <c r="O111" s="98">
        <v>0</v>
      </c>
      <c r="P111" s="181">
        <v>0</v>
      </c>
      <c r="Q111" s="176">
        <v>0</v>
      </c>
      <c r="R111" s="182">
        <v>39113268</v>
      </c>
      <c r="S111" s="96" t="s">
        <v>4</v>
      </c>
      <c r="T111" s="405" t="s">
        <v>2255</v>
      </c>
      <c r="U111" s="125"/>
      <c r="V111" s="126"/>
      <c r="W111" s="126"/>
    </row>
    <row r="112" spans="1:23" s="127" customFormat="1" ht="77.150000000000006" customHeight="1" x14ac:dyDescent="0.35">
      <c r="A112" s="153" t="s">
        <v>2256</v>
      </c>
      <c r="B112" s="159" t="s">
        <v>1953</v>
      </c>
      <c r="C112" s="80" t="s">
        <v>2257</v>
      </c>
      <c r="D112" s="81">
        <v>44901</v>
      </c>
      <c r="E112" s="81">
        <v>44902</v>
      </c>
      <c r="F112" s="81">
        <v>45245</v>
      </c>
      <c r="G112" s="154">
        <v>62581258</v>
      </c>
      <c r="H112" s="82" t="s">
        <v>4</v>
      </c>
      <c r="I112" s="83" t="s">
        <v>5</v>
      </c>
      <c r="J112" s="83" t="s">
        <v>32</v>
      </c>
      <c r="K112" s="155">
        <f t="shared" si="1"/>
        <v>0.24393608386715396</v>
      </c>
      <c r="L112" s="157">
        <v>15265827</v>
      </c>
      <c r="M112" s="157">
        <v>58244383</v>
      </c>
      <c r="N112" s="85">
        <v>0</v>
      </c>
      <c r="O112" s="85">
        <v>0</v>
      </c>
      <c r="P112" s="157">
        <v>0</v>
      </c>
      <c r="Q112" s="153">
        <v>0</v>
      </c>
      <c r="R112" s="164">
        <v>62581258</v>
      </c>
      <c r="S112" s="81" t="s">
        <v>4</v>
      </c>
      <c r="T112" s="86" t="s">
        <v>2258</v>
      </c>
      <c r="U112" s="125"/>
      <c r="V112" s="126"/>
      <c r="W112" s="126"/>
    </row>
    <row r="113" spans="1:24" s="127" customFormat="1" ht="77.150000000000006" customHeight="1" x14ac:dyDescent="0.35">
      <c r="A113" s="183" t="s">
        <v>2259</v>
      </c>
      <c r="B113" s="184" t="s">
        <v>2260</v>
      </c>
      <c r="C113" s="14" t="s">
        <v>2261</v>
      </c>
      <c r="D113" s="99">
        <v>44902</v>
      </c>
      <c r="E113" s="100">
        <v>44907</v>
      </c>
      <c r="F113" s="99">
        <v>46234</v>
      </c>
      <c r="G113" s="185">
        <v>1306708099</v>
      </c>
      <c r="H113" s="186" t="s">
        <v>4</v>
      </c>
      <c r="I113" s="101" t="s">
        <v>7</v>
      </c>
      <c r="J113" s="101" t="s">
        <v>66</v>
      </c>
      <c r="K113" s="187">
        <f t="shared" si="1"/>
        <v>4.6098663539392355E-2</v>
      </c>
      <c r="L113" s="188">
        <v>60237497</v>
      </c>
      <c r="M113" s="188">
        <v>1291789019</v>
      </c>
      <c r="N113" s="102">
        <v>0</v>
      </c>
      <c r="O113" s="102">
        <v>0</v>
      </c>
      <c r="P113" s="188">
        <v>0</v>
      </c>
      <c r="Q113" s="183">
        <v>0</v>
      </c>
      <c r="R113" s="189">
        <v>1306708099</v>
      </c>
      <c r="S113" s="99" t="s">
        <v>4</v>
      </c>
      <c r="T113" s="406" t="s">
        <v>2262</v>
      </c>
      <c r="U113" s="125"/>
      <c r="V113" s="126"/>
      <c r="W113" s="125"/>
      <c r="X113" s="126"/>
    </row>
    <row r="114" spans="1:24" s="127" customFormat="1" ht="77.150000000000006" customHeight="1" x14ac:dyDescent="0.35">
      <c r="A114" s="30" t="s">
        <v>2263</v>
      </c>
      <c r="B114" s="34" t="s">
        <v>2264</v>
      </c>
      <c r="C114" s="52" t="s">
        <v>2265</v>
      </c>
      <c r="D114" s="48">
        <v>44904</v>
      </c>
      <c r="E114" s="48">
        <v>44904</v>
      </c>
      <c r="F114" s="48">
        <v>45245</v>
      </c>
      <c r="G114" s="56">
        <v>86918393</v>
      </c>
      <c r="H114" s="57" t="s">
        <v>4</v>
      </c>
      <c r="I114" s="26" t="s">
        <v>5</v>
      </c>
      <c r="J114" s="26" t="s">
        <v>11</v>
      </c>
      <c r="K114" s="9">
        <f t="shared" si="1"/>
        <v>0.23839225835664035</v>
      </c>
      <c r="L114" s="13">
        <v>20720672</v>
      </c>
      <c r="M114" s="13">
        <v>81376819</v>
      </c>
      <c r="N114" s="58">
        <v>0</v>
      </c>
      <c r="O114" s="58">
        <v>0</v>
      </c>
      <c r="P114" s="13">
        <v>0</v>
      </c>
      <c r="Q114" s="30">
        <v>0</v>
      </c>
      <c r="R114" s="87">
        <v>86918393</v>
      </c>
      <c r="S114" s="48" t="s">
        <v>4</v>
      </c>
      <c r="T114" s="60" t="s">
        <v>2266</v>
      </c>
      <c r="U114" s="125"/>
      <c r="V114" s="126"/>
      <c r="W114" s="126"/>
    </row>
    <row r="115" spans="1:24" s="127" customFormat="1" ht="77.150000000000006" customHeight="1" x14ac:dyDescent="0.35">
      <c r="A115" s="153" t="s">
        <v>2268</v>
      </c>
      <c r="B115" s="159" t="s">
        <v>2269</v>
      </c>
      <c r="C115" s="80" t="s">
        <v>1396</v>
      </c>
      <c r="D115" s="81">
        <v>44900</v>
      </c>
      <c r="E115" s="81">
        <v>44901</v>
      </c>
      <c r="F115" s="81">
        <v>45245</v>
      </c>
      <c r="G115" s="154">
        <v>86918393</v>
      </c>
      <c r="H115" s="82" t="s">
        <v>4</v>
      </c>
      <c r="I115" s="83" t="s">
        <v>5</v>
      </c>
      <c r="J115" s="83" t="s">
        <v>32</v>
      </c>
      <c r="K115" s="155">
        <f t="shared" si="1"/>
        <v>0.2467082657637262</v>
      </c>
      <c r="L115" s="157">
        <v>21443486</v>
      </c>
      <c r="M115" s="157">
        <v>80654005</v>
      </c>
      <c r="N115" s="85">
        <v>0</v>
      </c>
      <c r="O115" s="85">
        <v>0</v>
      </c>
      <c r="P115" s="157">
        <v>0</v>
      </c>
      <c r="Q115" s="153">
        <v>0</v>
      </c>
      <c r="R115" s="164">
        <v>86918393</v>
      </c>
      <c r="S115" s="81" t="s">
        <v>4</v>
      </c>
      <c r="T115" s="86" t="s">
        <v>2270</v>
      </c>
      <c r="U115" s="125"/>
      <c r="V115" s="126"/>
      <c r="W115" s="126"/>
    </row>
    <row r="116" spans="1:24" s="127" customFormat="1" ht="77.150000000000006" customHeight="1" x14ac:dyDescent="0.35">
      <c r="A116" s="31" t="s">
        <v>2271</v>
      </c>
      <c r="B116" s="190" t="s">
        <v>1908</v>
      </c>
      <c r="C116" s="54" t="s">
        <v>1909</v>
      </c>
      <c r="D116" s="47">
        <v>44908</v>
      </c>
      <c r="E116" s="47">
        <v>44909</v>
      </c>
      <c r="F116" s="47">
        <v>45245</v>
      </c>
      <c r="G116" s="55">
        <v>62581258</v>
      </c>
      <c r="H116" s="69" t="s">
        <v>4</v>
      </c>
      <c r="I116" s="28" t="s">
        <v>5</v>
      </c>
      <c r="J116" s="28" t="s">
        <v>12</v>
      </c>
      <c r="K116" s="15">
        <f t="shared" si="1"/>
        <v>0.22453211151492034</v>
      </c>
      <c r="L116" s="16">
        <v>14051502</v>
      </c>
      <c r="M116" s="16">
        <v>59458708</v>
      </c>
      <c r="N116" s="70">
        <v>0</v>
      </c>
      <c r="O116" s="70">
        <v>0</v>
      </c>
      <c r="P116" s="16">
        <v>0</v>
      </c>
      <c r="Q116" s="31">
        <v>0</v>
      </c>
      <c r="R116" s="191">
        <v>62581258</v>
      </c>
      <c r="S116" s="47" t="s">
        <v>4</v>
      </c>
      <c r="T116" s="71" t="s">
        <v>2272</v>
      </c>
      <c r="U116" s="125"/>
      <c r="V116" s="126"/>
      <c r="W116" s="126"/>
    </row>
    <row r="117" spans="1:24" s="127" customFormat="1" ht="77.150000000000006" customHeight="1" x14ac:dyDescent="0.35">
      <c r="A117" s="192" t="s">
        <v>2273</v>
      </c>
      <c r="B117" s="193" t="s">
        <v>2274</v>
      </c>
      <c r="C117" s="103" t="s">
        <v>2275</v>
      </c>
      <c r="D117" s="104">
        <v>44903</v>
      </c>
      <c r="E117" s="105">
        <v>44904</v>
      </c>
      <c r="F117" s="105">
        <v>45245</v>
      </c>
      <c r="G117" s="194">
        <v>62581258</v>
      </c>
      <c r="H117" s="195" t="s">
        <v>4</v>
      </c>
      <c r="I117" s="106" t="s">
        <v>5</v>
      </c>
      <c r="J117" s="106" t="s">
        <v>16</v>
      </c>
      <c r="K117" s="196">
        <f t="shared" si="1"/>
        <v>0.2383920917665158</v>
      </c>
      <c r="L117" s="197">
        <v>14918877</v>
      </c>
      <c r="M117" s="197">
        <v>58591333</v>
      </c>
      <c r="N117" s="107">
        <v>0</v>
      </c>
      <c r="O117" s="107">
        <v>0</v>
      </c>
      <c r="P117" s="197">
        <v>0</v>
      </c>
      <c r="Q117" s="192">
        <v>0</v>
      </c>
      <c r="R117" s="198">
        <v>62581258</v>
      </c>
      <c r="S117" s="105" t="s">
        <v>4</v>
      </c>
      <c r="T117" s="407" t="s">
        <v>2276</v>
      </c>
      <c r="U117" s="125"/>
      <c r="V117" s="126"/>
      <c r="W117" s="126"/>
    </row>
    <row r="118" spans="1:24" s="127" customFormat="1" ht="77.150000000000006" customHeight="1" x14ac:dyDescent="0.35">
      <c r="A118" s="30" t="s">
        <v>2277</v>
      </c>
      <c r="B118" s="34" t="s">
        <v>2278</v>
      </c>
      <c r="C118" s="52" t="s">
        <v>2279</v>
      </c>
      <c r="D118" s="48">
        <v>44910</v>
      </c>
      <c r="E118" s="48">
        <v>44911</v>
      </c>
      <c r="F118" s="48">
        <v>45245</v>
      </c>
      <c r="G118" s="56">
        <v>62581258</v>
      </c>
      <c r="H118" s="57" t="s">
        <v>4</v>
      </c>
      <c r="I118" s="26" t="s">
        <v>5</v>
      </c>
      <c r="J118" s="26" t="s">
        <v>2280</v>
      </c>
      <c r="K118" s="9">
        <f t="shared" si="1"/>
        <v>0.20734562414836724</v>
      </c>
      <c r="L118" s="13">
        <v>12975950</v>
      </c>
      <c r="M118" s="13">
        <v>59805658</v>
      </c>
      <c r="N118" s="58">
        <v>0</v>
      </c>
      <c r="O118" s="58">
        <v>0</v>
      </c>
      <c r="P118" s="13">
        <v>0</v>
      </c>
      <c r="Q118" s="30">
        <v>0</v>
      </c>
      <c r="R118" s="87">
        <v>62581258</v>
      </c>
      <c r="S118" s="48" t="s">
        <v>4</v>
      </c>
      <c r="T118" s="60" t="s">
        <v>2281</v>
      </c>
      <c r="U118" s="125"/>
      <c r="V118" s="126"/>
      <c r="W118" s="126"/>
    </row>
    <row r="119" spans="1:24" s="127" customFormat="1" ht="77.150000000000006" customHeight="1" x14ac:dyDescent="0.35">
      <c r="A119" s="192" t="s">
        <v>2282</v>
      </c>
      <c r="B119" s="193" t="s">
        <v>2283</v>
      </c>
      <c r="C119" s="103" t="s">
        <v>2284</v>
      </c>
      <c r="D119" s="105">
        <v>44902</v>
      </c>
      <c r="E119" s="105">
        <v>44902</v>
      </c>
      <c r="F119" s="105">
        <v>45245</v>
      </c>
      <c r="G119" s="194">
        <v>86918418</v>
      </c>
      <c r="H119" s="195" t="s">
        <v>4</v>
      </c>
      <c r="I119" s="106" t="s">
        <v>5</v>
      </c>
      <c r="J119" s="106" t="s">
        <v>16</v>
      </c>
      <c r="K119" s="196">
        <f t="shared" si="1"/>
        <v>0.23229349388296505</v>
      </c>
      <c r="L119" s="197">
        <v>20190583</v>
      </c>
      <c r="M119" s="197">
        <v>80894968</v>
      </c>
      <c r="N119" s="107">
        <v>1</v>
      </c>
      <c r="O119" s="107">
        <v>0</v>
      </c>
      <c r="P119" s="197">
        <v>0</v>
      </c>
      <c r="Q119" s="192">
        <v>0</v>
      </c>
      <c r="R119" s="198">
        <v>86918418</v>
      </c>
      <c r="S119" s="105" t="s">
        <v>4</v>
      </c>
      <c r="T119" s="407" t="s">
        <v>2285</v>
      </c>
      <c r="U119" s="125"/>
      <c r="V119" s="126"/>
      <c r="W119" s="126"/>
    </row>
    <row r="120" spans="1:24" s="127" customFormat="1" ht="77.150000000000006" customHeight="1" x14ac:dyDescent="0.35">
      <c r="A120" s="151" t="s">
        <v>2286</v>
      </c>
      <c r="B120" s="199" t="s">
        <v>1883</v>
      </c>
      <c r="C120" s="52" t="s">
        <v>2287</v>
      </c>
      <c r="D120" s="48">
        <v>44904</v>
      </c>
      <c r="E120" s="48">
        <v>44907</v>
      </c>
      <c r="F120" s="48">
        <v>45245</v>
      </c>
      <c r="G120" s="56">
        <v>62581258</v>
      </c>
      <c r="H120" s="57" t="s">
        <v>4</v>
      </c>
      <c r="I120" s="26" t="s">
        <v>5</v>
      </c>
      <c r="J120" s="26" t="s">
        <v>33</v>
      </c>
      <c r="K120" s="9">
        <f t="shared" si="1"/>
        <v>0.23007610361555852</v>
      </c>
      <c r="L120" s="13">
        <v>14398452</v>
      </c>
      <c r="M120" s="13">
        <v>59111758</v>
      </c>
      <c r="N120" s="58">
        <v>0</v>
      </c>
      <c r="O120" s="58">
        <v>0</v>
      </c>
      <c r="P120" s="13">
        <v>0</v>
      </c>
      <c r="Q120" s="30">
        <v>0</v>
      </c>
      <c r="R120" s="87">
        <v>62581258</v>
      </c>
      <c r="S120" s="48" t="s">
        <v>4</v>
      </c>
      <c r="T120" s="60" t="s">
        <v>2288</v>
      </c>
      <c r="U120" s="125"/>
      <c r="V120" s="126"/>
      <c r="W120" s="126"/>
    </row>
    <row r="121" spans="1:24" s="127" customFormat="1" ht="77.150000000000006" customHeight="1" x14ac:dyDescent="0.35">
      <c r="A121" s="161" t="s">
        <v>2289</v>
      </c>
      <c r="B121" s="159" t="s">
        <v>2290</v>
      </c>
      <c r="C121" s="80" t="s">
        <v>30</v>
      </c>
      <c r="D121" s="81">
        <v>44904</v>
      </c>
      <c r="E121" s="81">
        <v>44910</v>
      </c>
      <c r="F121" s="81">
        <v>45245</v>
      </c>
      <c r="G121" s="154">
        <v>86918393</v>
      </c>
      <c r="H121" s="82" t="s">
        <v>4</v>
      </c>
      <c r="I121" s="83" t="s">
        <v>5</v>
      </c>
      <c r="J121" s="83" t="s">
        <v>32</v>
      </c>
      <c r="K121" s="155">
        <f t="shared" si="1"/>
        <v>0.22176024354246862</v>
      </c>
      <c r="L121" s="157">
        <v>19275044</v>
      </c>
      <c r="M121" s="157">
        <v>82822447</v>
      </c>
      <c r="N121" s="85">
        <v>0</v>
      </c>
      <c r="O121" s="85">
        <v>0</v>
      </c>
      <c r="P121" s="157">
        <v>0</v>
      </c>
      <c r="Q121" s="153">
        <v>0</v>
      </c>
      <c r="R121" s="164">
        <v>86918393</v>
      </c>
      <c r="S121" s="81" t="s">
        <v>4</v>
      </c>
      <c r="T121" s="86" t="s">
        <v>2291</v>
      </c>
      <c r="U121" s="125"/>
      <c r="V121" s="126"/>
      <c r="W121" s="126"/>
    </row>
    <row r="122" spans="1:24" s="127" customFormat="1" ht="77.150000000000006" customHeight="1" x14ac:dyDescent="0.35">
      <c r="A122" s="161" t="s">
        <v>2292</v>
      </c>
      <c r="B122" s="159" t="s">
        <v>1855</v>
      </c>
      <c r="C122" s="80" t="s">
        <v>30</v>
      </c>
      <c r="D122" s="81">
        <v>44908</v>
      </c>
      <c r="E122" s="81">
        <v>44909</v>
      </c>
      <c r="F122" s="81">
        <v>45245</v>
      </c>
      <c r="G122" s="154">
        <v>86918393</v>
      </c>
      <c r="H122" s="82" t="s">
        <v>4</v>
      </c>
      <c r="I122" s="83" t="s">
        <v>5</v>
      </c>
      <c r="J122" s="83" t="s">
        <v>32</v>
      </c>
      <c r="K122" s="155">
        <f t="shared" si="1"/>
        <v>0.22453224601149724</v>
      </c>
      <c r="L122" s="157">
        <v>19515982</v>
      </c>
      <c r="M122" s="157">
        <v>82581509</v>
      </c>
      <c r="N122" s="85">
        <v>0</v>
      </c>
      <c r="O122" s="85">
        <v>0</v>
      </c>
      <c r="P122" s="157">
        <v>0</v>
      </c>
      <c r="Q122" s="153">
        <v>0</v>
      </c>
      <c r="R122" s="164">
        <v>86918393</v>
      </c>
      <c r="S122" s="81" t="s">
        <v>4</v>
      </c>
      <c r="T122" s="86" t="s">
        <v>2293</v>
      </c>
      <c r="U122" s="125"/>
      <c r="V122" s="126"/>
      <c r="W122" s="126"/>
    </row>
    <row r="123" spans="1:24" s="127" customFormat="1" ht="77.150000000000006" customHeight="1" x14ac:dyDescent="0.35">
      <c r="A123" s="161" t="s">
        <v>2294</v>
      </c>
      <c r="B123" s="159" t="s">
        <v>1863</v>
      </c>
      <c r="C123" s="80" t="s">
        <v>30</v>
      </c>
      <c r="D123" s="81">
        <v>44908</v>
      </c>
      <c r="E123" s="81">
        <v>44909</v>
      </c>
      <c r="F123" s="81">
        <v>45245</v>
      </c>
      <c r="G123" s="154">
        <v>86918393</v>
      </c>
      <c r="H123" s="82" t="s">
        <v>4</v>
      </c>
      <c r="I123" s="83" t="s">
        <v>5</v>
      </c>
      <c r="J123" s="83" t="s">
        <v>32</v>
      </c>
      <c r="K123" s="155">
        <f t="shared" si="1"/>
        <v>0.22453224601149724</v>
      </c>
      <c r="L123" s="157">
        <v>19515982</v>
      </c>
      <c r="M123" s="157">
        <v>82581509</v>
      </c>
      <c r="N123" s="85">
        <v>0</v>
      </c>
      <c r="O123" s="85">
        <v>0</v>
      </c>
      <c r="P123" s="157">
        <v>0</v>
      </c>
      <c r="Q123" s="153">
        <v>0</v>
      </c>
      <c r="R123" s="164">
        <v>86918393</v>
      </c>
      <c r="S123" s="81" t="s">
        <v>4</v>
      </c>
      <c r="T123" s="86" t="s">
        <v>2295</v>
      </c>
      <c r="U123" s="125"/>
      <c r="V123" s="126"/>
      <c r="W123" s="126"/>
    </row>
    <row r="124" spans="1:24" s="127" customFormat="1" ht="77.150000000000006" customHeight="1" x14ac:dyDescent="0.35">
      <c r="A124" s="161" t="s">
        <v>2296</v>
      </c>
      <c r="B124" s="159" t="s">
        <v>2297</v>
      </c>
      <c r="C124" s="80" t="s">
        <v>30</v>
      </c>
      <c r="D124" s="81">
        <v>44904</v>
      </c>
      <c r="E124" s="81">
        <v>44907</v>
      </c>
      <c r="F124" s="81">
        <v>45245</v>
      </c>
      <c r="G124" s="154">
        <v>86918393</v>
      </c>
      <c r="H124" s="82" t="s">
        <v>4</v>
      </c>
      <c r="I124" s="83" t="s">
        <v>5</v>
      </c>
      <c r="J124" s="83" t="s">
        <v>32</v>
      </c>
      <c r="K124" s="155">
        <f t="shared" si="1"/>
        <v>0.23007625094955447</v>
      </c>
      <c r="L124" s="157">
        <v>19997858</v>
      </c>
      <c r="M124" s="157">
        <v>82099633</v>
      </c>
      <c r="N124" s="85">
        <v>0</v>
      </c>
      <c r="O124" s="85">
        <v>0</v>
      </c>
      <c r="P124" s="157">
        <v>0</v>
      </c>
      <c r="Q124" s="153">
        <v>0</v>
      </c>
      <c r="R124" s="164">
        <v>86918393</v>
      </c>
      <c r="S124" s="81" t="s">
        <v>4</v>
      </c>
      <c r="T124" s="86" t="s">
        <v>2298</v>
      </c>
      <c r="U124" s="125"/>
      <c r="V124" s="126"/>
      <c r="W124" s="126"/>
    </row>
    <row r="125" spans="1:24" s="127" customFormat="1" ht="77.150000000000006" customHeight="1" x14ac:dyDescent="0.35">
      <c r="A125" s="161" t="s">
        <v>2299</v>
      </c>
      <c r="B125" s="159" t="s">
        <v>2300</v>
      </c>
      <c r="C125" s="80" t="s">
        <v>30</v>
      </c>
      <c r="D125" s="81">
        <v>44904</v>
      </c>
      <c r="E125" s="81">
        <v>44907</v>
      </c>
      <c r="F125" s="81">
        <v>45245</v>
      </c>
      <c r="G125" s="154">
        <v>86918393</v>
      </c>
      <c r="H125" s="82" t="s">
        <v>4</v>
      </c>
      <c r="I125" s="83" t="s">
        <v>5</v>
      </c>
      <c r="J125" s="83" t="s">
        <v>32</v>
      </c>
      <c r="K125" s="155">
        <f t="shared" si="1"/>
        <v>0.23007625094955447</v>
      </c>
      <c r="L125" s="157">
        <v>19997858</v>
      </c>
      <c r="M125" s="157">
        <v>82099633</v>
      </c>
      <c r="N125" s="85">
        <v>0</v>
      </c>
      <c r="O125" s="85">
        <v>0</v>
      </c>
      <c r="P125" s="157">
        <v>0</v>
      </c>
      <c r="Q125" s="153">
        <v>0</v>
      </c>
      <c r="R125" s="164">
        <v>86918393</v>
      </c>
      <c r="S125" s="81" t="s">
        <v>4</v>
      </c>
      <c r="T125" s="86" t="s">
        <v>2301</v>
      </c>
      <c r="U125" s="125"/>
      <c r="V125" s="126"/>
      <c r="W125" s="126"/>
    </row>
    <row r="126" spans="1:24" s="127" customFormat="1" ht="77.150000000000006" customHeight="1" x14ac:dyDescent="0.35">
      <c r="A126" s="153" t="s">
        <v>2302</v>
      </c>
      <c r="B126" s="159" t="s">
        <v>1903</v>
      </c>
      <c r="C126" s="80" t="s">
        <v>30</v>
      </c>
      <c r="D126" s="81">
        <v>44902</v>
      </c>
      <c r="E126" s="81">
        <v>44911</v>
      </c>
      <c r="F126" s="81">
        <v>45245</v>
      </c>
      <c r="G126" s="154">
        <v>86918393</v>
      </c>
      <c r="H126" s="82" t="s">
        <v>4</v>
      </c>
      <c r="I126" s="83" t="s">
        <v>5</v>
      </c>
      <c r="J126" s="83" t="s">
        <v>32</v>
      </c>
      <c r="K126" s="155">
        <f t="shared" si="1"/>
        <v>0.21898824107344</v>
      </c>
      <c r="L126" s="157">
        <v>19034106</v>
      </c>
      <c r="M126" s="157">
        <v>83063385</v>
      </c>
      <c r="N126" s="85">
        <v>0</v>
      </c>
      <c r="O126" s="85">
        <v>0</v>
      </c>
      <c r="P126" s="157">
        <v>0</v>
      </c>
      <c r="Q126" s="153">
        <v>0</v>
      </c>
      <c r="R126" s="164">
        <v>86918393</v>
      </c>
      <c r="S126" s="81" t="s">
        <v>4</v>
      </c>
      <c r="T126" s="86" t="s">
        <v>2303</v>
      </c>
      <c r="U126" s="125"/>
      <c r="V126" s="126"/>
      <c r="W126" s="126"/>
    </row>
    <row r="127" spans="1:24" s="127" customFormat="1" ht="77.150000000000006" customHeight="1" x14ac:dyDescent="0.35">
      <c r="A127" s="30" t="s">
        <v>2304</v>
      </c>
      <c r="B127" s="34" t="s">
        <v>1884</v>
      </c>
      <c r="C127" s="52" t="s">
        <v>2305</v>
      </c>
      <c r="D127" s="48">
        <v>44900</v>
      </c>
      <c r="E127" s="48">
        <v>44901</v>
      </c>
      <c r="F127" s="48">
        <v>45245</v>
      </c>
      <c r="G127" s="56">
        <v>113778196</v>
      </c>
      <c r="H127" s="57" t="s">
        <v>4</v>
      </c>
      <c r="I127" s="26" t="s">
        <v>5</v>
      </c>
      <c r="J127" s="26" t="s">
        <v>44</v>
      </c>
      <c r="K127" s="9">
        <f t="shared" si="1"/>
        <v>0.24877703281567234</v>
      </c>
      <c r="L127" s="13">
        <v>28305402</v>
      </c>
      <c r="M127" s="13">
        <v>105509208</v>
      </c>
      <c r="N127" s="58">
        <v>0</v>
      </c>
      <c r="O127" s="58">
        <v>0</v>
      </c>
      <c r="P127" s="13">
        <v>0</v>
      </c>
      <c r="Q127" s="30">
        <v>0</v>
      </c>
      <c r="R127" s="87">
        <v>113778196</v>
      </c>
      <c r="S127" s="48" t="s">
        <v>4</v>
      </c>
      <c r="T127" s="60" t="s">
        <v>2306</v>
      </c>
      <c r="U127" s="125"/>
      <c r="V127" s="126"/>
      <c r="W127" s="126"/>
    </row>
    <row r="128" spans="1:24" s="127" customFormat="1" ht="77.150000000000006" customHeight="1" x14ac:dyDescent="0.35">
      <c r="A128" s="153" t="s">
        <v>2307</v>
      </c>
      <c r="B128" s="159" t="s">
        <v>1905</v>
      </c>
      <c r="C128" s="80" t="s">
        <v>2308</v>
      </c>
      <c r="D128" s="81">
        <v>44902</v>
      </c>
      <c r="E128" s="81">
        <v>44902</v>
      </c>
      <c r="F128" s="81">
        <v>45245</v>
      </c>
      <c r="G128" s="154">
        <v>273261828</v>
      </c>
      <c r="H128" s="82" t="s">
        <v>4</v>
      </c>
      <c r="I128" s="83" t="s">
        <v>5</v>
      </c>
      <c r="J128" s="83" t="s">
        <v>18</v>
      </c>
      <c r="K128" s="155">
        <f t="shared" si="1"/>
        <v>0.24393620026577587</v>
      </c>
      <c r="L128" s="157">
        <v>66658452</v>
      </c>
      <c r="M128" s="157">
        <v>254324778</v>
      </c>
      <c r="N128" s="85">
        <v>1</v>
      </c>
      <c r="O128" s="85">
        <v>0</v>
      </c>
      <c r="P128" s="157">
        <v>0</v>
      </c>
      <c r="Q128" s="153">
        <v>0</v>
      </c>
      <c r="R128" s="164">
        <v>273261828</v>
      </c>
      <c r="S128" s="81" t="s">
        <v>4</v>
      </c>
      <c r="T128" s="86" t="s">
        <v>2309</v>
      </c>
      <c r="U128" s="125"/>
      <c r="V128" s="126"/>
      <c r="W128" s="126"/>
    </row>
    <row r="129" spans="1:23" s="127" customFormat="1" ht="77.150000000000006" customHeight="1" x14ac:dyDescent="0.35">
      <c r="A129" s="153" t="s">
        <v>2310</v>
      </c>
      <c r="B129" s="159" t="s">
        <v>1871</v>
      </c>
      <c r="C129" s="80" t="s">
        <v>30</v>
      </c>
      <c r="D129" s="81">
        <v>44908</v>
      </c>
      <c r="E129" s="81">
        <v>44911</v>
      </c>
      <c r="F129" s="81">
        <v>45245</v>
      </c>
      <c r="G129" s="154">
        <v>86918393</v>
      </c>
      <c r="H129" s="82" t="s">
        <v>4</v>
      </c>
      <c r="I129" s="83" t="s">
        <v>5</v>
      </c>
      <c r="J129" s="83" t="s">
        <v>32</v>
      </c>
      <c r="K129" s="155">
        <f t="shared" si="1"/>
        <v>0.21898824107344</v>
      </c>
      <c r="L129" s="157">
        <v>19034106</v>
      </c>
      <c r="M129" s="157">
        <v>83063385</v>
      </c>
      <c r="N129" s="85">
        <v>0</v>
      </c>
      <c r="O129" s="85">
        <v>0</v>
      </c>
      <c r="P129" s="157">
        <v>0</v>
      </c>
      <c r="Q129" s="153">
        <v>0</v>
      </c>
      <c r="R129" s="164">
        <v>86918393</v>
      </c>
      <c r="S129" s="81" t="s">
        <v>4</v>
      </c>
      <c r="T129" s="86" t="s">
        <v>2311</v>
      </c>
      <c r="U129" s="125"/>
      <c r="V129" s="126"/>
      <c r="W129" s="126"/>
    </row>
    <row r="130" spans="1:23" s="127" customFormat="1" ht="77.150000000000006" customHeight="1" x14ac:dyDescent="0.35">
      <c r="A130" s="153" t="s">
        <v>2312</v>
      </c>
      <c r="B130" s="159" t="s">
        <v>1901</v>
      </c>
      <c r="C130" s="80" t="s">
        <v>1396</v>
      </c>
      <c r="D130" s="81">
        <v>44908</v>
      </c>
      <c r="E130" s="81">
        <v>44910</v>
      </c>
      <c r="F130" s="81">
        <v>45245</v>
      </c>
      <c r="G130" s="154">
        <v>86918393</v>
      </c>
      <c r="H130" s="82" t="s">
        <v>4</v>
      </c>
      <c r="I130" s="83" t="s">
        <v>5</v>
      </c>
      <c r="J130" s="83" t="s">
        <v>32</v>
      </c>
      <c r="K130" s="155">
        <f t="shared" si="1"/>
        <v>0.22176024354246862</v>
      </c>
      <c r="L130" s="157">
        <v>19275044</v>
      </c>
      <c r="M130" s="157">
        <v>82822447</v>
      </c>
      <c r="N130" s="85">
        <v>0</v>
      </c>
      <c r="O130" s="85">
        <v>0</v>
      </c>
      <c r="P130" s="157">
        <v>0</v>
      </c>
      <c r="Q130" s="153">
        <v>0</v>
      </c>
      <c r="R130" s="164">
        <v>86918393</v>
      </c>
      <c r="S130" s="81" t="s">
        <v>4</v>
      </c>
      <c r="T130" s="86" t="s">
        <v>2313</v>
      </c>
      <c r="U130" s="125"/>
      <c r="V130" s="126"/>
      <c r="W130" s="126"/>
    </row>
    <row r="131" spans="1:23" s="127" customFormat="1" ht="77.150000000000006" customHeight="1" x14ac:dyDescent="0.35">
      <c r="A131" s="153" t="s">
        <v>2314</v>
      </c>
      <c r="B131" s="159" t="s">
        <v>2315</v>
      </c>
      <c r="C131" s="80" t="s">
        <v>30</v>
      </c>
      <c r="D131" s="81">
        <v>44908</v>
      </c>
      <c r="E131" s="81">
        <v>44910</v>
      </c>
      <c r="F131" s="81">
        <v>45245</v>
      </c>
      <c r="G131" s="154">
        <v>86918393</v>
      </c>
      <c r="H131" s="82" t="s">
        <v>4</v>
      </c>
      <c r="I131" s="83" t="s">
        <v>5</v>
      </c>
      <c r="J131" s="83" t="s">
        <v>32</v>
      </c>
      <c r="K131" s="155">
        <f t="shared" ref="K131:K194" si="2">+L131/G131</f>
        <v>0.22176024354246862</v>
      </c>
      <c r="L131" s="157">
        <v>19275044</v>
      </c>
      <c r="M131" s="157">
        <v>82822447</v>
      </c>
      <c r="N131" s="85">
        <v>0</v>
      </c>
      <c r="O131" s="85">
        <v>0</v>
      </c>
      <c r="P131" s="157">
        <v>0</v>
      </c>
      <c r="Q131" s="153">
        <v>0</v>
      </c>
      <c r="R131" s="164">
        <v>86918393</v>
      </c>
      <c r="S131" s="81" t="s">
        <v>4</v>
      </c>
      <c r="T131" s="86" t="s">
        <v>2316</v>
      </c>
      <c r="U131" s="125"/>
      <c r="V131" s="126"/>
      <c r="W131" s="126"/>
    </row>
    <row r="132" spans="1:23" s="127" customFormat="1" ht="77.150000000000006" customHeight="1" x14ac:dyDescent="0.35">
      <c r="A132" s="153" t="s">
        <v>2317</v>
      </c>
      <c r="B132" s="159" t="s">
        <v>2318</v>
      </c>
      <c r="C132" s="80" t="s">
        <v>30</v>
      </c>
      <c r="D132" s="81">
        <v>44908</v>
      </c>
      <c r="E132" s="81">
        <v>44914</v>
      </c>
      <c r="F132" s="81">
        <v>45245</v>
      </c>
      <c r="G132" s="154">
        <v>86918393</v>
      </c>
      <c r="H132" s="82" t="s">
        <v>4</v>
      </c>
      <c r="I132" s="83" t="s">
        <v>5</v>
      </c>
      <c r="J132" s="83" t="s">
        <v>32</v>
      </c>
      <c r="K132" s="155">
        <f t="shared" si="2"/>
        <v>0.21067223366635415</v>
      </c>
      <c r="L132" s="157">
        <v>18311292</v>
      </c>
      <c r="M132" s="157">
        <v>83786199</v>
      </c>
      <c r="N132" s="85">
        <v>0</v>
      </c>
      <c r="O132" s="85">
        <v>0</v>
      </c>
      <c r="P132" s="157">
        <v>0</v>
      </c>
      <c r="Q132" s="153">
        <v>0</v>
      </c>
      <c r="R132" s="164">
        <v>86918393</v>
      </c>
      <c r="S132" s="81" t="s">
        <v>4</v>
      </c>
      <c r="T132" s="86" t="s">
        <v>2319</v>
      </c>
      <c r="U132" s="125"/>
      <c r="V132" s="126"/>
      <c r="W132" s="126"/>
    </row>
    <row r="133" spans="1:23" s="127" customFormat="1" ht="77.150000000000006" customHeight="1" x14ac:dyDescent="0.35">
      <c r="A133" s="153" t="s">
        <v>2320</v>
      </c>
      <c r="B133" s="159" t="s">
        <v>1856</v>
      </c>
      <c r="C133" s="80" t="s">
        <v>30</v>
      </c>
      <c r="D133" s="81">
        <v>44908</v>
      </c>
      <c r="E133" s="81">
        <v>44909</v>
      </c>
      <c r="F133" s="81">
        <v>45245</v>
      </c>
      <c r="G133" s="154">
        <v>86918393</v>
      </c>
      <c r="H133" s="82" t="s">
        <v>4</v>
      </c>
      <c r="I133" s="83" t="s">
        <v>5</v>
      </c>
      <c r="J133" s="83" t="s">
        <v>32</v>
      </c>
      <c r="K133" s="155">
        <f t="shared" si="2"/>
        <v>0.22453224601149724</v>
      </c>
      <c r="L133" s="157">
        <v>19515982</v>
      </c>
      <c r="M133" s="157">
        <v>82581509</v>
      </c>
      <c r="N133" s="85">
        <v>0</v>
      </c>
      <c r="O133" s="85">
        <v>0</v>
      </c>
      <c r="P133" s="157">
        <v>0</v>
      </c>
      <c r="Q133" s="153">
        <v>0</v>
      </c>
      <c r="R133" s="164">
        <v>86918393</v>
      </c>
      <c r="S133" s="81" t="s">
        <v>4</v>
      </c>
      <c r="T133" s="86" t="s">
        <v>2321</v>
      </c>
      <c r="U133" s="125"/>
      <c r="V133" s="126"/>
      <c r="W133" s="126"/>
    </row>
    <row r="134" spans="1:23" s="127" customFormat="1" ht="77.150000000000006" customHeight="1" x14ac:dyDescent="0.35">
      <c r="A134" s="30" t="s">
        <v>2322</v>
      </c>
      <c r="B134" s="34" t="s">
        <v>1875</v>
      </c>
      <c r="C134" s="52" t="s">
        <v>1912</v>
      </c>
      <c r="D134" s="48">
        <v>44903</v>
      </c>
      <c r="E134" s="48">
        <v>44907</v>
      </c>
      <c r="F134" s="48">
        <v>45245</v>
      </c>
      <c r="G134" s="56">
        <v>43459180</v>
      </c>
      <c r="H134" s="57" t="s">
        <v>4</v>
      </c>
      <c r="I134" s="26" t="s">
        <v>5</v>
      </c>
      <c r="J134" s="26" t="s">
        <v>1845</v>
      </c>
      <c r="K134" s="9">
        <f t="shared" si="2"/>
        <v>0.23007626927153252</v>
      </c>
      <c r="L134" s="13">
        <v>9998926</v>
      </c>
      <c r="M134" s="13">
        <v>41049800</v>
      </c>
      <c r="N134" s="58">
        <v>0</v>
      </c>
      <c r="O134" s="58">
        <v>0</v>
      </c>
      <c r="P134" s="13">
        <v>0</v>
      </c>
      <c r="Q134" s="30">
        <v>0</v>
      </c>
      <c r="R134" s="87">
        <v>43459180</v>
      </c>
      <c r="S134" s="48" t="s">
        <v>4</v>
      </c>
      <c r="T134" s="60" t="s">
        <v>2323</v>
      </c>
      <c r="U134" s="125"/>
      <c r="V134" s="126"/>
      <c r="W134" s="126"/>
    </row>
    <row r="135" spans="1:23" s="127" customFormat="1" ht="77.150000000000006" customHeight="1" x14ac:dyDescent="0.35">
      <c r="A135" s="30" t="s">
        <v>2324</v>
      </c>
      <c r="B135" s="34" t="s">
        <v>1891</v>
      </c>
      <c r="C135" s="52" t="s">
        <v>1506</v>
      </c>
      <c r="D135" s="48">
        <v>44904</v>
      </c>
      <c r="E135" s="48">
        <v>44909</v>
      </c>
      <c r="F135" s="48">
        <v>45245</v>
      </c>
      <c r="G135" s="56">
        <v>43459180</v>
      </c>
      <c r="H135" s="57" t="s">
        <v>4</v>
      </c>
      <c r="I135" s="26" t="s">
        <v>5</v>
      </c>
      <c r="J135" s="26" t="s">
        <v>1845</v>
      </c>
      <c r="K135" s="9">
        <f t="shared" si="2"/>
        <v>0.22453226222860165</v>
      </c>
      <c r="L135" s="13">
        <v>9757988</v>
      </c>
      <c r="M135" s="13">
        <v>41290738</v>
      </c>
      <c r="N135" s="58">
        <v>0</v>
      </c>
      <c r="O135" s="58">
        <v>0</v>
      </c>
      <c r="P135" s="13">
        <v>0</v>
      </c>
      <c r="Q135" s="30">
        <v>0</v>
      </c>
      <c r="R135" s="87">
        <v>43459180</v>
      </c>
      <c r="S135" s="48" t="s">
        <v>4</v>
      </c>
      <c r="T135" s="60" t="s">
        <v>2325</v>
      </c>
      <c r="U135" s="125"/>
      <c r="V135" s="126"/>
      <c r="W135" s="126"/>
    </row>
    <row r="136" spans="1:23" s="127" customFormat="1" ht="77.150000000000006" customHeight="1" x14ac:dyDescent="0.35">
      <c r="A136" s="32" t="s">
        <v>2326</v>
      </c>
      <c r="B136" s="33" t="s">
        <v>1827</v>
      </c>
      <c r="C136" s="62" t="s">
        <v>2327</v>
      </c>
      <c r="D136" s="51">
        <v>44908</v>
      </c>
      <c r="E136" s="51">
        <v>44910</v>
      </c>
      <c r="F136" s="51">
        <v>45046</v>
      </c>
      <c r="G136" s="63">
        <v>37586339</v>
      </c>
      <c r="H136" s="145" t="s">
        <v>4</v>
      </c>
      <c r="I136" s="20" t="s">
        <v>5</v>
      </c>
      <c r="J136" s="20" t="s">
        <v>17</v>
      </c>
      <c r="K136" s="11">
        <f t="shared" si="2"/>
        <v>0.51282046916035107</v>
      </c>
      <c r="L136" s="200">
        <v>19275044</v>
      </c>
      <c r="M136" s="200">
        <v>33490393</v>
      </c>
      <c r="N136" s="64">
        <v>0</v>
      </c>
      <c r="O136" s="64">
        <v>0</v>
      </c>
      <c r="P136" s="65">
        <v>0</v>
      </c>
      <c r="Q136" s="67">
        <v>0</v>
      </c>
      <c r="R136" s="108">
        <v>37586339</v>
      </c>
      <c r="S136" s="74" t="s">
        <v>4</v>
      </c>
      <c r="T136" s="75" t="s">
        <v>2328</v>
      </c>
      <c r="U136" s="125"/>
      <c r="V136" s="126"/>
      <c r="W136" s="126"/>
    </row>
    <row r="137" spans="1:23" s="127" customFormat="1" ht="77.150000000000006" customHeight="1" x14ac:dyDescent="0.35">
      <c r="A137" s="165" t="s">
        <v>2329</v>
      </c>
      <c r="B137" s="166" t="s">
        <v>1872</v>
      </c>
      <c r="C137" s="89" t="s">
        <v>1912</v>
      </c>
      <c r="D137" s="90">
        <v>44904</v>
      </c>
      <c r="E137" s="90">
        <v>44909</v>
      </c>
      <c r="F137" s="90">
        <v>45245</v>
      </c>
      <c r="G137" s="201">
        <v>37586339</v>
      </c>
      <c r="H137" s="168" t="s">
        <v>4</v>
      </c>
      <c r="I137" s="91" t="s">
        <v>5</v>
      </c>
      <c r="J137" s="91" t="s">
        <v>14</v>
      </c>
      <c r="K137" s="169">
        <f t="shared" si="2"/>
        <v>0.25961528203105921</v>
      </c>
      <c r="L137" s="170">
        <v>9757988</v>
      </c>
      <c r="M137" s="170">
        <v>35417897</v>
      </c>
      <c r="N137" s="92">
        <v>1</v>
      </c>
      <c r="O137" s="92">
        <v>0</v>
      </c>
      <c r="P137" s="201">
        <v>0</v>
      </c>
      <c r="Q137" s="172">
        <v>0</v>
      </c>
      <c r="R137" s="202">
        <v>37586339</v>
      </c>
      <c r="S137" s="203" t="s">
        <v>4</v>
      </c>
      <c r="T137" s="408" t="s">
        <v>2330</v>
      </c>
      <c r="U137" s="125"/>
      <c r="V137" s="126"/>
      <c r="W137" s="126"/>
    </row>
    <row r="138" spans="1:23" s="127" customFormat="1" ht="77.150000000000006" customHeight="1" x14ac:dyDescent="0.35">
      <c r="A138" s="30" t="s">
        <v>2331</v>
      </c>
      <c r="B138" s="34" t="s">
        <v>1873</v>
      </c>
      <c r="C138" s="52" t="s">
        <v>1912</v>
      </c>
      <c r="D138" s="48">
        <v>44903</v>
      </c>
      <c r="E138" s="48">
        <v>44907</v>
      </c>
      <c r="F138" s="48">
        <v>45245</v>
      </c>
      <c r="G138" s="56">
        <v>43459180</v>
      </c>
      <c r="H138" s="57" t="s">
        <v>4</v>
      </c>
      <c r="I138" s="26" t="s">
        <v>5</v>
      </c>
      <c r="J138" s="26" t="s">
        <v>1845</v>
      </c>
      <c r="K138" s="9">
        <f t="shared" si="2"/>
        <v>0.23007626927153252</v>
      </c>
      <c r="L138" s="13">
        <v>9998926</v>
      </c>
      <c r="M138" s="13">
        <v>41049800</v>
      </c>
      <c r="N138" s="58">
        <v>0</v>
      </c>
      <c r="O138" s="58">
        <v>0</v>
      </c>
      <c r="P138" s="59">
        <v>0</v>
      </c>
      <c r="Q138" s="151">
        <v>0</v>
      </c>
      <c r="R138" s="204">
        <v>43459180</v>
      </c>
      <c r="S138" s="61" t="s">
        <v>4</v>
      </c>
      <c r="T138" s="77" t="s">
        <v>2332</v>
      </c>
      <c r="U138" s="125"/>
      <c r="V138" s="126"/>
      <c r="W138" s="126"/>
    </row>
    <row r="139" spans="1:23" s="127" customFormat="1" ht="77.150000000000006" customHeight="1" x14ac:dyDescent="0.35">
      <c r="A139" s="30" t="s">
        <v>2333</v>
      </c>
      <c r="B139" s="34" t="s">
        <v>2334</v>
      </c>
      <c r="C139" s="52" t="s">
        <v>1912</v>
      </c>
      <c r="D139" s="48">
        <v>44903</v>
      </c>
      <c r="E139" s="48">
        <v>44907</v>
      </c>
      <c r="F139" s="48">
        <v>45245</v>
      </c>
      <c r="G139" s="56">
        <v>43459180</v>
      </c>
      <c r="H139" s="57" t="s">
        <v>4</v>
      </c>
      <c r="I139" s="26" t="s">
        <v>5</v>
      </c>
      <c r="J139" s="26" t="s">
        <v>1845</v>
      </c>
      <c r="K139" s="9">
        <f t="shared" si="2"/>
        <v>0.23007626927153252</v>
      </c>
      <c r="L139" s="13">
        <v>9998926</v>
      </c>
      <c r="M139" s="13">
        <v>41049800</v>
      </c>
      <c r="N139" s="58">
        <v>0</v>
      </c>
      <c r="O139" s="58">
        <v>0</v>
      </c>
      <c r="P139" s="59">
        <v>0</v>
      </c>
      <c r="Q139" s="151">
        <v>0</v>
      </c>
      <c r="R139" s="204">
        <v>43459180</v>
      </c>
      <c r="S139" s="61" t="s">
        <v>4</v>
      </c>
      <c r="T139" s="77" t="s">
        <v>2335</v>
      </c>
      <c r="U139" s="125"/>
      <c r="V139" s="126"/>
      <c r="W139" s="126"/>
    </row>
    <row r="140" spans="1:23" s="127" customFormat="1" ht="77.150000000000006" customHeight="1" x14ac:dyDescent="0.35">
      <c r="A140" s="30" t="s">
        <v>2336</v>
      </c>
      <c r="B140" s="34" t="s">
        <v>1874</v>
      </c>
      <c r="C140" s="52" t="s">
        <v>1912</v>
      </c>
      <c r="D140" s="48">
        <v>44903</v>
      </c>
      <c r="E140" s="48">
        <v>44907</v>
      </c>
      <c r="F140" s="48">
        <v>45245</v>
      </c>
      <c r="G140" s="56">
        <v>43459180</v>
      </c>
      <c r="H140" s="57" t="s">
        <v>4</v>
      </c>
      <c r="I140" s="26" t="s">
        <v>5</v>
      </c>
      <c r="J140" s="26" t="s">
        <v>1845</v>
      </c>
      <c r="K140" s="9">
        <f t="shared" si="2"/>
        <v>0.23007626927153252</v>
      </c>
      <c r="L140" s="13">
        <v>9998926</v>
      </c>
      <c r="M140" s="13">
        <v>41049800</v>
      </c>
      <c r="N140" s="58">
        <v>0</v>
      </c>
      <c r="O140" s="58">
        <v>0</v>
      </c>
      <c r="P140" s="59">
        <v>0</v>
      </c>
      <c r="Q140" s="151">
        <v>0</v>
      </c>
      <c r="R140" s="204">
        <v>43459180</v>
      </c>
      <c r="S140" s="61" t="s">
        <v>4</v>
      </c>
      <c r="T140" s="77" t="s">
        <v>2337</v>
      </c>
      <c r="U140" s="125"/>
      <c r="V140" s="126"/>
      <c r="W140" s="126"/>
    </row>
    <row r="141" spans="1:23" s="127" customFormat="1" ht="77.150000000000006" customHeight="1" x14ac:dyDescent="0.35">
      <c r="A141" s="30" t="s">
        <v>2338</v>
      </c>
      <c r="B141" s="34" t="s">
        <v>1878</v>
      </c>
      <c r="C141" s="52" t="s">
        <v>2339</v>
      </c>
      <c r="D141" s="48">
        <v>44904</v>
      </c>
      <c r="E141" s="48">
        <v>44907</v>
      </c>
      <c r="F141" s="48">
        <v>45245</v>
      </c>
      <c r="G141" s="56">
        <v>62581258</v>
      </c>
      <c r="H141" s="57" t="s">
        <v>4</v>
      </c>
      <c r="I141" s="26" t="s">
        <v>5</v>
      </c>
      <c r="J141" s="26" t="s">
        <v>1845</v>
      </c>
      <c r="K141" s="9">
        <f t="shared" si="2"/>
        <v>0.23007610361555852</v>
      </c>
      <c r="L141" s="13">
        <v>14398452</v>
      </c>
      <c r="M141" s="13">
        <v>59111758</v>
      </c>
      <c r="N141" s="58">
        <v>0</v>
      </c>
      <c r="O141" s="58">
        <v>0</v>
      </c>
      <c r="P141" s="59">
        <v>0</v>
      </c>
      <c r="Q141" s="151">
        <v>0</v>
      </c>
      <c r="R141" s="204">
        <v>62581258</v>
      </c>
      <c r="S141" s="61" t="s">
        <v>4</v>
      </c>
      <c r="T141" s="77" t="s">
        <v>2340</v>
      </c>
      <c r="U141" s="125"/>
      <c r="V141" s="126"/>
      <c r="W141" s="126"/>
    </row>
    <row r="142" spans="1:23" s="127" customFormat="1" ht="77.150000000000006" customHeight="1" x14ac:dyDescent="0.35">
      <c r="A142" s="30" t="s">
        <v>2341</v>
      </c>
      <c r="B142" s="34" t="s">
        <v>2342</v>
      </c>
      <c r="C142" s="52" t="s">
        <v>2343</v>
      </c>
      <c r="D142" s="48">
        <v>44908</v>
      </c>
      <c r="E142" s="48">
        <v>44908</v>
      </c>
      <c r="F142" s="48">
        <v>45245</v>
      </c>
      <c r="G142" s="56">
        <v>86918393</v>
      </c>
      <c r="H142" s="57" t="s">
        <v>4</v>
      </c>
      <c r="I142" s="26" t="s">
        <v>5</v>
      </c>
      <c r="J142" s="26" t="s">
        <v>13</v>
      </c>
      <c r="K142" s="9">
        <f t="shared" si="2"/>
        <v>0.22730424848052586</v>
      </c>
      <c r="L142" s="13">
        <v>19756920</v>
      </c>
      <c r="M142" s="13">
        <v>82340571</v>
      </c>
      <c r="N142" s="58">
        <v>0</v>
      </c>
      <c r="O142" s="58">
        <v>0</v>
      </c>
      <c r="P142" s="59">
        <v>0</v>
      </c>
      <c r="Q142" s="151">
        <v>0</v>
      </c>
      <c r="R142" s="204">
        <v>86918393</v>
      </c>
      <c r="S142" s="61" t="s">
        <v>4</v>
      </c>
      <c r="T142" s="77" t="s">
        <v>2344</v>
      </c>
      <c r="U142" s="125"/>
      <c r="V142" s="126"/>
      <c r="W142" s="126"/>
    </row>
    <row r="143" spans="1:23" s="127" customFormat="1" ht="77.150000000000006" customHeight="1" x14ac:dyDescent="0.35">
      <c r="A143" s="30" t="s">
        <v>2345</v>
      </c>
      <c r="B143" s="34" t="s">
        <v>2346</v>
      </c>
      <c r="C143" s="52" t="s">
        <v>2347</v>
      </c>
      <c r="D143" s="48">
        <v>44908</v>
      </c>
      <c r="E143" s="48">
        <v>44909</v>
      </c>
      <c r="F143" s="48">
        <v>45245</v>
      </c>
      <c r="G143" s="56">
        <v>62581258</v>
      </c>
      <c r="H143" s="57" t="s">
        <v>4</v>
      </c>
      <c r="I143" s="26" t="s">
        <v>5</v>
      </c>
      <c r="J143" s="26" t="s">
        <v>13</v>
      </c>
      <c r="K143" s="9">
        <f t="shared" si="2"/>
        <v>0.22453211151492034</v>
      </c>
      <c r="L143" s="13">
        <v>14051502</v>
      </c>
      <c r="M143" s="13">
        <v>59458708</v>
      </c>
      <c r="N143" s="58">
        <v>0</v>
      </c>
      <c r="O143" s="58">
        <v>0</v>
      </c>
      <c r="P143" s="59">
        <v>0</v>
      </c>
      <c r="Q143" s="151">
        <v>0</v>
      </c>
      <c r="R143" s="204">
        <v>62581258</v>
      </c>
      <c r="S143" s="61" t="s">
        <v>4</v>
      </c>
      <c r="T143" s="77" t="s">
        <v>2348</v>
      </c>
      <c r="U143" s="125"/>
      <c r="V143" s="126"/>
      <c r="W143" s="126"/>
    </row>
    <row r="144" spans="1:23" s="127" customFormat="1" ht="77.150000000000006" customHeight="1" x14ac:dyDescent="0.35">
      <c r="A144" s="30" t="s">
        <v>2349</v>
      </c>
      <c r="B144" s="34" t="s">
        <v>2350</v>
      </c>
      <c r="C144" s="52" t="s">
        <v>2351</v>
      </c>
      <c r="D144" s="48">
        <v>44908</v>
      </c>
      <c r="E144" s="48">
        <v>44910</v>
      </c>
      <c r="F144" s="48">
        <v>45275</v>
      </c>
      <c r="G144" s="56">
        <v>159929916</v>
      </c>
      <c r="H144" s="57" t="s">
        <v>4</v>
      </c>
      <c r="I144" s="26" t="s">
        <v>5</v>
      </c>
      <c r="J144" s="26" t="s">
        <v>13</v>
      </c>
      <c r="K144" s="9">
        <f t="shared" si="2"/>
        <v>0.22176021151664957</v>
      </c>
      <c r="L144" s="13">
        <v>35466092</v>
      </c>
      <c r="M144" s="13">
        <v>152393374</v>
      </c>
      <c r="N144" s="58">
        <v>0</v>
      </c>
      <c r="O144" s="58">
        <v>0</v>
      </c>
      <c r="P144" s="59">
        <v>0</v>
      </c>
      <c r="Q144" s="151">
        <v>0</v>
      </c>
      <c r="R144" s="204">
        <v>159929916</v>
      </c>
      <c r="S144" s="61" t="s">
        <v>4</v>
      </c>
      <c r="T144" s="77" t="s">
        <v>2352</v>
      </c>
      <c r="U144" s="125"/>
      <c r="V144" s="126"/>
      <c r="W144" s="126"/>
    </row>
    <row r="145" spans="1:24" s="127" customFormat="1" ht="77.150000000000006" customHeight="1" x14ac:dyDescent="0.35">
      <c r="A145" s="153" t="s">
        <v>2353</v>
      </c>
      <c r="B145" s="159" t="s">
        <v>2354</v>
      </c>
      <c r="C145" s="80" t="s">
        <v>2355</v>
      </c>
      <c r="D145" s="81">
        <v>44910</v>
      </c>
      <c r="E145" s="81">
        <v>44911</v>
      </c>
      <c r="F145" s="81">
        <v>45245</v>
      </c>
      <c r="G145" s="154">
        <v>43459180</v>
      </c>
      <c r="H145" s="82" t="s">
        <v>4</v>
      </c>
      <c r="I145" s="83" t="s">
        <v>5</v>
      </c>
      <c r="J145" s="83" t="s">
        <v>32</v>
      </c>
      <c r="K145" s="155">
        <f t="shared" si="2"/>
        <v>0.21898825518567078</v>
      </c>
      <c r="L145" s="157">
        <v>9517050</v>
      </c>
      <c r="M145" s="157">
        <v>41531676</v>
      </c>
      <c r="N145" s="85">
        <v>0</v>
      </c>
      <c r="O145" s="85">
        <v>0</v>
      </c>
      <c r="P145" s="160">
        <v>0</v>
      </c>
      <c r="Q145" s="161">
        <v>0</v>
      </c>
      <c r="R145" s="162">
        <v>43459180</v>
      </c>
      <c r="S145" s="163" t="s">
        <v>4</v>
      </c>
      <c r="T145" s="84" t="s">
        <v>2356</v>
      </c>
      <c r="U145" s="125"/>
      <c r="V145" s="126"/>
      <c r="W145" s="126"/>
    </row>
    <row r="146" spans="1:24" s="127" customFormat="1" ht="77.150000000000006" customHeight="1" x14ac:dyDescent="0.35">
      <c r="A146" s="153" t="s">
        <v>2357</v>
      </c>
      <c r="B146" s="159" t="s">
        <v>2358</v>
      </c>
      <c r="C146" s="80" t="s">
        <v>2359</v>
      </c>
      <c r="D146" s="81">
        <v>44910</v>
      </c>
      <c r="E146" s="81">
        <v>44911</v>
      </c>
      <c r="F146" s="81">
        <v>45245</v>
      </c>
      <c r="G146" s="154">
        <v>43459180</v>
      </c>
      <c r="H146" s="82" t="s">
        <v>4</v>
      </c>
      <c r="I146" s="83" t="s">
        <v>5</v>
      </c>
      <c r="J146" s="83" t="s">
        <v>32</v>
      </c>
      <c r="K146" s="155">
        <f t="shared" si="2"/>
        <v>0.21898825518567078</v>
      </c>
      <c r="L146" s="157">
        <v>9517050</v>
      </c>
      <c r="M146" s="157">
        <v>41531676</v>
      </c>
      <c r="N146" s="85">
        <v>1</v>
      </c>
      <c r="O146" s="85">
        <v>0</v>
      </c>
      <c r="P146" s="160">
        <v>0</v>
      </c>
      <c r="Q146" s="161">
        <v>0</v>
      </c>
      <c r="R146" s="162">
        <v>43459180</v>
      </c>
      <c r="S146" s="163" t="s">
        <v>4</v>
      </c>
      <c r="T146" s="84" t="s">
        <v>2360</v>
      </c>
      <c r="U146" s="125"/>
      <c r="V146" s="126"/>
      <c r="W146" s="126"/>
    </row>
    <row r="147" spans="1:24" s="127" customFormat="1" ht="77.150000000000006" customHeight="1" x14ac:dyDescent="0.35">
      <c r="A147" s="30" t="s">
        <v>2361</v>
      </c>
      <c r="B147" s="34" t="s">
        <v>2362</v>
      </c>
      <c r="C147" s="52" t="s">
        <v>2363</v>
      </c>
      <c r="D147" s="48">
        <v>44914</v>
      </c>
      <c r="E147" s="48">
        <v>44915</v>
      </c>
      <c r="F147" s="48">
        <v>45245</v>
      </c>
      <c r="G147" s="56">
        <v>43459180</v>
      </c>
      <c r="H147" s="57" t="s">
        <v>4</v>
      </c>
      <c r="I147" s="26" t="s">
        <v>5</v>
      </c>
      <c r="J147" s="26" t="s">
        <v>32</v>
      </c>
      <c r="K147" s="9">
        <f t="shared" si="2"/>
        <v>0.20790024109980906</v>
      </c>
      <c r="L147" s="13">
        <v>9035174</v>
      </c>
      <c r="M147" s="13">
        <v>42013552</v>
      </c>
      <c r="N147" s="58">
        <v>0</v>
      </c>
      <c r="O147" s="58">
        <v>0</v>
      </c>
      <c r="P147" s="59">
        <v>0</v>
      </c>
      <c r="Q147" s="151">
        <v>0</v>
      </c>
      <c r="R147" s="204">
        <v>43459180</v>
      </c>
      <c r="S147" s="61" t="s">
        <v>4</v>
      </c>
      <c r="T147" s="77" t="s">
        <v>2364</v>
      </c>
      <c r="U147" s="125"/>
      <c r="V147" s="126"/>
      <c r="W147" s="126"/>
    </row>
    <row r="148" spans="1:24" s="127" customFormat="1" ht="77.150000000000006" customHeight="1" x14ac:dyDescent="0.35">
      <c r="A148" s="30" t="s">
        <v>2365</v>
      </c>
      <c r="B148" s="34" t="s">
        <v>2366</v>
      </c>
      <c r="C148" s="52" t="s">
        <v>2367</v>
      </c>
      <c r="D148" s="48">
        <v>44914</v>
      </c>
      <c r="E148" s="48">
        <v>44916</v>
      </c>
      <c r="F148" s="48">
        <v>45245</v>
      </c>
      <c r="G148" s="56">
        <v>43459180</v>
      </c>
      <c r="H148" s="57" t="s">
        <v>4</v>
      </c>
      <c r="I148" s="26" t="s">
        <v>5</v>
      </c>
      <c r="J148" s="26" t="s">
        <v>32</v>
      </c>
      <c r="K148" s="9">
        <f t="shared" si="2"/>
        <v>0.20512823757834364</v>
      </c>
      <c r="L148" s="13">
        <v>8914705</v>
      </c>
      <c r="M148" s="13">
        <v>42134021</v>
      </c>
      <c r="N148" s="58">
        <v>0</v>
      </c>
      <c r="O148" s="58">
        <v>0</v>
      </c>
      <c r="P148" s="59">
        <v>0</v>
      </c>
      <c r="Q148" s="151">
        <v>0</v>
      </c>
      <c r="R148" s="204">
        <v>43459180</v>
      </c>
      <c r="S148" s="61" t="s">
        <v>4</v>
      </c>
      <c r="T148" s="77" t="s">
        <v>2368</v>
      </c>
      <c r="U148" s="125"/>
      <c r="V148" s="126"/>
      <c r="W148" s="126"/>
    </row>
    <row r="149" spans="1:24" s="127" customFormat="1" ht="77.150000000000006" customHeight="1" x14ac:dyDescent="0.35">
      <c r="A149" s="153" t="s">
        <v>2369</v>
      </c>
      <c r="B149" s="159" t="s">
        <v>2370</v>
      </c>
      <c r="C149" s="80" t="s">
        <v>2371</v>
      </c>
      <c r="D149" s="81">
        <v>44915</v>
      </c>
      <c r="E149" s="81">
        <v>44915</v>
      </c>
      <c r="F149" s="81">
        <v>45245</v>
      </c>
      <c r="G149" s="154">
        <v>43459180</v>
      </c>
      <c r="H149" s="82" t="s">
        <v>4</v>
      </c>
      <c r="I149" s="83" t="s">
        <v>5</v>
      </c>
      <c r="J149" s="83" t="s">
        <v>32</v>
      </c>
      <c r="K149" s="155">
        <f t="shared" si="2"/>
        <v>0.20790024109980906</v>
      </c>
      <c r="L149" s="157">
        <v>9035174</v>
      </c>
      <c r="M149" s="157">
        <v>42013552</v>
      </c>
      <c r="N149" s="85">
        <v>0</v>
      </c>
      <c r="O149" s="85">
        <v>0</v>
      </c>
      <c r="P149" s="160">
        <v>0</v>
      </c>
      <c r="Q149" s="161">
        <v>0</v>
      </c>
      <c r="R149" s="162">
        <v>43459180</v>
      </c>
      <c r="S149" s="163" t="s">
        <v>4</v>
      </c>
      <c r="T149" s="84" t="s">
        <v>2372</v>
      </c>
      <c r="U149" s="125"/>
      <c r="V149" s="126"/>
      <c r="W149" s="126"/>
    </row>
    <row r="150" spans="1:24" s="127" customFormat="1" ht="77.150000000000006" customHeight="1" x14ac:dyDescent="0.35">
      <c r="A150" s="153" t="s">
        <v>2373</v>
      </c>
      <c r="B150" s="159" t="s">
        <v>2374</v>
      </c>
      <c r="C150" s="80" t="s">
        <v>30</v>
      </c>
      <c r="D150" s="81">
        <v>44908</v>
      </c>
      <c r="E150" s="81">
        <v>44910</v>
      </c>
      <c r="F150" s="81">
        <v>45245</v>
      </c>
      <c r="G150" s="154">
        <v>86918393</v>
      </c>
      <c r="H150" s="82" t="s">
        <v>4</v>
      </c>
      <c r="I150" s="83" t="s">
        <v>5</v>
      </c>
      <c r="J150" s="83" t="s">
        <v>32</v>
      </c>
      <c r="K150" s="155">
        <f t="shared" si="2"/>
        <v>0.22176024354246862</v>
      </c>
      <c r="L150" s="157">
        <v>19275044</v>
      </c>
      <c r="M150" s="157">
        <v>82822447</v>
      </c>
      <c r="N150" s="85">
        <v>0</v>
      </c>
      <c r="O150" s="85">
        <v>0</v>
      </c>
      <c r="P150" s="160">
        <v>0</v>
      </c>
      <c r="Q150" s="161">
        <v>0</v>
      </c>
      <c r="R150" s="162">
        <v>86918393</v>
      </c>
      <c r="S150" s="163" t="s">
        <v>4</v>
      </c>
      <c r="T150" s="84" t="s">
        <v>2375</v>
      </c>
      <c r="U150" s="125"/>
      <c r="V150" s="126"/>
      <c r="W150" s="126"/>
    </row>
    <row r="151" spans="1:24" s="127" customFormat="1" ht="77.150000000000006" customHeight="1" x14ac:dyDescent="0.35">
      <c r="A151" s="153" t="s">
        <v>2376</v>
      </c>
      <c r="B151" s="159" t="s">
        <v>2377</v>
      </c>
      <c r="C151" s="80" t="s">
        <v>30</v>
      </c>
      <c r="D151" s="81">
        <v>44908</v>
      </c>
      <c r="E151" s="81">
        <v>44910</v>
      </c>
      <c r="F151" s="81">
        <v>45245</v>
      </c>
      <c r="G151" s="154">
        <v>86918393</v>
      </c>
      <c r="H151" s="82" t="s">
        <v>4</v>
      </c>
      <c r="I151" s="83" t="s">
        <v>5</v>
      </c>
      <c r="J151" s="83" t="s">
        <v>32</v>
      </c>
      <c r="K151" s="155">
        <f t="shared" si="2"/>
        <v>0.22176024354246862</v>
      </c>
      <c r="L151" s="157">
        <v>19275044</v>
      </c>
      <c r="M151" s="157">
        <v>82822447</v>
      </c>
      <c r="N151" s="85">
        <v>0</v>
      </c>
      <c r="O151" s="85">
        <v>0</v>
      </c>
      <c r="P151" s="160">
        <v>0</v>
      </c>
      <c r="Q151" s="161">
        <v>0</v>
      </c>
      <c r="R151" s="162">
        <v>86918393</v>
      </c>
      <c r="S151" s="163" t="s">
        <v>4</v>
      </c>
      <c r="T151" s="84" t="s">
        <v>2378</v>
      </c>
      <c r="U151" s="125"/>
      <c r="V151" s="126"/>
      <c r="W151" s="126"/>
    </row>
    <row r="152" spans="1:24" s="127" customFormat="1" ht="77.150000000000006" customHeight="1" x14ac:dyDescent="0.35">
      <c r="A152" s="153" t="s">
        <v>2379</v>
      </c>
      <c r="B152" s="159" t="s">
        <v>1853</v>
      </c>
      <c r="C152" s="80" t="s">
        <v>30</v>
      </c>
      <c r="D152" s="81">
        <v>44908</v>
      </c>
      <c r="E152" s="81">
        <v>44910</v>
      </c>
      <c r="F152" s="81">
        <v>45245</v>
      </c>
      <c r="G152" s="154">
        <v>86918393</v>
      </c>
      <c r="H152" s="82" t="s">
        <v>4</v>
      </c>
      <c r="I152" s="83" t="s">
        <v>5</v>
      </c>
      <c r="J152" s="83" t="s">
        <v>32</v>
      </c>
      <c r="K152" s="155">
        <f t="shared" si="2"/>
        <v>0.22176024354246862</v>
      </c>
      <c r="L152" s="157">
        <v>19275044</v>
      </c>
      <c r="M152" s="157">
        <v>82822447</v>
      </c>
      <c r="N152" s="85">
        <v>0</v>
      </c>
      <c r="O152" s="85">
        <v>0</v>
      </c>
      <c r="P152" s="160">
        <v>0</v>
      </c>
      <c r="Q152" s="161">
        <v>0</v>
      </c>
      <c r="R152" s="162">
        <v>86918393</v>
      </c>
      <c r="S152" s="163" t="s">
        <v>4</v>
      </c>
      <c r="T152" s="84" t="s">
        <v>2380</v>
      </c>
      <c r="U152" s="125"/>
      <c r="V152" s="126"/>
      <c r="W152" s="126"/>
    </row>
    <row r="153" spans="1:24" s="127" customFormat="1" ht="77.150000000000006" customHeight="1" x14ac:dyDescent="0.35">
      <c r="A153" s="153" t="s">
        <v>2381</v>
      </c>
      <c r="B153" s="159" t="s">
        <v>1862</v>
      </c>
      <c r="C153" s="80" t="s">
        <v>30</v>
      </c>
      <c r="D153" s="81">
        <v>44907</v>
      </c>
      <c r="E153" s="81">
        <v>44914</v>
      </c>
      <c r="F153" s="81">
        <v>46234</v>
      </c>
      <c r="G153" s="154">
        <v>86918393</v>
      </c>
      <c r="H153" s="82" t="s">
        <v>4</v>
      </c>
      <c r="I153" s="83" t="s">
        <v>5</v>
      </c>
      <c r="J153" s="83" t="s">
        <v>32</v>
      </c>
      <c r="K153" s="155">
        <f t="shared" si="2"/>
        <v>0.21067223366635415</v>
      </c>
      <c r="L153" s="157">
        <v>18311292</v>
      </c>
      <c r="M153" s="157">
        <v>83786199</v>
      </c>
      <c r="N153" s="85">
        <v>0</v>
      </c>
      <c r="O153" s="85">
        <v>0</v>
      </c>
      <c r="P153" s="160">
        <v>0</v>
      </c>
      <c r="Q153" s="161">
        <v>0</v>
      </c>
      <c r="R153" s="162">
        <v>86918393</v>
      </c>
      <c r="S153" s="163" t="s">
        <v>4</v>
      </c>
      <c r="T153" s="84" t="s">
        <v>2382</v>
      </c>
      <c r="U153" s="125"/>
      <c r="V153" s="126"/>
      <c r="W153" s="126"/>
    </row>
    <row r="154" spans="1:24" s="127" customFormat="1" ht="77.150000000000006" customHeight="1" x14ac:dyDescent="0.35">
      <c r="A154" s="153" t="s">
        <v>2383</v>
      </c>
      <c r="B154" s="159" t="s">
        <v>1867</v>
      </c>
      <c r="C154" s="80" t="s">
        <v>30</v>
      </c>
      <c r="D154" s="81">
        <v>44910</v>
      </c>
      <c r="E154" s="81">
        <v>44911</v>
      </c>
      <c r="F154" s="81">
        <v>45245</v>
      </c>
      <c r="G154" s="154">
        <v>86918393</v>
      </c>
      <c r="H154" s="82" t="s">
        <v>4</v>
      </c>
      <c r="I154" s="83" t="s">
        <v>5</v>
      </c>
      <c r="J154" s="83" t="s">
        <v>32</v>
      </c>
      <c r="K154" s="155">
        <f t="shared" si="2"/>
        <v>0.21898824107344</v>
      </c>
      <c r="L154" s="157">
        <v>19034106</v>
      </c>
      <c r="M154" s="157">
        <v>83063385</v>
      </c>
      <c r="N154" s="85">
        <v>0</v>
      </c>
      <c r="O154" s="85">
        <v>0</v>
      </c>
      <c r="P154" s="160">
        <v>0</v>
      </c>
      <c r="Q154" s="161">
        <v>0</v>
      </c>
      <c r="R154" s="162">
        <v>86918393</v>
      </c>
      <c r="S154" s="163" t="s">
        <v>4</v>
      </c>
      <c r="T154" s="84" t="s">
        <v>2384</v>
      </c>
      <c r="U154" s="125"/>
      <c r="V154" s="126"/>
      <c r="W154" s="126"/>
    </row>
    <row r="155" spans="1:24" s="127" customFormat="1" ht="77.150000000000006" customHeight="1" x14ac:dyDescent="0.35">
      <c r="A155" s="183" t="s">
        <v>2385</v>
      </c>
      <c r="B155" s="184" t="s">
        <v>2386</v>
      </c>
      <c r="C155" s="109" t="s">
        <v>2387</v>
      </c>
      <c r="D155" s="99">
        <v>44907</v>
      </c>
      <c r="E155" s="99">
        <v>44911</v>
      </c>
      <c r="F155" s="99">
        <v>46234</v>
      </c>
      <c r="G155" s="185">
        <v>3194292230</v>
      </c>
      <c r="H155" s="186" t="s">
        <v>4</v>
      </c>
      <c r="I155" s="101" t="s">
        <v>7</v>
      </c>
      <c r="J155" s="101" t="s">
        <v>1822</v>
      </c>
      <c r="K155" s="187">
        <f t="shared" si="2"/>
        <v>6.5986109789961167E-2</v>
      </c>
      <c r="L155" s="188">
        <v>210778917.7899999</v>
      </c>
      <c r="M155" s="188">
        <v>3140280062.5599999</v>
      </c>
      <c r="N155" s="102">
        <v>0</v>
      </c>
      <c r="O155" s="102">
        <v>0</v>
      </c>
      <c r="P155" s="205">
        <v>0</v>
      </c>
      <c r="Q155" s="206">
        <v>0</v>
      </c>
      <c r="R155" s="207">
        <v>3194292230</v>
      </c>
      <c r="S155" s="208" t="s">
        <v>4</v>
      </c>
      <c r="T155" s="409" t="s">
        <v>2388</v>
      </c>
      <c r="U155" s="125"/>
      <c r="V155" s="126"/>
      <c r="W155" s="125"/>
      <c r="X155" s="126"/>
    </row>
    <row r="156" spans="1:24" s="127" customFormat="1" ht="77.150000000000006" customHeight="1" x14ac:dyDescent="0.35">
      <c r="A156" s="183" t="s">
        <v>2389</v>
      </c>
      <c r="B156" s="184" t="s">
        <v>2390</v>
      </c>
      <c r="C156" s="109" t="s">
        <v>2391</v>
      </c>
      <c r="D156" s="99">
        <v>44907</v>
      </c>
      <c r="E156" s="99">
        <v>44910</v>
      </c>
      <c r="F156" s="99">
        <v>45077</v>
      </c>
      <c r="G156" s="185">
        <v>29852570</v>
      </c>
      <c r="H156" s="186" t="s">
        <v>4</v>
      </c>
      <c r="I156" s="101" t="s">
        <v>7</v>
      </c>
      <c r="J156" s="28" t="s">
        <v>2392</v>
      </c>
      <c r="K156" s="187">
        <f t="shared" si="2"/>
        <v>6.0246069266398167E-2</v>
      </c>
      <c r="L156" s="188">
        <v>1798500</v>
      </c>
      <c r="M156" s="188">
        <v>29392570</v>
      </c>
      <c r="N156" s="102">
        <v>1</v>
      </c>
      <c r="O156" s="102">
        <v>0</v>
      </c>
      <c r="P156" s="205">
        <v>0</v>
      </c>
      <c r="Q156" s="206">
        <v>0</v>
      </c>
      <c r="R156" s="207">
        <v>29852570</v>
      </c>
      <c r="S156" s="208" t="s">
        <v>4</v>
      </c>
      <c r="T156" s="409" t="s">
        <v>2393</v>
      </c>
      <c r="U156" s="125"/>
      <c r="V156" s="126"/>
      <c r="W156" s="125"/>
      <c r="X156" s="126"/>
    </row>
    <row r="157" spans="1:24" s="127" customFormat="1" ht="77.150000000000006" customHeight="1" x14ac:dyDescent="0.35">
      <c r="A157" s="209" t="s">
        <v>2394</v>
      </c>
      <c r="B157" s="210" t="s">
        <v>1914</v>
      </c>
      <c r="C157" s="110" t="s">
        <v>2395</v>
      </c>
      <c r="D157" s="111">
        <v>44914</v>
      </c>
      <c r="E157" s="111">
        <v>44916</v>
      </c>
      <c r="F157" s="111">
        <v>45245</v>
      </c>
      <c r="G157" s="211">
        <v>99086994</v>
      </c>
      <c r="H157" s="212" t="s">
        <v>4</v>
      </c>
      <c r="I157" s="112" t="s">
        <v>5</v>
      </c>
      <c r="J157" s="112" t="s">
        <v>12</v>
      </c>
      <c r="K157" s="213">
        <f t="shared" si="2"/>
        <v>0.2051281826149656</v>
      </c>
      <c r="L157" s="214">
        <v>20325535</v>
      </c>
      <c r="M157" s="214">
        <v>96065635</v>
      </c>
      <c r="N157" s="113">
        <v>0</v>
      </c>
      <c r="O157" s="113">
        <v>0</v>
      </c>
      <c r="P157" s="215">
        <v>0</v>
      </c>
      <c r="Q157" s="209">
        <v>0</v>
      </c>
      <c r="R157" s="216">
        <v>99086994</v>
      </c>
      <c r="S157" s="217" t="s">
        <v>4</v>
      </c>
      <c r="T157" s="410" t="s">
        <v>2396</v>
      </c>
      <c r="U157" s="125"/>
      <c r="V157" s="126"/>
      <c r="W157" s="126"/>
    </row>
    <row r="158" spans="1:24" s="127" customFormat="1" ht="77.150000000000006" customHeight="1" x14ac:dyDescent="0.35">
      <c r="A158" s="218" t="s">
        <v>2397</v>
      </c>
      <c r="B158" s="219" t="s">
        <v>2398</v>
      </c>
      <c r="C158" s="110" t="s">
        <v>2399</v>
      </c>
      <c r="D158" s="111">
        <v>44911</v>
      </c>
      <c r="E158" s="111">
        <v>44915</v>
      </c>
      <c r="F158" s="111">
        <v>45245</v>
      </c>
      <c r="G158" s="211">
        <v>99086994</v>
      </c>
      <c r="H158" s="212" t="s">
        <v>4</v>
      </c>
      <c r="I158" s="112" t="s">
        <v>5</v>
      </c>
      <c r="J158" s="112" t="s">
        <v>12</v>
      </c>
      <c r="K158" s="213">
        <f t="shared" si="2"/>
        <v>0.20790018112770683</v>
      </c>
      <c r="L158" s="214">
        <v>20600204</v>
      </c>
      <c r="M158" s="214">
        <v>95790966</v>
      </c>
      <c r="N158" s="113">
        <v>1</v>
      </c>
      <c r="O158" s="113">
        <v>0</v>
      </c>
      <c r="P158" s="215">
        <v>0</v>
      </c>
      <c r="Q158" s="209">
        <v>0</v>
      </c>
      <c r="R158" s="216">
        <v>99086994</v>
      </c>
      <c r="S158" s="217" t="s">
        <v>4</v>
      </c>
      <c r="T158" s="410" t="s">
        <v>2400</v>
      </c>
      <c r="U158" s="125"/>
      <c r="V158" s="126"/>
      <c r="W158" s="126"/>
    </row>
    <row r="159" spans="1:24" s="127" customFormat="1" ht="77.150000000000006" customHeight="1" x14ac:dyDescent="0.35">
      <c r="A159" s="218" t="s">
        <v>2401</v>
      </c>
      <c r="B159" s="219" t="s">
        <v>1924</v>
      </c>
      <c r="C159" s="110" t="s">
        <v>2402</v>
      </c>
      <c r="D159" s="111">
        <v>44915</v>
      </c>
      <c r="E159" s="111">
        <v>44917</v>
      </c>
      <c r="F159" s="111">
        <v>45245</v>
      </c>
      <c r="G159" s="211">
        <v>99086994</v>
      </c>
      <c r="H159" s="212" t="s">
        <v>4</v>
      </c>
      <c r="I159" s="112" t="s">
        <v>5</v>
      </c>
      <c r="J159" s="112" t="s">
        <v>12</v>
      </c>
      <c r="K159" s="213">
        <f t="shared" si="2"/>
        <v>0.20235618410222436</v>
      </c>
      <c r="L159" s="214">
        <v>20050866</v>
      </c>
      <c r="M159" s="214">
        <v>96340304</v>
      </c>
      <c r="N159" s="113">
        <v>1</v>
      </c>
      <c r="O159" s="113">
        <v>0</v>
      </c>
      <c r="P159" s="215">
        <v>0</v>
      </c>
      <c r="Q159" s="209">
        <v>0</v>
      </c>
      <c r="R159" s="216">
        <v>99086994</v>
      </c>
      <c r="S159" s="217" t="s">
        <v>4</v>
      </c>
      <c r="T159" s="410" t="s">
        <v>2403</v>
      </c>
      <c r="U159" s="125"/>
      <c r="V159" s="126"/>
      <c r="W159" s="126"/>
    </row>
    <row r="160" spans="1:24" s="127" customFormat="1" ht="77.150000000000006" customHeight="1" x14ac:dyDescent="0.35">
      <c r="A160" s="218" t="s">
        <v>2404</v>
      </c>
      <c r="B160" s="219" t="s">
        <v>2405</v>
      </c>
      <c r="C160" s="110" t="s">
        <v>2406</v>
      </c>
      <c r="D160" s="111">
        <v>44914</v>
      </c>
      <c r="E160" s="111">
        <v>44916</v>
      </c>
      <c r="F160" s="111">
        <v>45245</v>
      </c>
      <c r="G160" s="211">
        <v>99086994</v>
      </c>
      <c r="H160" s="212" t="s">
        <v>4</v>
      </c>
      <c r="I160" s="112" t="s">
        <v>5</v>
      </c>
      <c r="J160" s="112" t="s">
        <v>12</v>
      </c>
      <c r="K160" s="213">
        <f t="shared" si="2"/>
        <v>0.2051281826149656</v>
      </c>
      <c r="L160" s="214">
        <v>20325535</v>
      </c>
      <c r="M160" s="214">
        <v>96065635</v>
      </c>
      <c r="N160" s="113">
        <v>1</v>
      </c>
      <c r="O160" s="113">
        <v>0</v>
      </c>
      <c r="P160" s="215">
        <v>0</v>
      </c>
      <c r="Q160" s="209">
        <v>0</v>
      </c>
      <c r="R160" s="216">
        <v>99086994</v>
      </c>
      <c r="S160" s="217" t="s">
        <v>4</v>
      </c>
      <c r="T160" s="410" t="s">
        <v>2407</v>
      </c>
      <c r="U160" s="125"/>
      <c r="V160" s="126"/>
      <c r="W160" s="126"/>
    </row>
    <row r="161" spans="1:24" s="127" customFormat="1" ht="77.150000000000006" customHeight="1" x14ac:dyDescent="0.35">
      <c r="A161" s="218" t="s">
        <v>2408</v>
      </c>
      <c r="B161" s="219" t="s">
        <v>2409</v>
      </c>
      <c r="C161" s="110" t="s">
        <v>2410</v>
      </c>
      <c r="D161" s="111">
        <v>44914</v>
      </c>
      <c r="E161" s="111">
        <v>44917</v>
      </c>
      <c r="F161" s="111">
        <v>45245</v>
      </c>
      <c r="G161" s="211">
        <v>99086994</v>
      </c>
      <c r="H161" s="212" t="s">
        <v>4</v>
      </c>
      <c r="I161" s="112" t="s">
        <v>5</v>
      </c>
      <c r="J161" s="112" t="s">
        <v>12</v>
      </c>
      <c r="K161" s="213">
        <f t="shared" si="2"/>
        <v>0.20235618410222436</v>
      </c>
      <c r="L161" s="214">
        <v>20050866</v>
      </c>
      <c r="M161" s="214">
        <v>96340304</v>
      </c>
      <c r="N161" s="113">
        <v>0</v>
      </c>
      <c r="O161" s="113">
        <v>0</v>
      </c>
      <c r="P161" s="215">
        <v>0</v>
      </c>
      <c r="Q161" s="209">
        <v>0</v>
      </c>
      <c r="R161" s="216">
        <v>99086994</v>
      </c>
      <c r="S161" s="217" t="s">
        <v>4</v>
      </c>
      <c r="T161" s="410" t="s">
        <v>2411</v>
      </c>
      <c r="U161" s="125"/>
      <c r="V161" s="126"/>
      <c r="W161" s="126"/>
    </row>
    <row r="162" spans="1:24" s="127" customFormat="1" ht="77.150000000000006" customHeight="1" x14ac:dyDescent="0.35">
      <c r="A162" s="218" t="s">
        <v>2412</v>
      </c>
      <c r="B162" s="219" t="s">
        <v>1913</v>
      </c>
      <c r="C162" s="110" t="s">
        <v>2413</v>
      </c>
      <c r="D162" s="111">
        <v>44911</v>
      </c>
      <c r="E162" s="111">
        <v>44917</v>
      </c>
      <c r="F162" s="111">
        <v>45245</v>
      </c>
      <c r="G162" s="211">
        <v>99086994</v>
      </c>
      <c r="H162" s="212" t="s">
        <v>4</v>
      </c>
      <c r="I162" s="112" t="s">
        <v>5</v>
      </c>
      <c r="J162" s="112" t="s">
        <v>12</v>
      </c>
      <c r="K162" s="213">
        <f t="shared" si="2"/>
        <v>0.20235618410222436</v>
      </c>
      <c r="L162" s="214">
        <v>20050866</v>
      </c>
      <c r="M162" s="214">
        <v>96340304</v>
      </c>
      <c r="N162" s="113">
        <v>1</v>
      </c>
      <c r="O162" s="113">
        <v>0</v>
      </c>
      <c r="P162" s="215">
        <v>0</v>
      </c>
      <c r="Q162" s="209">
        <v>0</v>
      </c>
      <c r="R162" s="216">
        <v>99086994</v>
      </c>
      <c r="S162" s="217" t="s">
        <v>4</v>
      </c>
      <c r="T162" s="410" t="s">
        <v>2414</v>
      </c>
      <c r="U162" s="125"/>
      <c r="V162" s="126"/>
      <c r="W162" s="126"/>
    </row>
    <row r="163" spans="1:24" s="127" customFormat="1" ht="77.150000000000006" customHeight="1" x14ac:dyDescent="0.35">
      <c r="A163" s="218" t="s">
        <v>2415</v>
      </c>
      <c r="B163" s="219" t="s">
        <v>1943</v>
      </c>
      <c r="C163" s="110" t="s">
        <v>2416</v>
      </c>
      <c r="D163" s="111">
        <v>44914</v>
      </c>
      <c r="E163" s="111">
        <v>44917</v>
      </c>
      <c r="F163" s="111">
        <v>45245</v>
      </c>
      <c r="G163" s="211">
        <v>99086994</v>
      </c>
      <c r="H163" s="212" t="s">
        <v>4</v>
      </c>
      <c r="I163" s="112" t="s">
        <v>5</v>
      </c>
      <c r="J163" s="112" t="s">
        <v>12</v>
      </c>
      <c r="K163" s="213">
        <f t="shared" si="2"/>
        <v>0.20235618410222436</v>
      </c>
      <c r="L163" s="214">
        <v>20050866</v>
      </c>
      <c r="M163" s="214">
        <v>96340304</v>
      </c>
      <c r="N163" s="8">
        <v>1</v>
      </c>
      <c r="O163" s="8">
        <v>0</v>
      </c>
      <c r="P163" s="214">
        <v>0</v>
      </c>
      <c r="Q163" s="218">
        <v>0</v>
      </c>
      <c r="R163" s="220">
        <v>99086994</v>
      </c>
      <c r="S163" s="111" t="s">
        <v>4</v>
      </c>
      <c r="T163" s="410" t="s">
        <v>2417</v>
      </c>
      <c r="U163" s="125"/>
      <c r="V163" s="126"/>
      <c r="W163" s="126"/>
    </row>
    <row r="164" spans="1:24" s="127" customFormat="1" ht="77.150000000000006" customHeight="1" x14ac:dyDescent="0.35">
      <c r="A164" s="218" t="s">
        <v>2418</v>
      </c>
      <c r="B164" s="219" t="s">
        <v>2419</v>
      </c>
      <c r="C164" s="110" t="s">
        <v>2420</v>
      </c>
      <c r="D164" s="111">
        <v>44914</v>
      </c>
      <c r="E164" s="111">
        <v>44922</v>
      </c>
      <c r="F164" s="111">
        <v>45245</v>
      </c>
      <c r="G164" s="211">
        <v>99086994</v>
      </c>
      <c r="H164" s="212" t="s">
        <v>4</v>
      </c>
      <c r="I164" s="112" t="s">
        <v>5</v>
      </c>
      <c r="J164" s="112" t="s">
        <v>12</v>
      </c>
      <c r="K164" s="213">
        <f t="shared" si="2"/>
        <v>0.18849619153851815</v>
      </c>
      <c r="L164" s="214">
        <v>18677521</v>
      </c>
      <c r="M164" s="214">
        <v>97713649</v>
      </c>
      <c r="N164" s="113">
        <v>0</v>
      </c>
      <c r="O164" s="113">
        <v>0</v>
      </c>
      <c r="P164" s="215">
        <v>0</v>
      </c>
      <c r="Q164" s="209">
        <v>0</v>
      </c>
      <c r="R164" s="216">
        <v>99086994</v>
      </c>
      <c r="S164" s="217" t="s">
        <v>4</v>
      </c>
      <c r="T164" s="410" t="s">
        <v>2421</v>
      </c>
      <c r="U164" s="125"/>
      <c r="V164" s="126"/>
      <c r="W164" s="126"/>
    </row>
    <row r="165" spans="1:24" s="127" customFormat="1" ht="77.150000000000006" customHeight="1" x14ac:dyDescent="0.35">
      <c r="A165" s="183" t="s">
        <v>2422</v>
      </c>
      <c r="B165" s="184" t="s">
        <v>2423</v>
      </c>
      <c r="C165" s="109" t="s">
        <v>2424</v>
      </c>
      <c r="D165" s="99">
        <v>44908</v>
      </c>
      <c r="E165" s="99">
        <v>44911</v>
      </c>
      <c r="F165" s="99">
        <v>45214</v>
      </c>
      <c r="G165" s="185">
        <v>5216479276</v>
      </c>
      <c r="H165" s="186" t="s">
        <v>4</v>
      </c>
      <c r="I165" s="101" t="s">
        <v>7</v>
      </c>
      <c r="J165" s="101" t="s">
        <v>1822</v>
      </c>
      <c r="K165" s="187">
        <f t="shared" si="2"/>
        <v>0.23916398639211242</v>
      </c>
      <c r="L165" s="188">
        <v>1247593978.5800004</v>
      </c>
      <c r="M165" s="188">
        <v>4983682194.4799995</v>
      </c>
      <c r="N165" s="102">
        <v>0</v>
      </c>
      <c r="O165" s="102">
        <v>0</v>
      </c>
      <c r="P165" s="205">
        <v>0</v>
      </c>
      <c r="Q165" s="206">
        <v>0</v>
      </c>
      <c r="R165" s="207">
        <v>5216479276</v>
      </c>
      <c r="S165" s="208" t="s">
        <v>4</v>
      </c>
      <c r="T165" s="409" t="s">
        <v>2425</v>
      </c>
      <c r="U165" s="125"/>
      <c r="V165" s="126"/>
      <c r="W165" s="125"/>
      <c r="X165" s="126"/>
    </row>
    <row r="166" spans="1:24" s="127" customFormat="1" ht="77.150000000000006" customHeight="1" x14ac:dyDescent="0.35">
      <c r="A166" s="153" t="s">
        <v>2426</v>
      </c>
      <c r="B166" s="159" t="s">
        <v>1864</v>
      </c>
      <c r="C166" s="80" t="s">
        <v>2427</v>
      </c>
      <c r="D166" s="81">
        <v>44910</v>
      </c>
      <c r="E166" s="81">
        <v>44911</v>
      </c>
      <c r="F166" s="81">
        <v>45245</v>
      </c>
      <c r="G166" s="154">
        <v>99086994</v>
      </c>
      <c r="H166" s="82" t="s">
        <v>4</v>
      </c>
      <c r="I166" s="83" t="s">
        <v>5</v>
      </c>
      <c r="J166" s="83" t="s">
        <v>32</v>
      </c>
      <c r="K166" s="155">
        <f t="shared" si="2"/>
        <v>0.21898817517867178</v>
      </c>
      <c r="L166" s="157">
        <v>21698880</v>
      </c>
      <c r="M166" s="157">
        <v>94692290</v>
      </c>
      <c r="N166" s="85">
        <v>0</v>
      </c>
      <c r="O166" s="85">
        <v>0</v>
      </c>
      <c r="P166" s="160">
        <v>0</v>
      </c>
      <c r="Q166" s="161">
        <v>0</v>
      </c>
      <c r="R166" s="162">
        <v>99086994</v>
      </c>
      <c r="S166" s="163" t="s">
        <v>4</v>
      </c>
      <c r="T166" s="84" t="s">
        <v>2428</v>
      </c>
      <c r="U166" s="125"/>
      <c r="V166" s="126"/>
      <c r="W166" s="126"/>
    </row>
    <row r="167" spans="1:24" s="127" customFormat="1" ht="77.150000000000006" customHeight="1" x14ac:dyDescent="0.35">
      <c r="A167" s="153" t="s">
        <v>2429</v>
      </c>
      <c r="B167" s="159" t="s">
        <v>2430</v>
      </c>
      <c r="C167" s="80" t="s">
        <v>1910</v>
      </c>
      <c r="D167" s="81">
        <v>44910</v>
      </c>
      <c r="E167" s="81">
        <v>44915</v>
      </c>
      <c r="F167" s="81">
        <v>45245</v>
      </c>
      <c r="G167" s="154">
        <v>73011465</v>
      </c>
      <c r="H167" s="82" t="s">
        <v>4</v>
      </c>
      <c r="I167" s="83" t="s">
        <v>5</v>
      </c>
      <c r="J167" s="83" t="s">
        <v>32</v>
      </c>
      <c r="K167" s="155">
        <f t="shared" si="2"/>
        <v>0.20790022498521293</v>
      </c>
      <c r="L167" s="157">
        <v>15179100</v>
      </c>
      <c r="M167" s="157">
        <v>70582809</v>
      </c>
      <c r="N167" s="85">
        <v>0</v>
      </c>
      <c r="O167" s="85">
        <v>0</v>
      </c>
      <c r="P167" s="160">
        <v>0</v>
      </c>
      <c r="Q167" s="161">
        <v>0</v>
      </c>
      <c r="R167" s="162">
        <v>73011465</v>
      </c>
      <c r="S167" s="163" t="s">
        <v>4</v>
      </c>
      <c r="T167" s="84" t="s">
        <v>2431</v>
      </c>
      <c r="U167" s="125"/>
      <c r="V167" s="126"/>
      <c r="W167" s="126"/>
    </row>
    <row r="168" spans="1:24" s="127" customFormat="1" ht="77.150000000000006" customHeight="1" x14ac:dyDescent="0.35">
      <c r="A168" s="153" t="s">
        <v>2432</v>
      </c>
      <c r="B168" s="159" t="s">
        <v>2433</v>
      </c>
      <c r="C168" s="80" t="s">
        <v>1910</v>
      </c>
      <c r="D168" s="81">
        <v>44908</v>
      </c>
      <c r="E168" s="81">
        <v>44908</v>
      </c>
      <c r="F168" s="81">
        <v>45245</v>
      </c>
      <c r="G168" s="154">
        <v>73011465</v>
      </c>
      <c r="H168" s="82" t="s">
        <v>4</v>
      </c>
      <c r="I168" s="83" t="s">
        <v>5</v>
      </c>
      <c r="J168" s="83" t="s">
        <v>32</v>
      </c>
      <c r="K168" s="155">
        <f t="shared" si="2"/>
        <v>0.22730424598383281</v>
      </c>
      <c r="L168" s="157">
        <v>16595816</v>
      </c>
      <c r="M168" s="157">
        <v>69166093</v>
      </c>
      <c r="N168" s="85">
        <v>0</v>
      </c>
      <c r="O168" s="85">
        <v>0</v>
      </c>
      <c r="P168" s="160">
        <v>0</v>
      </c>
      <c r="Q168" s="161">
        <v>0</v>
      </c>
      <c r="R168" s="162">
        <v>73011465</v>
      </c>
      <c r="S168" s="163" t="s">
        <v>4</v>
      </c>
      <c r="T168" s="84" t="s">
        <v>2434</v>
      </c>
      <c r="U168" s="125"/>
      <c r="V168" s="126"/>
      <c r="W168" s="126"/>
    </row>
    <row r="169" spans="1:24" s="127" customFormat="1" ht="77.150000000000006" customHeight="1" x14ac:dyDescent="0.35">
      <c r="A169" s="153" t="s">
        <v>2435</v>
      </c>
      <c r="B169" s="159" t="s">
        <v>1930</v>
      </c>
      <c r="C169" s="80" t="s">
        <v>1910</v>
      </c>
      <c r="D169" s="81">
        <v>44910</v>
      </c>
      <c r="E169" s="81">
        <v>44911</v>
      </c>
      <c r="F169" s="81">
        <v>45245</v>
      </c>
      <c r="G169" s="154">
        <v>73011465</v>
      </c>
      <c r="H169" s="82" t="s">
        <v>4</v>
      </c>
      <c r="I169" s="83" t="s">
        <v>5</v>
      </c>
      <c r="J169" s="83" t="s">
        <v>32</v>
      </c>
      <c r="K169" s="155">
        <f t="shared" si="2"/>
        <v>0.21898823698442429</v>
      </c>
      <c r="L169" s="157">
        <v>15988652</v>
      </c>
      <c r="M169" s="157">
        <v>69773257</v>
      </c>
      <c r="N169" s="85">
        <v>0</v>
      </c>
      <c r="O169" s="85">
        <v>0</v>
      </c>
      <c r="P169" s="160">
        <v>0</v>
      </c>
      <c r="Q169" s="161">
        <v>0</v>
      </c>
      <c r="R169" s="162">
        <v>73011465</v>
      </c>
      <c r="S169" s="163" t="s">
        <v>4</v>
      </c>
      <c r="T169" s="84" t="s">
        <v>2436</v>
      </c>
      <c r="U169" s="125"/>
      <c r="V169" s="126"/>
      <c r="W169" s="126"/>
    </row>
    <row r="170" spans="1:24" s="127" customFormat="1" ht="77.150000000000006" customHeight="1" x14ac:dyDescent="0.35">
      <c r="A170" s="153" t="s">
        <v>2437</v>
      </c>
      <c r="B170" s="159" t="s">
        <v>2438</v>
      </c>
      <c r="C170" s="80" t="s">
        <v>1910</v>
      </c>
      <c r="D170" s="81">
        <v>44910</v>
      </c>
      <c r="E170" s="81">
        <v>44911</v>
      </c>
      <c r="F170" s="81">
        <v>45245</v>
      </c>
      <c r="G170" s="154">
        <v>73011465</v>
      </c>
      <c r="H170" s="82" t="s">
        <v>4</v>
      </c>
      <c r="I170" s="83" t="s">
        <v>5</v>
      </c>
      <c r="J170" s="83" t="s">
        <v>32</v>
      </c>
      <c r="K170" s="155">
        <f t="shared" si="2"/>
        <v>0.21898823698442429</v>
      </c>
      <c r="L170" s="157">
        <v>15988652</v>
      </c>
      <c r="M170" s="157">
        <v>69773257</v>
      </c>
      <c r="N170" s="85">
        <v>0</v>
      </c>
      <c r="O170" s="85">
        <v>0</v>
      </c>
      <c r="P170" s="160">
        <v>0</v>
      </c>
      <c r="Q170" s="161">
        <v>0</v>
      </c>
      <c r="R170" s="162">
        <v>73011465</v>
      </c>
      <c r="S170" s="163" t="s">
        <v>4</v>
      </c>
      <c r="T170" s="84" t="s">
        <v>2439</v>
      </c>
      <c r="U170" s="125"/>
      <c r="V170" s="126"/>
      <c r="W170" s="126"/>
    </row>
    <row r="171" spans="1:24" s="127" customFormat="1" ht="77.150000000000006" customHeight="1" x14ac:dyDescent="0.35">
      <c r="A171" s="153" t="s">
        <v>2440</v>
      </c>
      <c r="B171" s="159" t="s">
        <v>2441</v>
      </c>
      <c r="C171" s="80" t="s">
        <v>1910</v>
      </c>
      <c r="D171" s="81">
        <v>44910</v>
      </c>
      <c r="E171" s="81">
        <v>44914</v>
      </c>
      <c r="F171" s="81">
        <v>45245</v>
      </c>
      <c r="G171" s="154">
        <v>73011465</v>
      </c>
      <c r="H171" s="82" t="s">
        <v>4</v>
      </c>
      <c r="I171" s="83" t="s">
        <v>5</v>
      </c>
      <c r="J171" s="83" t="s">
        <v>32</v>
      </c>
      <c r="K171" s="155">
        <f t="shared" si="2"/>
        <v>0.21067222798501578</v>
      </c>
      <c r="L171" s="157">
        <v>15381488</v>
      </c>
      <c r="M171" s="157">
        <v>70380421</v>
      </c>
      <c r="N171" s="85">
        <v>0</v>
      </c>
      <c r="O171" s="85">
        <v>0</v>
      </c>
      <c r="P171" s="160">
        <v>0</v>
      </c>
      <c r="Q171" s="161">
        <v>0</v>
      </c>
      <c r="R171" s="162">
        <v>73011465</v>
      </c>
      <c r="S171" s="163" t="s">
        <v>4</v>
      </c>
      <c r="T171" s="84" t="s">
        <v>2442</v>
      </c>
      <c r="U171" s="125"/>
      <c r="V171" s="126"/>
      <c r="W171" s="126"/>
    </row>
    <row r="172" spans="1:24" s="127" customFormat="1" ht="77.150000000000006" customHeight="1" x14ac:dyDescent="0.35">
      <c r="A172" s="153" t="s">
        <v>2443</v>
      </c>
      <c r="B172" s="159" t="s">
        <v>2444</v>
      </c>
      <c r="C172" s="80" t="s">
        <v>2445</v>
      </c>
      <c r="D172" s="81">
        <v>44910</v>
      </c>
      <c r="E172" s="81">
        <v>44911</v>
      </c>
      <c r="F172" s="81">
        <v>45245</v>
      </c>
      <c r="G172" s="154">
        <v>86918393</v>
      </c>
      <c r="H172" s="82" t="s">
        <v>4</v>
      </c>
      <c r="I172" s="83" t="s">
        <v>5</v>
      </c>
      <c r="J172" s="83" t="s">
        <v>32</v>
      </c>
      <c r="K172" s="155">
        <f t="shared" si="2"/>
        <v>0.21898824107344</v>
      </c>
      <c r="L172" s="157">
        <v>19034106</v>
      </c>
      <c r="M172" s="157">
        <v>83063385</v>
      </c>
      <c r="N172" s="85">
        <v>0</v>
      </c>
      <c r="O172" s="85">
        <v>0</v>
      </c>
      <c r="P172" s="160">
        <v>0</v>
      </c>
      <c r="Q172" s="161">
        <v>0</v>
      </c>
      <c r="R172" s="162">
        <v>86918393</v>
      </c>
      <c r="S172" s="163" t="s">
        <v>4</v>
      </c>
      <c r="T172" s="84" t="s">
        <v>2446</v>
      </c>
      <c r="U172" s="125"/>
      <c r="V172" s="126"/>
      <c r="W172" s="126"/>
    </row>
    <row r="173" spans="1:24" s="127" customFormat="1" ht="77.150000000000006" customHeight="1" x14ac:dyDescent="0.35">
      <c r="A173" s="153" t="s">
        <v>2447</v>
      </c>
      <c r="B173" s="159" t="s">
        <v>2448</v>
      </c>
      <c r="C173" s="80" t="s">
        <v>2449</v>
      </c>
      <c r="D173" s="81">
        <v>44911</v>
      </c>
      <c r="E173" s="81">
        <v>44915</v>
      </c>
      <c r="F173" s="81">
        <v>45245</v>
      </c>
      <c r="G173" s="154">
        <v>86918393</v>
      </c>
      <c r="H173" s="82" t="s">
        <v>4</v>
      </c>
      <c r="I173" s="83" t="s">
        <v>5</v>
      </c>
      <c r="J173" s="83" t="s">
        <v>32</v>
      </c>
      <c r="K173" s="155">
        <f t="shared" si="2"/>
        <v>0.20790023119732551</v>
      </c>
      <c r="L173" s="157">
        <v>18070354</v>
      </c>
      <c r="M173" s="157">
        <v>84027137</v>
      </c>
      <c r="N173" s="85">
        <v>0</v>
      </c>
      <c r="O173" s="85">
        <v>0</v>
      </c>
      <c r="P173" s="160">
        <v>0</v>
      </c>
      <c r="Q173" s="161">
        <v>0</v>
      </c>
      <c r="R173" s="162">
        <v>86918393</v>
      </c>
      <c r="S173" s="163" t="s">
        <v>4</v>
      </c>
      <c r="T173" s="84" t="s">
        <v>2450</v>
      </c>
      <c r="U173" s="125"/>
      <c r="V173" s="126"/>
      <c r="W173" s="126"/>
    </row>
    <row r="174" spans="1:24" s="127" customFormat="1" ht="77.150000000000006" customHeight="1" x14ac:dyDescent="0.35">
      <c r="A174" s="153" t="s">
        <v>2451</v>
      </c>
      <c r="B174" s="159" t="s">
        <v>2452</v>
      </c>
      <c r="C174" s="80" t="s">
        <v>2449</v>
      </c>
      <c r="D174" s="81">
        <v>44910</v>
      </c>
      <c r="E174" s="81">
        <v>44911</v>
      </c>
      <c r="F174" s="81">
        <v>45245</v>
      </c>
      <c r="G174" s="154">
        <v>86918393</v>
      </c>
      <c r="H174" s="82" t="s">
        <v>4</v>
      </c>
      <c r="I174" s="83" t="s">
        <v>5</v>
      </c>
      <c r="J174" s="83" t="s">
        <v>32</v>
      </c>
      <c r="K174" s="155">
        <f t="shared" si="2"/>
        <v>0.21898824107344</v>
      </c>
      <c r="L174" s="157">
        <v>19034106</v>
      </c>
      <c r="M174" s="157">
        <v>83063385</v>
      </c>
      <c r="N174" s="85">
        <v>0</v>
      </c>
      <c r="O174" s="85">
        <v>0</v>
      </c>
      <c r="P174" s="160">
        <v>0</v>
      </c>
      <c r="Q174" s="161">
        <v>0</v>
      </c>
      <c r="R174" s="162">
        <v>86918393</v>
      </c>
      <c r="S174" s="163" t="s">
        <v>4</v>
      </c>
      <c r="T174" s="84" t="s">
        <v>2453</v>
      </c>
      <c r="U174" s="125"/>
      <c r="V174" s="126"/>
      <c r="W174" s="126"/>
    </row>
    <row r="175" spans="1:24" s="127" customFormat="1" ht="77.150000000000006" customHeight="1" x14ac:dyDescent="0.35">
      <c r="A175" s="153" t="s">
        <v>2454</v>
      </c>
      <c r="B175" s="159" t="s">
        <v>1869</v>
      </c>
      <c r="C175" s="80" t="s">
        <v>2449</v>
      </c>
      <c r="D175" s="81">
        <v>44910</v>
      </c>
      <c r="E175" s="81">
        <v>44911</v>
      </c>
      <c r="F175" s="81">
        <v>45245</v>
      </c>
      <c r="G175" s="154">
        <v>86918393</v>
      </c>
      <c r="H175" s="82" t="s">
        <v>4</v>
      </c>
      <c r="I175" s="83" t="s">
        <v>5</v>
      </c>
      <c r="J175" s="83" t="s">
        <v>32</v>
      </c>
      <c r="K175" s="155">
        <f t="shared" si="2"/>
        <v>0.21898824107344</v>
      </c>
      <c r="L175" s="157">
        <v>19034106</v>
      </c>
      <c r="M175" s="157">
        <v>83063385</v>
      </c>
      <c r="N175" s="85">
        <v>0</v>
      </c>
      <c r="O175" s="85">
        <v>0</v>
      </c>
      <c r="P175" s="160">
        <v>0</v>
      </c>
      <c r="Q175" s="161">
        <v>0</v>
      </c>
      <c r="R175" s="162">
        <v>86918393</v>
      </c>
      <c r="S175" s="163" t="s">
        <v>4</v>
      </c>
      <c r="T175" s="84" t="s">
        <v>2455</v>
      </c>
      <c r="U175" s="125"/>
      <c r="V175" s="126"/>
      <c r="W175" s="126"/>
    </row>
    <row r="176" spans="1:24" s="127" customFormat="1" ht="77.150000000000006" customHeight="1" x14ac:dyDescent="0.35">
      <c r="A176" s="153" t="s">
        <v>2456</v>
      </c>
      <c r="B176" s="159" t="s">
        <v>1865</v>
      </c>
      <c r="C176" s="80" t="s">
        <v>1866</v>
      </c>
      <c r="D176" s="81">
        <v>44910</v>
      </c>
      <c r="E176" s="81">
        <v>44914</v>
      </c>
      <c r="F176" s="81">
        <v>45245</v>
      </c>
      <c r="G176" s="154">
        <v>99086994</v>
      </c>
      <c r="H176" s="82" t="s">
        <v>4</v>
      </c>
      <c r="I176" s="83" t="s">
        <v>5</v>
      </c>
      <c r="J176" s="83" t="s">
        <v>32</v>
      </c>
      <c r="K176" s="155">
        <f t="shared" si="2"/>
        <v>0.21067217964044807</v>
      </c>
      <c r="L176" s="157">
        <v>20874873</v>
      </c>
      <c r="M176" s="157">
        <v>95516297</v>
      </c>
      <c r="N176" s="85">
        <v>0</v>
      </c>
      <c r="O176" s="85">
        <v>0</v>
      </c>
      <c r="P176" s="160">
        <v>0</v>
      </c>
      <c r="Q176" s="161">
        <v>0</v>
      </c>
      <c r="R176" s="162">
        <v>99086994</v>
      </c>
      <c r="S176" s="163" t="s">
        <v>4</v>
      </c>
      <c r="T176" s="84" t="s">
        <v>2457</v>
      </c>
      <c r="U176" s="125"/>
      <c r="V176" s="126"/>
      <c r="W176" s="126"/>
    </row>
    <row r="177" spans="1:24" s="127" customFormat="1" ht="77.150000000000006" customHeight="1" x14ac:dyDescent="0.35">
      <c r="A177" s="153" t="s">
        <v>2458</v>
      </c>
      <c r="B177" s="159" t="s">
        <v>2459</v>
      </c>
      <c r="C177" s="80" t="s">
        <v>2460</v>
      </c>
      <c r="D177" s="81">
        <v>44914</v>
      </c>
      <c r="E177" s="81">
        <v>44916</v>
      </c>
      <c r="F177" s="81">
        <v>45245</v>
      </c>
      <c r="G177" s="154">
        <v>86918393</v>
      </c>
      <c r="H177" s="82" t="s">
        <v>4</v>
      </c>
      <c r="I177" s="83" t="s">
        <v>5</v>
      </c>
      <c r="J177" s="83" t="s">
        <v>32</v>
      </c>
      <c r="K177" s="155">
        <f t="shared" si="2"/>
        <v>0.28828833731428971</v>
      </c>
      <c r="L177" s="157">
        <v>25057559</v>
      </c>
      <c r="M177" s="157">
        <v>84268075</v>
      </c>
      <c r="N177" s="85">
        <v>0</v>
      </c>
      <c r="O177" s="85">
        <v>0</v>
      </c>
      <c r="P177" s="160">
        <v>0</v>
      </c>
      <c r="Q177" s="161">
        <v>0</v>
      </c>
      <c r="R177" s="162">
        <v>86918393</v>
      </c>
      <c r="S177" s="163" t="s">
        <v>4</v>
      </c>
      <c r="T177" s="84" t="s">
        <v>2461</v>
      </c>
      <c r="U177" s="125"/>
      <c r="V177" s="126"/>
      <c r="W177" s="126"/>
    </row>
    <row r="178" spans="1:24" s="127" customFormat="1" ht="77.150000000000006" customHeight="1" x14ac:dyDescent="0.35">
      <c r="A178" s="153" t="s">
        <v>2462</v>
      </c>
      <c r="B178" s="159" t="s">
        <v>2463</v>
      </c>
      <c r="C178" s="80" t="s">
        <v>1396</v>
      </c>
      <c r="D178" s="81">
        <v>44915</v>
      </c>
      <c r="E178" s="81">
        <v>44917</v>
      </c>
      <c r="F178" s="81">
        <v>45245</v>
      </c>
      <c r="G178" s="154">
        <v>86918393</v>
      </c>
      <c r="H178" s="82" t="s">
        <v>4</v>
      </c>
      <c r="I178" s="83" t="s">
        <v>5</v>
      </c>
      <c r="J178" s="83" t="s">
        <v>32</v>
      </c>
      <c r="K178" s="155">
        <f t="shared" si="2"/>
        <v>0.20235622625926827</v>
      </c>
      <c r="L178" s="157">
        <v>17588478</v>
      </c>
      <c r="M178" s="157">
        <v>84509013</v>
      </c>
      <c r="N178" s="85">
        <v>0</v>
      </c>
      <c r="O178" s="85">
        <v>0</v>
      </c>
      <c r="P178" s="160">
        <v>0</v>
      </c>
      <c r="Q178" s="161">
        <v>0</v>
      </c>
      <c r="R178" s="162">
        <v>86918393</v>
      </c>
      <c r="S178" s="163" t="s">
        <v>4</v>
      </c>
      <c r="T178" s="84" t="s">
        <v>2464</v>
      </c>
      <c r="U178" s="125"/>
      <c r="V178" s="126"/>
      <c r="W178" s="126"/>
    </row>
    <row r="179" spans="1:24" s="127" customFormat="1" ht="77.150000000000006" customHeight="1" x14ac:dyDescent="0.35">
      <c r="A179" s="153" t="s">
        <v>2465</v>
      </c>
      <c r="B179" s="159" t="s">
        <v>1911</v>
      </c>
      <c r="C179" s="80" t="s">
        <v>1396</v>
      </c>
      <c r="D179" s="81">
        <v>44908</v>
      </c>
      <c r="E179" s="81">
        <v>44910</v>
      </c>
      <c r="F179" s="81">
        <v>45245</v>
      </c>
      <c r="G179" s="154">
        <v>86918393</v>
      </c>
      <c r="H179" s="82" t="s">
        <v>4</v>
      </c>
      <c r="I179" s="83" t="s">
        <v>5</v>
      </c>
      <c r="J179" s="83" t="s">
        <v>32</v>
      </c>
      <c r="K179" s="155">
        <f t="shared" si="2"/>
        <v>0.22176024354246862</v>
      </c>
      <c r="L179" s="157">
        <v>19275044</v>
      </c>
      <c r="M179" s="157">
        <v>82822447</v>
      </c>
      <c r="N179" s="85">
        <v>0</v>
      </c>
      <c r="O179" s="85">
        <v>0</v>
      </c>
      <c r="P179" s="160">
        <v>0</v>
      </c>
      <c r="Q179" s="161">
        <v>0</v>
      </c>
      <c r="R179" s="162">
        <v>86918393</v>
      </c>
      <c r="S179" s="163" t="s">
        <v>4</v>
      </c>
      <c r="T179" s="84" t="s">
        <v>2466</v>
      </c>
      <c r="U179" s="125"/>
      <c r="V179" s="126"/>
      <c r="W179" s="126"/>
    </row>
    <row r="180" spans="1:24" s="127" customFormat="1" ht="77.150000000000006" customHeight="1" x14ac:dyDescent="0.35">
      <c r="A180" s="153" t="s">
        <v>2467</v>
      </c>
      <c r="B180" s="159" t="s">
        <v>1870</v>
      </c>
      <c r="C180" s="80" t="s">
        <v>2449</v>
      </c>
      <c r="D180" s="81">
        <v>44915</v>
      </c>
      <c r="E180" s="81">
        <v>44917</v>
      </c>
      <c r="F180" s="81">
        <v>45245</v>
      </c>
      <c r="G180" s="154">
        <v>86918393</v>
      </c>
      <c r="H180" s="82" t="s">
        <v>4</v>
      </c>
      <c r="I180" s="83" t="s">
        <v>5</v>
      </c>
      <c r="J180" s="83" t="s">
        <v>32</v>
      </c>
      <c r="K180" s="155">
        <f t="shared" si="2"/>
        <v>0.20235622625926827</v>
      </c>
      <c r="L180" s="157">
        <v>17588478</v>
      </c>
      <c r="M180" s="157">
        <v>84509013</v>
      </c>
      <c r="N180" s="85">
        <v>0</v>
      </c>
      <c r="O180" s="85">
        <v>0</v>
      </c>
      <c r="P180" s="160">
        <v>0</v>
      </c>
      <c r="Q180" s="161">
        <v>0</v>
      </c>
      <c r="R180" s="162">
        <v>86918393</v>
      </c>
      <c r="S180" s="163" t="s">
        <v>4</v>
      </c>
      <c r="T180" s="84" t="s">
        <v>2468</v>
      </c>
      <c r="U180" s="125"/>
      <c r="V180" s="126"/>
      <c r="W180" s="126"/>
    </row>
    <row r="181" spans="1:24" s="127" customFormat="1" ht="77.150000000000006" customHeight="1" x14ac:dyDescent="0.35">
      <c r="A181" s="153" t="s">
        <v>2469</v>
      </c>
      <c r="B181" s="159" t="s">
        <v>2470</v>
      </c>
      <c r="C181" s="80" t="s">
        <v>2449</v>
      </c>
      <c r="D181" s="81">
        <v>44915</v>
      </c>
      <c r="E181" s="81">
        <v>44917</v>
      </c>
      <c r="F181" s="81">
        <v>45245</v>
      </c>
      <c r="G181" s="154">
        <v>86918393</v>
      </c>
      <c r="H181" s="82" t="s">
        <v>4</v>
      </c>
      <c r="I181" s="83" t="s">
        <v>5</v>
      </c>
      <c r="J181" s="83" t="s">
        <v>32</v>
      </c>
      <c r="K181" s="155">
        <f t="shared" si="2"/>
        <v>0.20235622625926827</v>
      </c>
      <c r="L181" s="157">
        <v>17588478</v>
      </c>
      <c r="M181" s="157">
        <v>84509013</v>
      </c>
      <c r="N181" s="85">
        <v>0</v>
      </c>
      <c r="O181" s="85">
        <v>0</v>
      </c>
      <c r="P181" s="160">
        <v>0</v>
      </c>
      <c r="Q181" s="161">
        <v>0</v>
      </c>
      <c r="R181" s="162">
        <v>86918393</v>
      </c>
      <c r="S181" s="163" t="s">
        <v>4</v>
      </c>
      <c r="T181" s="84" t="s">
        <v>2471</v>
      </c>
      <c r="U181" s="125"/>
      <c r="V181" s="126"/>
      <c r="W181" s="126"/>
    </row>
    <row r="182" spans="1:24" s="127" customFormat="1" ht="77.150000000000006" customHeight="1" x14ac:dyDescent="0.35">
      <c r="A182" s="165" t="s">
        <v>2472</v>
      </c>
      <c r="B182" s="166" t="s">
        <v>2473</v>
      </c>
      <c r="C182" s="114" t="s">
        <v>2474</v>
      </c>
      <c r="D182" s="90">
        <v>44904</v>
      </c>
      <c r="E182" s="90">
        <v>44908</v>
      </c>
      <c r="F182" s="90">
        <v>45245</v>
      </c>
      <c r="G182" s="167">
        <v>62581258</v>
      </c>
      <c r="H182" s="168" t="s">
        <v>4</v>
      </c>
      <c r="I182" s="91" t="s">
        <v>5</v>
      </c>
      <c r="J182" s="91" t="s">
        <v>1823</v>
      </c>
      <c r="K182" s="169">
        <f t="shared" si="2"/>
        <v>0.22730410756523942</v>
      </c>
      <c r="L182" s="170">
        <v>14224977</v>
      </c>
      <c r="M182" s="170">
        <v>59285233</v>
      </c>
      <c r="N182" s="92">
        <v>0</v>
      </c>
      <c r="O182" s="92">
        <v>0</v>
      </c>
      <c r="P182" s="170">
        <v>0</v>
      </c>
      <c r="Q182" s="165">
        <v>0</v>
      </c>
      <c r="R182" s="171">
        <v>62581258</v>
      </c>
      <c r="S182" s="90" t="s">
        <v>4</v>
      </c>
      <c r="T182" s="408" t="s">
        <v>2475</v>
      </c>
      <c r="U182" s="125"/>
      <c r="V182" s="126"/>
      <c r="W182" s="126"/>
    </row>
    <row r="183" spans="1:24" s="127" customFormat="1" ht="77.150000000000006" customHeight="1" x14ac:dyDescent="0.35">
      <c r="A183" s="153" t="s">
        <v>2476</v>
      </c>
      <c r="B183" s="159" t="s">
        <v>2477</v>
      </c>
      <c r="C183" s="115" t="s">
        <v>2478</v>
      </c>
      <c r="D183" s="81">
        <v>44914</v>
      </c>
      <c r="E183" s="81">
        <v>44915</v>
      </c>
      <c r="F183" s="81">
        <v>45245</v>
      </c>
      <c r="G183" s="154">
        <v>86918393</v>
      </c>
      <c r="H183" s="82" t="s">
        <v>4</v>
      </c>
      <c r="I183" s="83" t="s">
        <v>5</v>
      </c>
      <c r="J183" s="83" t="s">
        <v>32</v>
      </c>
      <c r="K183" s="155">
        <f t="shared" si="2"/>
        <v>0.20512822872829689</v>
      </c>
      <c r="L183" s="157">
        <v>17829416</v>
      </c>
      <c r="M183" s="157">
        <v>84268075</v>
      </c>
      <c r="N183" s="85">
        <v>0</v>
      </c>
      <c r="O183" s="85">
        <v>0</v>
      </c>
      <c r="P183" s="157">
        <v>0</v>
      </c>
      <c r="Q183" s="153">
        <v>0</v>
      </c>
      <c r="R183" s="164">
        <v>86918393</v>
      </c>
      <c r="S183" s="81" t="s">
        <v>4</v>
      </c>
      <c r="T183" s="84" t="s">
        <v>2479</v>
      </c>
      <c r="U183" s="125"/>
      <c r="V183" s="126"/>
      <c r="W183" s="126"/>
    </row>
    <row r="184" spans="1:24" ht="77.150000000000006" customHeight="1" x14ac:dyDescent="0.35">
      <c r="A184" s="32" t="s">
        <v>2480</v>
      </c>
      <c r="B184" s="33" t="s">
        <v>1828</v>
      </c>
      <c r="C184" s="62" t="s">
        <v>1830</v>
      </c>
      <c r="D184" s="51">
        <v>44908</v>
      </c>
      <c r="E184" s="51">
        <v>44908</v>
      </c>
      <c r="F184" s="51">
        <v>45107</v>
      </c>
      <c r="G184" s="63">
        <v>978168000</v>
      </c>
      <c r="H184" s="20">
        <v>168168000</v>
      </c>
      <c r="I184" s="20" t="s">
        <v>5</v>
      </c>
      <c r="J184" s="10" t="s">
        <v>17</v>
      </c>
      <c r="K184" s="11">
        <f t="shared" si="2"/>
        <v>0.82807861226292412</v>
      </c>
      <c r="L184" s="12">
        <v>810000000</v>
      </c>
      <c r="M184" s="12">
        <v>168168000</v>
      </c>
      <c r="N184" s="64">
        <v>0</v>
      </c>
      <c r="O184" s="64">
        <v>0</v>
      </c>
      <c r="P184" s="65">
        <v>0</v>
      </c>
      <c r="Q184" s="67">
        <v>0</v>
      </c>
      <c r="R184" s="108">
        <v>978168000</v>
      </c>
      <c r="S184" s="74" t="s">
        <v>4</v>
      </c>
      <c r="T184" s="75" t="s">
        <v>2481</v>
      </c>
      <c r="V184" s="24"/>
      <c r="W184" s="24"/>
    </row>
    <row r="185" spans="1:24" s="127" customFormat="1" ht="77.150000000000006" customHeight="1" x14ac:dyDescent="0.35">
      <c r="A185" s="221" t="s">
        <v>2482</v>
      </c>
      <c r="B185" s="222" t="s">
        <v>2483</v>
      </c>
      <c r="C185" s="116" t="s">
        <v>2484</v>
      </c>
      <c r="D185" s="117">
        <v>44910</v>
      </c>
      <c r="E185" s="117">
        <v>44911</v>
      </c>
      <c r="F185" s="117">
        <v>45107</v>
      </c>
      <c r="G185" s="223">
        <v>52765437</v>
      </c>
      <c r="H185" s="224" t="s">
        <v>4</v>
      </c>
      <c r="I185" s="118" t="s">
        <v>5</v>
      </c>
      <c r="J185" s="118" t="s">
        <v>8</v>
      </c>
      <c r="K185" s="225">
        <f t="shared" si="2"/>
        <v>0.3607305668670952</v>
      </c>
      <c r="L185" s="226">
        <v>19034106</v>
      </c>
      <c r="M185" s="226">
        <v>48910429</v>
      </c>
      <c r="N185" s="119">
        <v>0</v>
      </c>
      <c r="O185" s="119">
        <v>0</v>
      </c>
      <c r="P185" s="227">
        <v>0</v>
      </c>
      <c r="Q185" s="228">
        <v>0</v>
      </c>
      <c r="R185" s="229">
        <v>52765437</v>
      </c>
      <c r="S185" s="230" t="s">
        <v>4</v>
      </c>
      <c r="T185" s="411" t="s">
        <v>2485</v>
      </c>
      <c r="U185" s="125"/>
      <c r="V185" s="126"/>
      <c r="W185" s="126"/>
    </row>
    <row r="186" spans="1:24" s="127" customFormat="1" ht="77.150000000000006" customHeight="1" x14ac:dyDescent="0.35">
      <c r="A186" s="221" t="s">
        <v>2486</v>
      </c>
      <c r="B186" s="222" t="s">
        <v>2487</v>
      </c>
      <c r="C186" s="116" t="s">
        <v>2488</v>
      </c>
      <c r="D186" s="117">
        <v>44910</v>
      </c>
      <c r="E186" s="117">
        <v>44911</v>
      </c>
      <c r="F186" s="117">
        <v>45107</v>
      </c>
      <c r="G186" s="223">
        <v>52765437</v>
      </c>
      <c r="H186" s="224" t="s">
        <v>4</v>
      </c>
      <c r="I186" s="118" t="s">
        <v>5</v>
      </c>
      <c r="J186" s="118" t="s">
        <v>8</v>
      </c>
      <c r="K186" s="225">
        <f t="shared" si="2"/>
        <v>0.3607305668670952</v>
      </c>
      <c r="L186" s="226">
        <v>19034106</v>
      </c>
      <c r="M186" s="226">
        <v>48910429</v>
      </c>
      <c r="N186" s="119">
        <v>0</v>
      </c>
      <c r="O186" s="119">
        <v>0</v>
      </c>
      <c r="P186" s="227">
        <v>0</v>
      </c>
      <c r="Q186" s="228">
        <v>0</v>
      </c>
      <c r="R186" s="229">
        <v>52765437</v>
      </c>
      <c r="S186" s="230" t="s">
        <v>4</v>
      </c>
      <c r="T186" s="411" t="s">
        <v>2489</v>
      </c>
      <c r="U186" s="125"/>
      <c r="V186" s="126"/>
      <c r="W186" s="126"/>
    </row>
    <row r="187" spans="1:24" s="127" customFormat="1" ht="77.150000000000006" customHeight="1" x14ac:dyDescent="0.35">
      <c r="A187" s="221" t="s">
        <v>2490</v>
      </c>
      <c r="B187" s="222" t="s">
        <v>1860</v>
      </c>
      <c r="C187" s="116" t="s">
        <v>2491</v>
      </c>
      <c r="D187" s="117">
        <v>44910</v>
      </c>
      <c r="E187" s="117">
        <v>44911</v>
      </c>
      <c r="F187" s="117">
        <v>45107</v>
      </c>
      <c r="G187" s="223">
        <v>52765437</v>
      </c>
      <c r="H187" s="224" t="s">
        <v>4</v>
      </c>
      <c r="I187" s="118" t="s">
        <v>5</v>
      </c>
      <c r="J187" s="118" t="s">
        <v>8</v>
      </c>
      <c r="K187" s="225">
        <f t="shared" si="2"/>
        <v>0.3607305668670952</v>
      </c>
      <c r="L187" s="226">
        <v>19034106</v>
      </c>
      <c r="M187" s="226">
        <v>48910429</v>
      </c>
      <c r="N187" s="119">
        <v>0</v>
      </c>
      <c r="O187" s="119">
        <v>0</v>
      </c>
      <c r="P187" s="227">
        <v>0</v>
      </c>
      <c r="Q187" s="228">
        <v>0</v>
      </c>
      <c r="R187" s="229">
        <v>52765437</v>
      </c>
      <c r="S187" s="230" t="s">
        <v>4</v>
      </c>
      <c r="T187" s="411" t="s">
        <v>2492</v>
      </c>
      <c r="U187" s="125"/>
      <c r="V187" s="126"/>
      <c r="W187" s="126"/>
    </row>
    <row r="188" spans="1:24" s="127" customFormat="1" ht="77.150000000000006" customHeight="1" x14ac:dyDescent="0.35">
      <c r="A188" s="221" t="s">
        <v>2493</v>
      </c>
      <c r="B188" s="222" t="s">
        <v>2494</v>
      </c>
      <c r="C188" s="116" t="s">
        <v>2491</v>
      </c>
      <c r="D188" s="117">
        <v>44910</v>
      </c>
      <c r="E188" s="117">
        <v>44915</v>
      </c>
      <c r="F188" s="117">
        <v>45107</v>
      </c>
      <c r="G188" s="223">
        <v>52765437</v>
      </c>
      <c r="H188" s="224" t="s">
        <v>4</v>
      </c>
      <c r="I188" s="118" t="s">
        <v>5</v>
      </c>
      <c r="J188" s="118" t="s">
        <v>8</v>
      </c>
      <c r="K188" s="225">
        <f t="shared" si="2"/>
        <v>0.34246573187672075</v>
      </c>
      <c r="L188" s="226">
        <v>18070354</v>
      </c>
      <c r="M188" s="226">
        <v>49874181</v>
      </c>
      <c r="N188" s="119">
        <v>0</v>
      </c>
      <c r="O188" s="119">
        <v>0</v>
      </c>
      <c r="P188" s="226">
        <v>0</v>
      </c>
      <c r="Q188" s="221">
        <v>0</v>
      </c>
      <c r="R188" s="231">
        <v>52765437</v>
      </c>
      <c r="S188" s="117" t="s">
        <v>4</v>
      </c>
      <c r="T188" s="412" t="s">
        <v>2495</v>
      </c>
      <c r="U188" s="125"/>
      <c r="V188" s="126"/>
      <c r="W188" s="126"/>
    </row>
    <row r="189" spans="1:24" s="127" customFormat="1" ht="77.150000000000006" customHeight="1" x14ac:dyDescent="0.35">
      <c r="A189" s="221" t="s">
        <v>2496</v>
      </c>
      <c r="B189" s="222" t="s">
        <v>1881</v>
      </c>
      <c r="C189" s="116" t="s">
        <v>2497</v>
      </c>
      <c r="D189" s="117">
        <v>44910</v>
      </c>
      <c r="E189" s="117">
        <v>44914</v>
      </c>
      <c r="F189" s="117">
        <v>45107</v>
      </c>
      <c r="G189" s="223">
        <v>37991119</v>
      </c>
      <c r="H189" s="224" t="s">
        <v>4</v>
      </c>
      <c r="I189" s="118" t="s">
        <v>5</v>
      </c>
      <c r="J189" s="118" t="s">
        <v>8</v>
      </c>
      <c r="K189" s="225">
        <f t="shared" si="2"/>
        <v>0.34703181551456802</v>
      </c>
      <c r="L189" s="226">
        <v>13184127</v>
      </c>
      <c r="M189" s="226">
        <v>35735944</v>
      </c>
      <c r="N189" s="119">
        <v>0</v>
      </c>
      <c r="O189" s="119">
        <v>0</v>
      </c>
      <c r="P189" s="226">
        <v>0</v>
      </c>
      <c r="Q189" s="221">
        <v>0</v>
      </c>
      <c r="R189" s="231">
        <v>37991119</v>
      </c>
      <c r="S189" s="117" t="s">
        <v>4</v>
      </c>
      <c r="T189" s="412" t="s">
        <v>2498</v>
      </c>
      <c r="U189" s="125"/>
      <c r="V189" s="126"/>
      <c r="W189" s="126"/>
    </row>
    <row r="190" spans="1:24" s="127" customFormat="1" ht="77.150000000000006" customHeight="1" x14ac:dyDescent="0.35">
      <c r="A190" s="221" t="s">
        <v>2499</v>
      </c>
      <c r="B190" s="222" t="s">
        <v>1880</v>
      </c>
      <c r="C190" s="116" t="s">
        <v>2497</v>
      </c>
      <c r="D190" s="117">
        <v>44910</v>
      </c>
      <c r="E190" s="117">
        <v>44911</v>
      </c>
      <c r="F190" s="117">
        <v>45107</v>
      </c>
      <c r="G190" s="223">
        <v>37991119</v>
      </c>
      <c r="H190" s="224" t="s">
        <v>4</v>
      </c>
      <c r="I190" s="118" t="s">
        <v>5</v>
      </c>
      <c r="J190" s="118" t="s">
        <v>8</v>
      </c>
      <c r="K190" s="225">
        <f t="shared" si="2"/>
        <v>0.36073041175754789</v>
      </c>
      <c r="L190" s="226">
        <v>13704552</v>
      </c>
      <c r="M190" s="226">
        <v>35215519</v>
      </c>
      <c r="N190" s="119">
        <v>0</v>
      </c>
      <c r="O190" s="119">
        <v>0</v>
      </c>
      <c r="P190" s="226">
        <v>0</v>
      </c>
      <c r="Q190" s="221">
        <v>0</v>
      </c>
      <c r="R190" s="231">
        <v>37991119</v>
      </c>
      <c r="S190" s="117" t="s">
        <v>4</v>
      </c>
      <c r="T190" s="412" t="s">
        <v>2500</v>
      </c>
      <c r="U190" s="125"/>
      <c r="V190" s="126"/>
      <c r="W190" s="126"/>
    </row>
    <row r="191" spans="1:24" s="127" customFormat="1" ht="77.150000000000006" customHeight="1" x14ac:dyDescent="0.35">
      <c r="A191" s="221" t="s">
        <v>2501</v>
      </c>
      <c r="B191" s="222" t="s">
        <v>2502</v>
      </c>
      <c r="C191" s="116" t="s">
        <v>2497</v>
      </c>
      <c r="D191" s="117">
        <v>44908</v>
      </c>
      <c r="E191" s="117">
        <v>44908</v>
      </c>
      <c r="F191" s="117">
        <v>45107</v>
      </c>
      <c r="G191" s="223">
        <v>37991119</v>
      </c>
      <c r="H191" s="224" t="s">
        <v>4</v>
      </c>
      <c r="I191" s="118" t="s">
        <v>5</v>
      </c>
      <c r="J191" s="118" t="s">
        <v>8</v>
      </c>
      <c r="K191" s="225">
        <f t="shared" si="2"/>
        <v>0.3744290080005277</v>
      </c>
      <c r="L191" s="226">
        <v>14224977</v>
      </c>
      <c r="M191" s="226">
        <v>34695094</v>
      </c>
      <c r="N191" s="119">
        <v>0</v>
      </c>
      <c r="O191" s="119">
        <v>0</v>
      </c>
      <c r="P191" s="226">
        <v>0</v>
      </c>
      <c r="Q191" s="221">
        <v>0</v>
      </c>
      <c r="R191" s="231">
        <v>37991119</v>
      </c>
      <c r="S191" s="117" t="s">
        <v>4</v>
      </c>
      <c r="T191" s="412" t="s">
        <v>2503</v>
      </c>
      <c r="U191" s="125"/>
      <c r="V191" s="126"/>
      <c r="W191" s="126"/>
    </row>
    <row r="192" spans="1:24" s="127" customFormat="1" ht="77.150000000000006" customHeight="1" x14ac:dyDescent="0.35">
      <c r="A192" s="183" t="s">
        <v>2504</v>
      </c>
      <c r="B192" s="184" t="s">
        <v>2505</v>
      </c>
      <c r="C192" s="109" t="s">
        <v>2506</v>
      </c>
      <c r="D192" s="99">
        <v>44910</v>
      </c>
      <c r="E192" s="99">
        <v>44914</v>
      </c>
      <c r="F192" s="99">
        <v>46234</v>
      </c>
      <c r="G192" s="185">
        <v>986870312</v>
      </c>
      <c r="H192" s="186" t="s">
        <v>4</v>
      </c>
      <c r="I192" s="101" t="s">
        <v>7</v>
      </c>
      <c r="J192" s="101" t="s">
        <v>66</v>
      </c>
      <c r="K192" s="187">
        <f t="shared" si="2"/>
        <v>5.115637601630476E-2</v>
      </c>
      <c r="L192" s="188">
        <v>50484708.759999998</v>
      </c>
      <c r="M192" s="188">
        <v>978688389.14999998</v>
      </c>
      <c r="N192" s="102">
        <v>0</v>
      </c>
      <c r="O192" s="102">
        <v>0</v>
      </c>
      <c r="P192" s="188">
        <v>0</v>
      </c>
      <c r="Q192" s="183">
        <v>0</v>
      </c>
      <c r="R192" s="189">
        <v>986870312</v>
      </c>
      <c r="S192" s="99" t="s">
        <v>4</v>
      </c>
      <c r="T192" s="406" t="s">
        <v>2507</v>
      </c>
      <c r="U192" s="125"/>
      <c r="V192" s="126"/>
      <c r="W192" s="125"/>
      <c r="X192" s="126"/>
    </row>
    <row r="193" spans="1:24" s="127" customFormat="1" ht="77.150000000000006" customHeight="1" x14ac:dyDescent="0.35">
      <c r="A193" s="153" t="s">
        <v>2508</v>
      </c>
      <c r="B193" s="159" t="s">
        <v>1885</v>
      </c>
      <c r="C193" s="80" t="s">
        <v>2509</v>
      </c>
      <c r="D193" s="81">
        <v>44911</v>
      </c>
      <c r="E193" s="81">
        <v>44913</v>
      </c>
      <c r="F193" s="81">
        <v>45245</v>
      </c>
      <c r="G193" s="154">
        <v>50412668</v>
      </c>
      <c r="H193" s="82" t="s">
        <v>4</v>
      </c>
      <c r="I193" s="83" t="s">
        <v>5</v>
      </c>
      <c r="J193" s="83" t="s">
        <v>18</v>
      </c>
      <c r="K193" s="155">
        <f t="shared" si="2"/>
        <v>0.21344420811054873</v>
      </c>
      <c r="L193" s="157">
        <v>10760292</v>
      </c>
      <c r="M193" s="157">
        <v>48456252</v>
      </c>
      <c r="N193" s="85">
        <v>0</v>
      </c>
      <c r="O193" s="85">
        <v>0</v>
      </c>
      <c r="P193" s="157">
        <v>0</v>
      </c>
      <c r="Q193" s="153">
        <v>0</v>
      </c>
      <c r="R193" s="164">
        <v>50412668</v>
      </c>
      <c r="S193" s="81" t="s">
        <v>4</v>
      </c>
      <c r="T193" s="86" t="s">
        <v>2510</v>
      </c>
      <c r="U193" s="125"/>
      <c r="V193" s="126"/>
      <c r="W193" s="126"/>
    </row>
    <row r="194" spans="1:24" s="127" customFormat="1" ht="77.150000000000006" customHeight="1" x14ac:dyDescent="0.35">
      <c r="A194" s="153" t="s">
        <v>2511</v>
      </c>
      <c r="B194" s="159" t="s">
        <v>2512</v>
      </c>
      <c r="C194" s="80" t="s">
        <v>2478</v>
      </c>
      <c r="D194" s="81">
        <v>44914</v>
      </c>
      <c r="E194" s="81">
        <v>44916</v>
      </c>
      <c r="F194" s="81">
        <v>45245</v>
      </c>
      <c r="G194" s="154">
        <v>86918393</v>
      </c>
      <c r="H194" s="82" t="s">
        <v>4</v>
      </c>
      <c r="I194" s="83" t="s">
        <v>5</v>
      </c>
      <c r="J194" s="83" t="s">
        <v>32</v>
      </c>
      <c r="K194" s="155">
        <f t="shared" si="2"/>
        <v>0.20512822872829689</v>
      </c>
      <c r="L194" s="157">
        <v>17829416</v>
      </c>
      <c r="M194" s="157">
        <v>84268075</v>
      </c>
      <c r="N194" s="85">
        <v>0</v>
      </c>
      <c r="O194" s="85">
        <v>0</v>
      </c>
      <c r="P194" s="157">
        <v>0</v>
      </c>
      <c r="Q194" s="153">
        <v>0</v>
      </c>
      <c r="R194" s="164">
        <v>86918393</v>
      </c>
      <c r="S194" s="81" t="s">
        <v>4</v>
      </c>
      <c r="T194" s="86" t="s">
        <v>2513</v>
      </c>
      <c r="U194" s="125"/>
      <c r="V194" s="126"/>
      <c r="W194" s="126"/>
    </row>
    <row r="195" spans="1:24" s="127" customFormat="1" ht="77.150000000000006" customHeight="1" x14ac:dyDescent="0.35">
      <c r="A195" s="153" t="s">
        <v>2514</v>
      </c>
      <c r="B195" s="159" t="s">
        <v>2515</v>
      </c>
      <c r="C195" s="80" t="s">
        <v>2478</v>
      </c>
      <c r="D195" s="81">
        <v>44915</v>
      </c>
      <c r="E195" s="81">
        <v>44917</v>
      </c>
      <c r="F195" s="81">
        <v>45245</v>
      </c>
      <c r="G195" s="154">
        <v>86918393</v>
      </c>
      <c r="H195" s="82" t="s">
        <v>4</v>
      </c>
      <c r="I195" s="83" t="s">
        <v>5</v>
      </c>
      <c r="J195" s="83" t="s">
        <v>32</v>
      </c>
      <c r="K195" s="155">
        <f t="shared" ref="K195:K258" si="3">+L195/G195</f>
        <v>0.20235622625926827</v>
      </c>
      <c r="L195" s="157">
        <v>17588478</v>
      </c>
      <c r="M195" s="157">
        <v>84509013</v>
      </c>
      <c r="N195" s="85">
        <v>0</v>
      </c>
      <c r="O195" s="85">
        <v>0</v>
      </c>
      <c r="P195" s="157">
        <v>0</v>
      </c>
      <c r="Q195" s="153">
        <v>0</v>
      </c>
      <c r="R195" s="164">
        <v>86918393</v>
      </c>
      <c r="S195" s="81" t="s">
        <v>4</v>
      </c>
      <c r="T195" s="86" t="s">
        <v>2516</v>
      </c>
      <c r="U195" s="125"/>
      <c r="V195" s="126"/>
      <c r="W195" s="126"/>
    </row>
    <row r="196" spans="1:24" s="127" customFormat="1" ht="77.150000000000006" customHeight="1" x14ac:dyDescent="0.35">
      <c r="A196" s="153" t="s">
        <v>2517</v>
      </c>
      <c r="B196" s="159" t="s">
        <v>1857</v>
      </c>
      <c r="C196" s="80" t="s">
        <v>2478</v>
      </c>
      <c r="D196" s="81">
        <v>44915</v>
      </c>
      <c r="E196" s="81">
        <v>44917</v>
      </c>
      <c r="F196" s="81">
        <v>45245</v>
      </c>
      <c r="G196" s="154">
        <v>86918393</v>
      </c>
      <c r="H196" s="82" t="s">
        <v>4</v>
      </c>
      <c r="I196" s="83" t="s">
        <v>5</v>
      </c>
      <c r="J196" s="83" t="s">
        <v>32</v>
      </c>
      <c r="K196" s="155">
        <f t="shared" si="3"/>
        <v>0.20235622625926827</v>
      </c>
      <c r="L196" s="157">
        <v>17588478</v>
      </c>
      <c r="M196" s="157">
        <v>84509013</v>
      </c>
      <c r="N196" s="85">
        <v>0</v>
      </c>
      <c r="O196" s="85">
        <v>0</v>
      </c>
      <c r="P196" s="157">
        <v>0</v>
      </c>
      <c r="Q196" s="153">
        <v>0</v>
      </c>
      <c r="R196" s="164">
        <v>86918393</v>
      </c>
      <c r="S196" s="81" t="s">
        <v>4</v>
      </c>
      <c r="T196" s="86" t="s">
        <v>2518</v>
      </c>
      <c r="U196" s="125"/>
      <c r="V196" s="126"/>
      <c r="W196" s="126"/>
    </row>
    <row r="197" spans="1:24" s="127" customFormat="1" ht="77.150000000000006" customHeight="1" x14ac:dyDescent="0.35">
      <c r="A197" s="153" t="s">
        <v>2519</v>
      </c>
      <c r="B197" s="159" t="s">
        <v>1902</v>
      </c>
      <c r="C197" s="80" t="s">
        <v>2478</v>
      </c>
      <c r="D197" s="81">
        <v>44916</v>
      </c>
      <c r="E197" s="81">
        <v>44917</v>
      </c>
      <c r="F197" s="81">
        <v>45245</v>
      </c>
      <c r="G197" s="154">
        <v>86918393</v>
      </c>
      <c r="H197" s="82" t="s">
        <v>4</v>
      </c>
      <c r="I197" s="83" t="s">
        <v>5</v>
      </c>
      <c r="J197" s="83" t="s">
        <v>32</v>
      </c>
      <c r="K197" s="155">
        <f t="shared" si="3"/>
        <v>0.20235622625926827</v>
      </c>
      <c r="L197" s="157">
        <v>17588478</v>
      </c>
      <c r="M197" s="157">
        <v>84509013</v>
      </c>
      <c r="N197" s="85">
        <v>0</v>
      </c>
      <c r="O197" s="85">
        <v>0</v>
      </c>
      <c r="P197" s="157">
        <v>0</v>
      </c>
      <c r="Q197" s="153">
        <v>0</v>
      </c>
      <c r="R197" s="164">
        <v>86918393</v>
      </c>
      <c r="S197" s="81" t="s">
        <v>4</v>
      </c>
      <c r="T197" s="86" t="s">
        <v>2520</v>
      </c>
      <c r="U197" s="125"/>
      <c r="V197" s="126"/>
      <c r="W197" s="126"/>
    </row>
    <row r="198" spans="1:24" s="127" customFormat="1" ht="77.150000000000006" customHeight="1" x14ac:dyDescent="0.35">
      <c r="A198" s="153" t="s">
        <v>2521</v>
      </c>
      <c r="B198" s="159" t="s">
        <v>2522</v>
      </c>
      <c r="C198" s="80" t="s">
        <v>2478</v>
      </c>
      <c r="D198" s="81">
        <v>44914</v>
      </c>
      <c r="E198" s="81">
        <v>44917</v>
      </c>
      <c r="F198" s="81">
        <v>45245</v>
      </c>
      <c r="G198" s="154">
        <v>86918393</v>
      </c>
      <c r="H198" s="82" t="s">
        <v>4</v>
      </c>
      <c r="I198" s="83" t="s">
        <v>5</v>
      </c>
      <c r="J198" s="83" t="s">
        <v>32</v>
      </c>
      <c r="K198" s="155">
        <f t="shared" si="3"/>
        <v>0.20235622625926827</v>
      </c>
      <c r="L198" s="157">
        <v>17588478</v>
      </c>
      <c r="M198" s="157">
        <v>84509013</v>
      </c>
      <c r="N198" s="85">
        <v>0</v>
      </c>
      <c r="O198" s="85">
        <v>0</v>
      </c>
      <c r="P198" s="157">
        <v>0</v>
      </c>
      <c r="Q198" s="153">
        <v>0</v>
      </c>
      <c r="R198" s="164">
        <v>86918393</v>
      </c>
      <c r="S198" s="81" t="s">
        <v>4</v>
      </c>
      <c r="T198" s="86" t="s">
        <v>2523</v>
      </c>
      <c r="U198" s="125"/>
      <c r="V198" s="126"/>
      <c r="W198" s="126"/>
    </row>
    <row r="199" spans="1:24" s="127" customFormat="1" ht="77.150000000000006" customHeight="1" x14ac:dyDescent="0.35">
      <c r="A199" s="153" t="s">
        <v>2524</v>
      </c>
      <c r="B199" s="159" t="s">
        <v>1858</v>
      </c>
      <c r="C199" s="80" t="s">
        <v>2478</v>
      </c>
      <c r="D199" s="81">
        <v>44910</v>
      </c>
      <c r="E199" s="81">
        <v>44915</v>
      </c>
      <c r="F199" s="81">
        <v>45245</v>
      </c>
      <c r="G199" s="154">
        <v>86918393</v>
      </c>
      <c r="H199" s="82" t="s">
        <v>4</v>
      </c>
      <c r="I199" s="83" t="s">
        <v>5</v>
      </c>
      <c r="J199" s="83" t="s">
        <v>32</v>
      </c>
      <c r="K199" s="155">
        <f t="shared" si="3"/>
        <v>0.20790023119732551</v>
      </c>
      <c r="L199" s="157">
        <v>18070354</v>
      </c>
      <c r="M199" s="157">
        <v>84027137</v>
      </c>
      <c r="N199" s="85">
        <v>0</v>
      </c>
      <c r="O199" s="85">
        <v>0</v>
      </c>
      <c r="P199" s="157">
        <v>0</v>
      </c>
      <c r="Q199" s="153">
        <v>0</v>
      </c>
      <c r="R199" s="164">
        <v>86918393</v>
      </c>
      <c r="S199" s="81" t="s">
        <v>4</v>
      </c>
      <c r="T199" s="86" t="s">
        <v>2525</v>
      </c>
      <c r="U199" s="125"/>
      <c r="V199" s="126"/>
      <c r="W199" s="126"/>
    </row>
    <row r="200" spans="1:24" s="127" customFormat="1" ht="77.150000000000006" customHeight="1" x14ac:dyDescent="0.35">
      <c r="A200" s="153" t="s">
        <v>2526</v>
      </c>
      <c r="B200" s="159" t="s">
        <v>1904</v>
      </c>
      <c r="C200" s="80" t="s">
        <v>2478</v>
      </c>
      <c r="D200" s="81">
        <v>44916</v>
      </c>
      <c r="E200" s="81">
        <v>44917</v>
      </c>
      <c r="F200" s="81">
        <v>45245</v>
      </c>
      <c r="G200" s="154">
        <v>86918393</v>
      </c>
      <c r="H200" s="82" t="s">
        <v>4</v>
      </c>
      <c r="I200" s="83" t="s">
        <v>5</v>
      </c>
      <c r="J200" s="83" t="s">
        <v>32</v>
      </c>
      <c r="K200" s="155">
        <f t="shared" si="3"/>
        <v>0.20235622625926827</v>
      </c>
      <c r="L200" s="157">
        <v>17588478</v>
      </c>
      <c r="M200" s="157">
        <v>84509013</v>
      </c>
      <c r="N200" s="85">
        <v>0</v>
      </c>
      <c r="O200" s="85">
        <v>0</v>
      </c>
      <c r="P200" s="157">
        <v>0</v>
      </c>
      <c r="Q200" s="153">
        <v>0</v>
      </c>
      <c r="R200" s="164">
        <v>86918393</v>
      </c>
      <c r="S200" s="81" t="s">
        <v>4</v>
      </c>
      <c r="T200" s="86" t="s">
        <v>2527</v>
      </c>
      <c r="U200" s="125"/>
      <c r="V200" s="126"/>
      <c r="W200" s="126"/>
    </row>
    <row r="201" spans="1:24" s="127" customFormat="1" ht="77.150000000000006" customHeight="1" x14ac:dyDescent="0.35">
      <c r="A201" s="153" t="s">
        <v>2528</v>
      </c>
      <c r="B201" s="159" t="s">
        <v>2529</v>
      </c>
      <c r="C201" s="80" t="s">
        <v>2478</v>
      </c>
      <c r="D201" s="81">
        <v>44915</v>
      </c>
      <c r="E201" s="81">
        <v>44917</v>
      </c>
      <c r="F201" s="81">
        <v>45245</v>
      </c>
      <c r="G201" s="154">
        <v>86918393</v>
      </c>
      <c r="H201" s="82" t="s">
        <v>4</v>
      </c>
      <c r="I201" s="83" t="s">
        <v>5</v>
      </c>
      <c r="J201" s="83" t="s">
        <v>32</v>
      </c>
      <c r="K201" s="155">
        <f t="shared" si="3"/>
        <v>0.20235622625926827</v>
      </c>
      <c r="L201" s="157">
        <v>17588478</v>
      </c>
      <c r="M201" s="157">
        <v>84509013</v>
      </c>
      <c r="N201" s="85">
        <v>0</v>
      </c>
      <c r="O201" s="85">
        <v>0</v>
      </c>
      <c r="P201" s="157">
        <v>0</v>
      </c>
      <c r="Q201" s="153">
        <v>0</v>
      </c>
      <c r="R201" s="164">
        <v>86918393</v>
      </c>
      <c r="S201" s="81" t="s">
        <v>4</v>
      </c>
      <c r="T201" s="86" t="s">
        <v>2530</v>
      </c>
      <c r="U201" s="125"/>
      <c r="V201" s="126"/>
      <c r="W201" s="126"/>
    </row>
    <row r="202" spans="1:24" s="127" customFormat="1" ht="77.150000000000006" customHeight="1" x14ac:dyDescent="0.35">
      <c r="A202" s="153" t="s">
        <v>2531</v>
      </c>
      <c r="B202" s="159" t="s">
        <v>1859</v>
      </c>
      <c r="C202" s="80" t="s">
        <v>2478</v>
      </c>
      <c r="D202" s="81">
        <v>44916</v>
      </c>
      <c r="E202" s="81">
        <v>44918</v>
      </c>
      <c r="F202" s="81">
        <v>45245</v>
      </c>
      <c r="G202" s="154">
        <v>86918393</v>
      </c>
      <c r="H202" s="82" t="s">
        <v>4</v>
      </c>
      <c r="I202" s="83" t="s">
        <v>5</v>
      </c>
      <c r="J202" s="83" t="s">
        <v>32</v>
      </c>
      <c r="K202" s="155">
        <f t="shared" si="3"/>
        <v>0.19958422379023966</v>
      </c>
      <c r="L202" s="157">
        <v>17347540</v>
      </c>
      <c r="M202" s="157">
        <v>84749951</v>
      </c>
      <c r="N202" s="85">
        <v>0</v>
      </c>
      <c r="O202" s="85">
        <v>0</v>
      </c>
      <c r="P202" s="157">
        <v>0</v>
      </c>
      <c r="Q202" s="153">
        <v>0</v>
      </c>
      <c r="R202" s="164">
        <v>86918393</v>
      </c>
      <c r="S202" s="81" t="s">
        <v>4</v>
      </c>
      <c r="T202" s="86" t="s">
        <v>2532</v>
      </c>
      <c r="U202" s="125"/>
      <c r="V202" s="126"/>
      <c r="W202" s="126"/>
    </row>
    <row r="203" spans="1:24" s="127" customFormat="1" ht="77.150000000000006" customHeight="1" x14ac:dyDescent="0.35">
      <c r="A203" s="153" t="s">
        <v>2533</v>
      </c>
      <c r="B203" s="159" t="s">
        <v>2534</v>
      </c>
      <c r="C203" s="80" t="s">
        <v>2478</v>
      </c>
      <c r="D203" s="81">
        <v>44916</v>
      </c>
      <c r="E203" s="81">
        <v>44918</v>
      </c>
      <c r="F203" s="81">
        <v>45245</v>
      </c>
      <c r="G203" s="154">
        <v>86918393</v>
      </c>
      <c r="H203" s="82" t="s">
        <v>4</v>
      </c>
      <c r="I203" s="83" t="s">
        <v>5</v>
      </c>
      <c r="J203" s="83" t="s">
        <v>32</v>
      </c>
      <c r="K203" s="155">
        <f t="shared" si="3"/>
        <v>0.19958422379023966</v>
      </c>
      <c r="L203" s="157">
        <v>17347540</v>
      </c>
      <c r="M203" s="157">
        <v>84749951</v>
      </c>
      <c r="N203" s="85">
        <v>0</v>
      </c>
      <c r="O203" s="85">
        <v>0</v>
      </c>
      <c r="P203" s="157">
        <v>0</v>
      </c>
      <c r="Q203" s="153">
        <v>0</v>
      </c>
      <c r="R203" s="164">
        <v>86918393</v>
      </c>
      <c r="S203" s="81" t="s">
        <v>4</v>
      </c>
      <c r="T203" s="86" t="s">
        <v>2535</v>
      </c>
      <c r="U203" s="125"/>
      <c r="V203" s="126"/>
      <c r="W203" s="126"/>
    </row>
    <row r="204" spans="1:24" s="127" customFormat="1" ht="77.150000000000006" customHeight="1" x14ac:dyDescent="0.35">
      <c r="A204" s="183" t="s">
        <v>2536</v>
      </c>
      <c r="B204" s="184" t="s">
        <v>2537</v>
      </c>
      <c r="C204" s="109" t="s">
        <v>2538</v>
      </c>
      <c r="D204" s="99">
        <v>44910</v>
      </c>
      <c r="E204" s="99">
        <v>44911</v>
      </c>
      <c r="F204" s="99">
        <v>45010</v>
      </c>
      <c r="G204" s="185">
        <v>3130612</v>
      </c>
      <c r="H204" s="186" t="s">
        <v>4</v>
      </c>
      <c r="I204" s="101" t="s">
        <v>7</v>
      </c>
      <c r="J204" s="101" t="s">
        <v>11</v>
      </c>
      <c r="K204" s="187">
        <f t="shared" si="3"/>
        <v>1</v>
      </c>
      <c r="L204" s="188">
        <v>3130612</v>
      </c>
      <c r="M204" s="188">
        <v>0</v>
      </c>
      <c r="N204" s="102">
        <v>0</v>
      </c>
      <c r="O204" s="102">
        <v>0</v>
      </c>
      <c r="P204" s="188">
        <v>0</v>
      </c>
      <c r="Q204" s="183">
        <v>0</v>
      </c>
      <c r="R204" s="189">
        <v>3130612</v>
      </c>
      <c r="S204" s="99" t="s">
        <v>4</v>
      </c>
      <c r="T204" s="406" t="s">
        <v>2539</v>
      </c>
      <c r="U204" s="125"/>
      <c r="V204" s="126"/>
      <c r="W204" s="126"/>
    </row>
    <row r="205" spans="1:24" s="127" customFormat="1" ht="77.150000000000006" customHeight="1" x14ac:dyDescent="0.35">
      <c r="A205" s="30" t="s">
        <v>2540</v>
      </c>
      <c r="B205" s="34" t="s">
        <v>2541</v>
      </c>
      <c r="C205" s="52" t="s">
        <v>2542</v>
      </c>
      <c r="D205" s="48">
        <v>44918</v>
      </c>
      <c r="E205" s="48">
        <v>44922</v>
      </c>
      <c r="F205" s="48">
        <v>45245</v>
      </c>
      <c r="G205" s="56">
        <v>50412668</v>
      </c>
      <c r="H205" s="26" t="s">
        <v>4</v>
      </c>
      <c r="I205" s="26" t="s">
        <v>5</v>
      </c>
      <c r="J205" s="26" t="s">
        <v>13</v>
      </c>
      <c r="K205" s="9">
        <f t="shared" si="3"/>
        <v>0.18849619306004595</v>
      </c>
      <c r="L205" s="13">
        <v>9502596</v>
      </c>
      <c r="M205" s="13">
        <v>49713948</v>
      </c>
      <c r="N205" s="58">
        <v>0</v>
      </c>
      <c r="O205" s="58">
        <v>0</v>
      </c>
      <c r="P205" s="13">
        <v>0</v>
      </c>
      <c r="Q205" s="30">
        <v>0</v>
      </c>
      <c r="R205" s="87">
        <v>50412668</v>
      </c>
      <c r="S205" s="48" t="s">
        <v>4</v>
      </c>
      <c r="T205" s="60" t="s">
        <v>2543</v>
      </c>
      <c r="U205" s="125"/>
      <c r="V205" s="126"/>
      <c r="W205" s="126"/>
    </row>
    <row r="206" spans="1:24" s="127" customFormat="1" ht="77.150000000000006" customHeight="1" x14ac:dyDescent="0.35">
      <c r="A206" s="183" t="s">
        <v>2544</v>
      </c>
      <c r="B206" s="184" t="s">
        <v>2545</v>
      </c>
      <c r="C206" s="109" t="s">
        <v>2546</v>
      </c>
      <c r="D206" s="99">
        <v>44914</v>
      </c>
      <c r="E206" s="99">
        <v>44917</v>
      </c>
      <c r="F206" s="99">
        <v>46234</v>
      </c>
      <c r="G206" s="185">
        <v>7606276900</v>
      </c>
      <c r="H206" s="186" t="s">
        <v>4</v>
      </c>
      <c r="I206" s="101" t="s">
        <v>7</v>
      </c>
      <c r="J206" s="101" t="s">
        <v>1822</v>
      </c>
      <c r="K206" s="187">
        <f t="shared" si="3"/>
        <v>5.0606225741006094E-2</v>
      </c>
      <c r="L206" s="188">
        <v>384924965.85000002</v>
      </c>
      <c r="M206" s="188">
        <v>7557480550.1499996</v>
      </c>
      <c r="N206" s="102">
        <v>0</v>
      </c>
      <c r="O206" s="102">
        <v>0</v>
      </c>
      <c r="P206" s="188">
        <v>0</v>
      </c>
      <c r="Q206" s="183">
        <v>0</v>
      </c>
      <c r="R206" s="189">
        <v>7606276900</v>
      </c>
      <c r="S206" s="99" t="s">
        <v>4</v>
      </c>
      <c r="T206" s="406" t="s">
        <v>2547</v>
      </c>
      <c r="U206" s="125"/>
      <c r="V206" s="126"/>
      <c r="W206" s="125"/>
      <c r="X206" s="126"/>
    </row>
    <row r="207" spans="1:24" s="127" customFormat="1" ht="77.150000000000006" customHeight="1" x14ac:dyDescent="0.35">
      <c r="A207" s="183" t="s">
        <v>2548</v>
      </c>
      <c r="B207" s="4" t="s">
        <v>2549</v>
      </c>
      <c r="C207" s="232" t="s">
        <v>1843</v>
      </c>
      <c r="D207" s="47">
        <v>44916</v>
      </c>
      <c r="E207" s="47">
        <v>44921</v>
      </c>
      <c r="F207" s="47">
        <v>45199</v>
      </c>
      <c r="G207" s="191">
        <v>64000000</v>
      </c>
      <c r="H207" s="28" t="s">
        <v>4</v>
      </c>
      <c r="I207" s="28" t="s">
        <v>7</v>
      </c>
      <c r="J207" s="28" t="s">
        <v>2392</v>
      </c>
      <c r="K207" s="187">
        <f t="shared" si="3"/>
        <v>8.0351562500000001E-2</v>
      </c>
      <c r="L207" s="188">
        <v>5142500</v>
      </c>
      <c r="M207" s="188">
        <v>63691000</v>
      </c>
      <c r="N207" s="102">
        <v>0</v>
      </c>
      <c r="O207" s="102">
        <v>0</v>
      </c>
      <c r="P207" s="188">
        <v>0</v>
      </c>
      <c r="Q207" s="183">
        <v>1</v>
      </c>
      <c r="R207" s="189">
        <v>64000000</v>
      </c>
      <c r="S207" s="99" t="s">
        <v>4</v>
      </c>
      <c r="T207" s="406" t="s">
        <v>2550</v>
      </c>
      <c r="U207" s="125"/>
      <c r="V207" s="126"/>
      <c r="W207" s="125"/>
      <c r="X207" s="126"/>
    </row>
    <row r="208" spans="1:24" s="127" customFormat="1" ht="77.150000000000006" customHeight="1" x14ac:dyDescent="0.35">
      <c r="A208" s="183" t="s">
        <v>2551</v>
      </c>
      <c r="B208" s="184" t="s">
        <v>2552</v>
      </c>
      <c r="C208" s="120" t="s">
        <v>2553</v>
      </c>
      <c r="D208" s="99">
        <v>44923</v>
      </c>
      <c r="E208" s="99">
        <v>44924</v>
      </c>
      <c r="F208" s="99">
        <v>46234</v>
      </c>
      <c r="G208" s="185">
        <v>15651632062</v>
      </c>
      <c r="H208" s="101" t="s">
        <v>4</v>
      </c>
      <c r="I208" s="101" t="s">
        <v>7</v>
      </c>
      <c r="J208" s="101" t="s">
        <v>66</v>
      </c>
      <c r="K208" s="187">
        <f t="shared" si="3"/>
        <v>3.0137929490129108E-2</v>
      </c>
      <c r="L208" s="188">
        <v>471707783.49000007</v>
      </c>
      <c r="M208" s="188">
        <v>15647253421.16</v>
      </c>
      <c r="N208" s="102">
        <v>0</v>
      </c>
      <c r="O208" s="102">
        <v>0</v>
      </c>
      <c r="P208" s="188">
        <v>0</v>
      </c>
      <c r="Q208" s="183">
        <v>0</v>
      </c>
      <c r="R208" s="189">
        <v>15651632062</v>
      </c>
      <c r="S208" s="99" t="s">
        <v>4</v>
      </c>
      <c r="T208" s="406" t="s">
        <v>2554</v>
      </c>
      <c r="U208" s="125"/>
      <c r="V208" s="126"/>
      <c r="W208" s="125"/>
      <c r="X208" s="126"/>
    </row>
    <row r="209" spans="1:24" ht="77.150000000000006" customHeight="1" x14ac:dyDescent="0.35">
      <c r="A209" s="25">
        <v>102718</v>
      </c>
      <c r="B209" s="34" t="s">
        <v>2555</v>
      </c>
      <c r="C209" s="121" t="s">
        <v>2556</v>
      </c>
      <c r="D209" s="48">
        <v>44915</v>
      </c>
      <c r="E209" s="48">
        <v>44915</v>
      </c>
      <c r="F209" s="48">
        <v>45280</v>
      </c>
      <c r="G209" s="56">
        <v>11949071</v>
      </c>
      <c r="H209" s="57" t="s">
        <v>4</v>
      </c>
      <c r="I209" s="26" t="s">
        <v>5</v>
      </c>
      <c r="J209" s="26" t="s">
        <v>1822</v>
      </c>
      <c r="K209" s="9">
        <f t="shared" si="3"/>
        <v>1</v>
      </c>
      <c r="L209" s="5">
        <v>11949071</v>
      </c>
      <c r="M209" s="5">
        <v>0</v>
      </c>
      <c r="N209" s="58">
        <v>0</v>
      </c>
      <c r="O209" s="58">
        <v>0</v>
      </c>
      <c r="P209" s="13">
        <v>0</v>
      </c>
      <c r="Q209" s="30">
        <v>0</v>
      </c>
      <c r="R209" s="87">
        <v>11949071</v>
      </c>
      <c r="S209" s="48" t="s">
        <v>4</v>
      </c>
      <c r="T209" s="60" t="s">
        <v>2557</v>
      </c>
      <c r="V209" s="24"/>
      <c r="W209" s="24"/>
    </row>
    <row r="210" spans="1:24" ht="77.150000000000006" customHeight="1" x14ac:dyDescent="0.35">
      <c r="A210" s="30" t="s">
        <v>2558</v>
      </c>
      <c r="B210" s="34" t="s">
        <v>2559</v>
      </c>
      <c r="C210" s="94" t="s">
        <v>2267</v>
      </c>
      <c r="D210" s="48">
        <v>44922</v>
      </c>
      <c r="E210" s="48">
        <v>44923</v>
      </c>
      <c r="F210" s="48">
        <v>46224</v>
      </c>
      <c r="G210" s="56">
        <v>35144671649</v>
      </c>
      <c r="H210" s="26" t="s">
        <v>4</v>
      </c>
      <c r="I210" s="26" t="s">
        <v>1541</v>
      </c>
      <c r="J210" s="26" t="s">
        <v>17</v>
      </c>
      <c r="K210" s="9">
        <f t="shared" si="3"/>
        <v>1.9963302175849558E-3</v>
      </c>
      <c r="L210" s="5">
        <v>70160370</v>
      </c>
      <c r="M210" s="5">
        <v>35074511279</v>
      </c>
      <c r="N210" s="58">
        <v>0</v>
      </c>
      <c r="O210" s="58">
        <v>0</v>
      </c>
      <c r="P210" s="13">
        <v>0</v>
      </c>
      <c r="Q210" s="30">
        <v>0</v>
      </c>
      <c r="R210" s="87">
        <v>35144671649</v>
      </c>
      <c r="S210" s="48" t="s">
        <v>4</v>
      </c>
      <c r="T210" s="60" t="s">
        <v>2560</v>
      </c>
      <c r="V210" s="24"/>
      <c r="W210" s="24"/>
    </row>
    <row r="211" spans="1:24" ht="77.150000000000006" customHeight="1" x14ac:dyDescent="0.35">
      <c r="A211" s="31" t="s">
        <v>2561</v>
      </c>
      <c r="B211" s="4" t="s">
        <v>2562</v>
      </c>
      <c r="C211" s="54" t="s">
        <v>2563</v>
      </c>
      <c r="D211" s="47">
        <v>44923</v>
      </c>
      <c r="E211" s="47">
        <v>44923</v>
      </c>
      <c r="F211" s="47">
        <v>45227</v>
      </c>
      <c r="G211" s="55">
        <v>0</v>
      </c>
      <c r="H211" s="28" t="s">
        <v>4</v>
      </c>
      <c r="I211" s="28" t="s">
        <v>4</v>
      </c>
      <c r="J211" s="28" t="s">
        <v>1826</v>
      </c>
      <c r="K211" s="15">
        <v>0</v>
      </c>
      <c r="L211" s="29">
        <v>0</v>
      </c>
      <c r="M211" s="29">
        <v>0</v>
      </c>
      <c r="N211" s="4">
        <v>0</v>
      </c>
      <c r="O211" s="4">
        <v>0</v>
      </c>
      <c r="P211" s="16">
        <v>0</v>
      </c>
      <c r="Q211" s="4">
        <v>0</v>
      </c>
      <c r="R211" s="79">
        <v>0</v>
      </c>
      <c r="S211" s="4" t="s">
        <v>4</v>
      </c>
      <c r="T211" s="71" t="s">
        <v>2560</v>
      </c>
      <c r="V211" s="24"/>
      <c r="W211" s="24"/>
    </row>
    <row r="212" spans="1:24" ht="77.150000000000006" customHeight="1" x14ac:dyDescent="0.35">
      <c r="A212" s="30" t="s">
        <v>2564</v>
      </c>
      <c r="B212" s="34" t="s">
        <v>2565</v>
      </c>
      <c r="C212" s="3" t="s">
        <v>2566</v>
      </c>
      <c r="D212" s="48">
        <v>44917</v>
      </c>
      <c r="E212" s="48">
        <v>44922</v>
      </c>
      <c r="F212" s="48">
        <v>45286</v>
      </c>
      <c r="G212" s="56">
        <v>326060000</v>
      </c>
      <c r="H212" s="57" t="s">
        <v>4</v>
      </c>
      <c r="I212" s="26" t="s">
        <v>1541</v>
      </c>
      <c r="J212" s="26" t="s">
        <v>1822</v>
      </c>
      <c r="K212" s="9">
        <f t="shared" si="3"/>
        <v>1</v>
      </c>
      <c r="L212" s="5">
        <v>326060000</v>
      </c>
      <c r="M212" s="5">
        <v>0</v>
      </c>
      <c r="N212" s="58">
        <v>0</v>
      </c>
      <c r="O212" s="58">
        <v>0</v>
      </c>
      <c r="P212" s="13">
        <v>0</v>
      </c>
      <c r="Q212" s="30">
        <v>0</v>
      </c>
      <c r="R212" s="87">
        <v>326060000</v>
      </c>
      <c r="S212" s="48" t="s">
        <v>4</v>
      </c>
      <c r="T212" s="60" t="s">
        <v>2567</v>
      </c>
      <c r="V212" s="24"/>
      <c r="W212" s="24"/>
    </row>
    <row r="213" spans="1:24" ht="77.150000000000006" customHeight="1" x14ac:dyDescent="0.35">
      <c r="A213" s="31" t="s">
        <v>2568</v>
      </c>
      <c r="B213" s="4" t="s">
        <v>2569</v>
      </c>
      <c r="C213" s="54" t="s">
        <v>2570</v>
      </c>
      <c r="D213" s="47">
        <v>44910</v>
      </c>
      <c r="E213" s="47">
        <v>44910</v>
      </c>
      <c r="F213" s="47">
        <v>45306</v>
      </c>
      <c r="G213" s="55">
        <v>0</v>
      </c>
      <c r="H213" s="28" t="s">
        <v>4</v>
      </c>
      <c r="I213" s="28" t="s">
        <v>4</v>
      </c>
      <c r="J213" s="28" t="s">
        <v>13</v>
      </c>
      <c r="K213" s="15">
        <v>0</v>
      </c>
      <c r="L213" s="29">
        <v>0</v>
      </c>
      <c r="M213" s="29">
        <v>0</v>
      </c>
      <c r="N213" s="4">
        <v>0</v>
      </c>
      <c r="O213" s="4">
        <v>0</v>
      </c>
      <c r="P213" s="16">
        <v>0</v>
      </c>
      <c r="Q213" s="4">
        <v>0</v>
      </c>
      <c r="R213" s="79">
        <v>0</v>
      </c>
      <c r="S213" s="4" t="s">
        <v>4</v>
      </c>
      <c r="T213" s="71" t="s">
        <v>2571</v>
      </c>
      <c r="V213" s="24"/>
      <c r="W213" s="24"/>
    </row>
    <row r="214" spans="1:24" ht="86.5" customHeight="1" x14ac:dyDescent="0.35">
      <c r="A214" s="233" t="s">
        <v>133</v>
      </c>
      <c r="B214" s="233" t="s">
        <v>95</v>
      </c>
      <c r="C214" s="233" t="s">
        <v>134</v>
      </c>
      <c r="D214" s="234">
        <v>44930</v>
      </c>
      <c r="E214" s="235">
        <v>44931</v>
      </c>
      <c r="F214" s="234">
        <v>45291</v>
      </c>
      <c r="G214" s="236">
        <v>76500000</v>
      </c>
      <c r="H214" s="233" t="s">
        <v>4</v>
      </c>
      <c r="I214" s="233" t="s">
        <v>5</v>
      </c>
      <c r="J214" s="233" t="s">
        <v>6</v>
      </c>
      <c r="K214" s="9">
        <f t="shared" si="3"/>
        <v>0.15833333333333333</v>
      </c>
      <c r="L214" s="5">
        <v>12112500</v>
      </c>
      <c r="M214" s="5">
        <f>G214-L214</f>
        <v>64387500</v>
      </c>
      <c r="N214" s="58">
        <v>0</v>
      </c>
      <c r="O214" s="58">
        <v>0</v>
      </c>
      <c r="P214" s="59">
        <v>0</v>
      </c>
      <c r="Q214" s="151">
        <v>0</v>
      </c>
      <c r="R214" s="204">
        <f>G214+P214</f>
        <v>76500000</v>
      </c>
      <c r="S214" s="61" t="s">
        <v>4</v>
      </c>
      <c r="T214" s="237" t="s">
        <v>135</v>
      </c>
      <c r="V214" s="24"/>
      <c r="W214" s="24"/>
    </row>
    <row r="215" spans="1:24" ht="77.150000000000006" customHeight="1" x14ac:dyDescent="0.35">
      <c r="A215" s="233" t="s">
        <v>136</v>
      </c>
      <c r="B215" s="233" t="s">
        <v>137</v>
      </c>
      <c r="C215" s="233" t="s">
        <v>138</v>
      </c>
      <c r="D215" s="234">
        <v>44931</v>
      </c>
      <c r="E215" s="235">
        <v>44932</v>
      </c>
      <c r="F215" s="234">
        <v>45291</v>
      </c>
      <c r="G215" s="236">
        <v>45537276</v>
      </c>
      <c r="H215" s="233" t="s">
        <v>4</v>
      </c>
      <c r="I215" s="233" t="s">
        <v>5</v>
      </c>
      <c r="J215" s="233" t="s">
        <v>6</v>
      </c>
      <c r="K215" s="9">
        <f t="shared" si="3"/>
        <v>0.15555530813920446</v>
      </c>
      <c r="L215" s="5">
        <v>7083565</v>
      </c>
      <c r="M215" s="5">
        <f t="shared" ref="M215:M278" si="4">G215-L215</f>
        <v>38453711</v>
      </c>
      <c r="N215" s="58">
        <v>0</v>
      </c>
      <c r="O215" s="58">
        <v>0</v>
      </c>
      <c r="P215" s="59">
        <v>0</v>
      </c>
      <c r="Q215" s="151">
        <v>0</v>
      </c>
      <c r="R215" s="204">
        <f t="shared" ref="R215:R278" si="5">G215+P215</f>
        <v>45537276</v>
      </c>
      <c r="S215" s="61" t="s">
        <v>4</v>
      </c>
      <c r="T215" s="237" t="s">
        <v>139</v>
      </c>
      <c r="V215" s="24"/>
      <c r="W215" s="24"/>
    </row>
    <row r="216" spans="1:24" ht="123.65" customHeight="1" x14ac:dyDescent="0.35">
      <c r="A216" s="233" t="s">
        <v>140</v>
      </c>
      <c r="B216" s="233" t="s">
        <v>141</v>
      </c>
      <c r="C216" s="233" t="s">
        <v>40</v>
      </c>
      <c r="D216" s="234">
        <v>44930</v>
      </c>
      <c r="E216" s="235">
        <v>44930</v>
      </c>
      <c r="F216" s="234">
        <v>45291</v>
      </c>
      <c r="G216" s="236">
        <v>107100000</v>
      </c>
      <c r="H216" s="233" t="s">
        <v>4</v>
      </c>
      <c r="I216" s="233" t="s">
        <v>5</v>
      </c>
      <c r="J216" s="233" t="s">
        <v>6</v>
      </c>
      <c r="K216" s="9">
        <f t="shared" si="3"/>
        <v>0.16111111111111112</v>
      </c>
      <c r="L216" s="5">
        <v>17255000</v>
      </c>
      <c r="M216" s="5">
        <f t="shared" si="4"/>
        <v>89845000</v>
      </c>
      <c r="N216" s="58">
        <v>0</v>
      </c>
      <c r="O216" s="58">
        <v>0</v>
      </c>
      <c r="P216" s="59">
        <v>0</v>
      </c>
      <c r="Q216" s="151">
        <v>0</v>
      </c>
      <c r="R216" s="204">
        <f t="shared" si="5"/>
        <v>107100000</v>
      </c>
      <c r="S216" s="61" t="s">
        <v>4</v>
      </c>
      <c r="T216" s="237" t="s">
        <v>142</v>
      </c>
      <c r="V216" s="24"/>
      <c r="W216" s="24"/>
    </row>
    <row r="217" spans="1:24" ht="117" customHeight="1" x14ac:dyDescent="0.35">
      <c r="A217" s="233" t="s">
        <v>143</v>
      </c>
      <c r="B217" s="233" t="s">
        <v>144</v>
      </c>
      <c r="C217" s="233" t="s">
        <v>145</v>
      </c>
      <c r="D217" s="235">
        <v>44930</v>
      </c>
      <c r="E217" s="235">
        <v>44931</v>
      </c>
      <c r="F217" s="235">
        <v>45291</v>
      </c>
      <c r="G217" s="236">
        <v>113400000</v>
      </c>
      <c r="H217" s="233" t="s">
        <v>4</v>
      </c>
      <c r="I217" s="233" t="s">
        <v>5</v>
      </c>
      <c r="J217" s="233" t="s">
        <v>6</v>
      </c>
      <c r="K217" s="9">
        <f t="shared" si="3"/>
        <v>0.15833333333333333</v>
      </c>
      <c r="L217" s="5">
        <v>17955000</v>
      </c>
      <c r="M217" s="5">
        <f t="shared" si="4"/>
        <v>95445000</v>
      </c>
      <c r="N217" s="58">
        <v>0</v>
      </c>
      <c r="O217" s="58">
        <v>0</v>
      </c>
      <c r="P217" s="59">
        <v>0</v>
      </c>
      <c r="Q217" s="151">
        <v>0</v>
      </c>
      <c r="R217" s="204">
        <f t="shared" si="5"/>
        <v>113400000</v>
      </c>
      <c r="S217" s="61" t="s">
        <v>4</v>
      </c>
      <c r="T217" s="237" t="s">
        <v>146</v>
      </c>
      <c r="V217" s="24"/>
      <c r="W217" s="24"/>
    </row>
    <row r="218" spans="1:24" ht="126" customHeight="1" x14ac:dyDescent="0.35">
      <c r="A218" s="233" t="s">
        <v>147</v>
      </c>
      <c r="B218" s="233" t="s">
        <v>41</v>
      </c>
      <c r="C218" s="233" t="s">
        <v>40</v>
      </c>
      <c r="D218" s="235">
        <v>44930</v>
      </c>
      <c r="E218" s="235">
        <v>44931</v>
      </c>
      <c r="F218" s="235">
        <v>45291</v>
      </c>
      <c r="G218" s="236">
        <v>107100000</v>
      </c>
      <c r="H218" s="233" t="s">
        <v>4</v>
      </c>
      <c r="I218" s="233" t="s">
        <v>5</v>
      </c>
      <c r="J218" s="233" t="s">
        <v>6</v>
      </c>
      <c r="K218" s="9">
        <f t="shared" si="3"/>
        <v>0.15833333333333333</v>
      </c>
      <c r="L218" s="5">
        <v>16957500</v>
      </c>
      <c r="M218" s="5">
        <f t="shared" si="4"/>
        <v>90142500</v>
      </c>
      <c r="N218" s="58">
        <v>0</v>
      </c>
      <c r="O218" s="58">
        <v>0</v>
      </c>
      <c r="P218" s="59">
        <v>0</v>
      </c>
      <c r="Q218" s="151">
        <v>0</v>
      </c>
      <c r="R218" s="204">
        <f t="shared" si="5"/>
        <v>107100000</v>
      </c>
      <c r="S218" s="61" t="s">
        <v>4</v>
      </c>
      <c r="T218" s="237" t="s">
        <v>148</v>
      </c>
      <c r="V218" s="24"/>
      <c r="W218" s="24"/>
    </row>
    <row r="219" spans="1:24" ht="112" customHeight="1" x14ac:dyDescent="0.35">
      <c r="A219" s="233" t="s">
        <v>149</v>
      </c>
      <c r="B219" s="233" t="s">
        <v>150</v>
      </c>
      <c r="C219" s="233" t="s">
        <v>151</v>
      </c>
      <c r="D219" s="235">
        <v>44931</v>
      </c>
      <c r="E219" s="235">
        <v>44931</v>
      </c>
      <c r="F219" s="235">
        <v>45291</v>
      </c>
      <c r="G219" s="236">
        <v>103825056</v>
      </c>
      <c r="H219" s="233" t="s">
        <v>4</v>
      </c>
      <c r="I219" s="233" t="s">
        <v>5</v>
      </c>
      <c r="J219" s="233" t="s">
        <v>42</v>
      </c>
      <c r="K219" s="9">
        <f t="shared" si="3"/>
        <v>0.1583330906173554</v>
      </c>
      <c r="L219" s="5">
        <v>16438942</v>
      </c>
      <c r="M219" s="5">
        <f t="shared" si="4"/>
        <v>87386114</v>
      </c>
      <c r="N219" s="58">
        <v>0</v>
      </c>
      <c r="O219" s="58">
        <v>0</v>
      </c>
      <c r="P219" s="59">
        <v>0</v>
      </c>
      <c r="Q219" s="151">
        <v>0</v>
      </c>
      <c r="R219" s="204">
        <f t="shared" si="5"/>
        <v>103825056</v>
      </c>
      <c r="S219" s="61" t="s">
        <v>4</v>
      </c>
      <c r="T219" s="237" t="s">
        <v>152</v>
      </c>
      <c r="V219" s="24"/>
      <c r="W219" s="24"/>
    </row>
    <row r="220" spans="1:24" s="127" customFormat="1" ht="102" customHeight="1" x14ac:dyDescent="0.35">
      <c r="A220" s="238" t="s">
        <v>153</v>
      </c>
      <c r="B220" s="238" t="s">
        <v>154</v>
      </c>
      <c r="C220" s="238" t="s">
        <v>155</v>
      </c>
      <c r="D220" s="239">
        <v>44930</v>
      </c>
      <c r="E220" s="239">
        <v>44930</v>
      </c>
      <c r="F220" s="239">
        <v>45291</v>
      </c>
      <c r="G220" s="240">
        <v>114754008</v>
      </c>
      <c r="H220" s="238" t="s">
        <v>4</v>
      </c>
      <c r="I220" s="238" t="s">
        <v>7</v>
      </c>
      <c r="J220" s="238" t="s">
        <v>42</v>
      </c>
      <c r="K220" s="15">
        <f t="shared" si="3"/>
        <v>0.16111107857775217</v>
      </c>
      <c r="L220" s="16">
        <v>18488142</v>
      </c>
      <c r="M220" s="16">
        <f t="shared" si="4"/>
        <v>96265866</v>
      </c>
      <c r="N220" s="70">
        <v>0</v>
      </c>
      <c r="O220" s="70">
        <v>0</v>
      </c>
      <c r="P220" s="149">
        <v>0</v>
      </c>
      <c r="Q220" s="241">
        <v>0</v>
      </c>
      <c r="R220" s="242">
        <f t="shared" si="5"/>
        <v>114754008</v>
      </c>
      <c r="S220" s="68" t="s">
        <v>4</v>
      </c>
      <c r="T220" s="243" t="s">
        <v>156</v>
      </c>
      <c r="U220" s="125"/>
      <c r="V220" s="126"/>
      <c r="W220" s="125"/>
      <c r="X220" s="126"/>
    </row>
    <row r="221" spans="1:24" ht="148.5" customHeight="1" x14ac:dyDescent="0.35">
      <c r="A221" s="233" t="s">
        <v>157</v>
      </c>
      <c r="B221" s="233" t="s">
        <v>158</v>
      </c>
      <c r="C221" s="233" t="s">
        <v>159</v>
      </c>
      <c r="D221" s="235">
        <v>44931</v>
      </c>
      <c r="E221" s="235">
        <v>44931</v>
      </c>
      <c r="F221" s="235">
        <v>45291</v>
      </c>
      <c r="G221" s="236">
        <v>103825056</v>
      </c>
      <c r="H221" s="233" t="s">
        <v>4</v>
      </c>
      <c r="I221" s="233" t="s">
        <v>5</v>
      </c>
      <c r="J221" s="233" t="s">
        <v>42</v>
      </c>
      <c r="K221" s="9">
        <f t="shared" si="3"/>
        <v>0.1583330906173554</v>
      </c>
      <c r="L221" s="5">
        <v>16438942</v>
      </c>
      <c r="M221" s="5">
        <f t="shared" si="4"/>
        <v>87386114</v>
      </c>
      <c r="N221" s="58">
        <v>0</v>
      </c>
      <c r="O221" s="58">
        <v>0</v>
      </c>
      <c r="P221" s="59">
        <v>0</v>
      </c>
      <c r="Q221" s="151">
        <v>0</v>
      </c>
      <c r="R221" s="204">
        <f t="shared" si="5"/>
        <v>103825056</v>
      </c>
      <c r="S221" s="61" t="s">
        <v>4</v>
      </c>
      <c r="T221" s="237" t="s">
        <v>160</v>
      </c>
      <c r="V221" s="24"/>
      <c r="W221" s="24"/>
    </row>
    <row r="222" spans="1:24" ht="129.65" customHeight="1" x14ac:dyDescent="0.35">
      <c r="A222" s="233" t="s">
        <v>161</v>
      </c>
      <c r="B222" s="233" t="s">
        <v>104</v>
      </c>
      <c r="C222" s="233" t="s">
        <v>162</v>
      </c>
      <c r="D222" s="235">
        <v>44931</v>
      </c>
      <c r="E222" s="235">
        <v>44931</v>
      </c>
      <c r="F222" s="235">
        <v>45291</v>
      </c>
      <c r="G222" s="236">
        <v>103825056</v>
      </c>
      <c r="H222" s="233" t="s">
        <v>4</v>
      </c>
      <c r="I222" s="233" t="s">
        <v>5</v>
      </c>
      <c r="J222" s="233" t="s">
        <v>42</v>
      </c>
      <c r="K222" s="9">
        <f t="shared" si="3"/>
        <v>0.1583330906173554</v>
      </c>
      <c r="L222" s="5">
        <v>16438942</v>
      </c>
      <c r="M222" s="5">
        <f t="shared" si="4"/>
        <v>87386114</v>
      </c>
      <c r="N222" s="58">
        <v>0</v>
      </c>
      <c r="O222" s="58">
        <v>0</v>
      </c>
      <c r="P222" s="59">
        <v>0</v>
      </c>
      <c r="Q222" s="151">
        <v>0</v>
      </c>
      <c r="R222" s="204">
        <f t="shared" si="5"/>
        <v>103825056</v>
      </c>
      <c r="S222" s="61" t="s">
        <v>4</v>
      </c>
      <c r="T222" s="237" t="s">
        <v>163</v>
      </c>
      <c r="V222" s="24"/>
      <c r="W222" s="24"/>
    </row>
    <row r="223" spans="1:24" ht="132" customHeight="1" x14ac:dyDescent="0.35">
      <c r="A223" s="233" t="s">
        <v>164</v>
      </c>
      <c r="B223" s="233" t="s">
        <v>165</v>
      </c>
      <c r="C223" s="233" t="s">
        <v>166</v>
      </c>
      <c r="D223" s="235">
        <v>44931</v>
      </c>
      <c r="E223" s="235">
        <v>44931</v>
      </c>
      <c r="F223" s="235">
        <v>45291</v>
      </c>
      <c r="G223" s="236">
        <v>103825056</v>
      </c>
      <c r="H223" s="233" t="s">
        <v>4</v>
      </c>
      <c r="I223" s="233" t="s">
        <v>5</v>
      </c>
      <c r="J223" s="233" t="s">
        <v>42</v>
      </c>
      <c r="K223" s="9">
        <f t="shared" si="3"/>
        <v>0.1583330906173554</v>
      </c>
      <c r="L223" s="5">
        <v>16438942</v>
      </c>
      <c r="M223" s="5">
        <f t="shared" si="4"/>
        <v>87386114</v>
      </c>
      <c r="N223" s="58">
        <v>0</v>
      </c>
      <c r="O223" s="58">
        <v>0</v>
      </c>
      <c r="P223" s="59">
        <v>0</v>
      </c>
      <c r="Q223" s="151">
        <v>0</v>
      </c>
      <c r="R223" s="204">
        <f t="shared" si="5"/>
        <v>103825056</v>
      </c>
      <c r="S223" s="61" t="s">
        <v>4</v>
      </c>
      <c r="T223" s="237" t="s">
        <v>167</v>
      </c>
      <c r="V223" s="24"/>
      <c r="W223" s="24"/>
    </row>
    <row r="224" spans="1:24" s="127" customFormat="1" ht="77.150000000000006" customHeight="1" x14ac:dyDescent="0.35">
      <c r="A224" s="238" t="s">
        <v>168</v>
      </c>
      <c r="B224" s="238" t="s">
        <v>43</v>
      </c>
      <c r="C224" s="238" t="s">
        <v>169</v>
      </c>
      <c r="D224" s="239">
        <v>44931</v>
      </c>
      <c r="E224" s="239">
        <v>44931</v>
      </c>
      <c r="F224" s="239">
        <v>45291</v>
      </c>
      <c r="G224" s="240">
        <v>114754008</v>
      </c>
      <c r="H224" s="238" t="s">
        <v>4</v>
      </c>
      <c r="I224" s="238" t="s">
        <v>7</v>
      </c>
      <c r="J224" s="238" t="s">
        <v>42</v>
      </c>
      <c r="K224" s="15">
        <f t="shared" si="3"/>
        <v>0.15833330196188006</v>
      </c>
      <c r="L224" s="16">
        <v>18169381</v>
      </c>
      <c r="M224" s="16">
        <f t="shared" si="4"/>
        <v>96584627</v>
      </c>
      <c r="N224" s="70">
        <v>0</v>
      </c>
      <c r="O224" s="70">
        <v>0</v>
      </c>
      <c r="P224" s="149">
        <v>0</v>
      </c>
      <c r="Q224" s="241">
        <v>0</v>
      </c>
      <c r="R224" s="242">
        <f t="shared" si="5"/>
        <v>114754008</v>
      </c>
      <c r="S224" s="68" t="s">
        <v>4</v>
      </c>
      <c r="T224" s="243" t="s">
        <v>170</v>
      </c>
      <c r="U224" s="125"/>
      <c r="V224" s="126"/>
      <c r="W224" s="125"/>
      <c r="X224" s="126"/>
    </row>
    <row r="225" spans="1:24" ht="77.150000000000006" customHeight="1" x14ac:dyDescent="0.35">
      <c r="A225" s="233" t="s">
        <v>171</v>
      </c>
      <c r="B225" s="233" t="s">
        <v>28</v>
      </c>
      <c r="C225" s="233" t="s">
        <v>172</v>
      </c>
      <c r="D225" s="235">
        <v>44931</v>
      </c>
      <c r="E225" s="235">
        <v>44932</v>
      </c>
      <c r="F225" s="235">
        <v>45291</v>
      </c>
      <c r="G225" s="236">
        <v>58287720</v>
      </c>
      <c r="H225" s="233" t="s">
        <v>4</v>
      </c>
      <c r="I225" s="233" t="s">
        <v>5</v>
      </c>
      <c r="J225" s="233" t="s">
        <v>18</v>
      </c>
      <c r="K225" s="9">
        <f t="shared" si="3"/>
        <v>0.15555540686786171</v>
      </c>
      <c r="L225" s="5">
        <v>9066970</v>
      </c>
      <c r="M225" s="5">
        <f t="shared" si="4"/>
        <v>49220750</v>
      </c>
      <c r="N225" s="58">
        <v>0</v>
      </c>
      <c r="O225" s="58">
        <v>0</v>
      </c>
      <c r="P225" s="59">
        <v>0</v>
      </c>
      <c r="Q225" s="151">
        <v>0</v>
      </c>
      <c r="R225" s="204">
        <f t="shared" si="5"/>
        <v>58287720</v>
      </c>
      <c r="S225" s="61" t="s">
        <v>4</v>
      </c>
      <c r="T225" s="237" t="s">
        <v>173</v>
      </c>
      <c r="V225" s="24"/>
      <c r="W225" s="24"/>
    </row>
    <row r="226" spans="1:24" ht="77.150000000000006" customHeight="1" x14ac:dyDescent="0.35">
      <c r="A226" s="233" t="s">
        <v>174</v>
      </c>
      <c r="B226" s="233" t="s">
        <v>175</v>
      </c>
      <c r="C226" s="233" t="s">
        <v>176</v>
      </c>
      <c r="D226" s="235">
        <v>44932</v>
      </c>
      <c r="E226" s="235">
        <v>44933</v>
      </c>
      <c r="F226" s="235">
        <v>45169</v>
      </c>
      <c r="G226" s="236">
        <v>141067448</v>
      </c>
      <c r="H226" s="233" t="s">
        <v>4</v>
      </c>
      <c r="I226" s="233" t="s">
        <v>5</v>
      </c>
      <c r="J226" s="233" t="s">
        <v>18</v>
      </c>
      <c r="K226" s="9">
        <f t="shared" si="3"/>
        <v>0.22916666075932698</v>
      </c>
      <c r="L226" s="5">
        <v>32327956</v>
      </c>
      <c r="M226" s="5">
        <f t="shared" si="4"/>
        <v>108739492</v>
      </c>
      <c r="N226" s="58">
        <v>0</v>
      </c>
      <c r="O226" s="58">
        <v>0</v>
      </c>
      <c r="P226" s="59">
        <v>0</v>
      </c>
      <c r="Q226" s="151">
        <v>0</v>
      </c>
      <c r="R226" s="204">
        <f t="shared" si="5"/>
        <v>141067448</v>
      </c>
      <c r="S226" s="61" t="s">
        <v>4</v>
      </c>
      <c r="T226" s="237" t="s">
        <v>173</v>
      </c>
      <c r="V226" s="24"/>
      <c r="W226" s="24"/>
    </row>
    <row r="227" spans="1:24" s="127" customFormat="1" ht="77.150000000000006" customHeight="1" x14ac:dyDescent="0.35">
      <c r="A227" s="238" t="s">
        <v>177</v>
      </c>
      <c r="B227" s="238" t="s">
        <v>97</v>
      </c>
      <c r="C227" s="238" t="s">
        <v>178</v>
      </c>
      <c r="D227" s="239">
        <v>44932</v>
      </c>
      <c r="E227" s="239">
        <v>44932</v>
      </c>
      <c r="F227" s="239">
        <v>45291</v>
      </c>
      <c r="G227" s="240">
        <v>90568591</v>
      </c>
      <c r="H227" s="238" t="s">
        <v>4</v>
      </c>
      <c r="I227" s="238" t="s">
        <v>7</v>
      </c>
      <c r="J227" s="238" t="s">
        <v>39</v>
      </c>
      <c r="K227" s="15">
        <f t="shared" si="3"/>
        <v>0.1564243502474274</v>
      </c>
      <c r="L227" s="16">
        <v>14167133</v>
      </c>
      <c r="M227" s="16">
        <f t="shared" si="4"/>
        <v>76401458</v>
      </c>
      <c r="N227" s="70">
        <v>0</v>
      </c>
      <c r="O227" s="70">
        <v>0</v>
      </c>
      <c r="P227" s="149">
        <v>0</v>
      </c>
      <c r="Q227" s="241">
        <v>0</v>
      </c>
      <c r="R227" s="242">
        <f t="shared" si="5"/>
        <v>90568591</v>
      </c>
      <c r="S227" s="68" t="s">
        <v>4</v>
      </c>
      <c r="T227" s="243" t="s">
        <v>179</v>
      </c>
      <c r="U227" s="125"/>
      <c r="V227" s="126"/>
      <c r="W227" s="125"/>
      <c r="X227" s="126"/>
    </row>
    <row r="228" spans="1:24" ht="77.150000000000006" customHeight="1" x14ac:dyDescent="0.35">
      <c r="A228" s="233" t="s">
        <v>180</v>
      </c>
      <c r="B228" s="233" t="s">
        <v>116</v>
      </c>
      <c r="C228" s="233" t="s">
        <v>181</v>
      </c>
      <c r="D228" s="234">
        <v>44932</v>
      </c>
      <c r="E228" s="235">
        <v>44932</v>
      </c>
      <c r="F228" s="234">
        <v>45291</v>
      </c>
      <c r="G228" s="236">
        <v>52529786</v>
      </c>
      <c r="H228" s="233" t="s">
        <v>4</v>
      </c>
      <c r="I228" s="233" t="s">
        <v>5</v>
      </c>
      <c r="J228" s="233" t="s">
        <v>39</v>
      </c>
      <c r="K228" s="9">
        <f t="shared" si="3"/>
        <v>0.15642447125141534</v>
      </c>
      <c r="L228" s="5">
        <v>8216944</v>
      </c>
      <c r="M228" s="5">
        <f t="shared" si="4"/>
        <v>44312842</v>
      </c>
      <c r="N228" s="58">
        <v>0</v>
      </c>
      <c r="O228" s="58">
        <v>0</v>
      </c>
      <c r="P228" s="59">
        <v>0</v>
      </c>
      <c r="Q228" s="151">
        <v>0</v>
      </c>
      <c r="R228" s="204">
        <f t="shared" si="5"/>
        <v>52529786</v>
      </c>
      <c r="S228" s="61" t="s">
        <v>4</v>
      </c>
      <c r="T228" s="237" t="s">
        <v>182</v>
      </c>
      <c r="V228" s="24"/>
      <c r="W228" s="24"/>
    </row>
    <row r="229" spans="1:24" ht="77.150000000000006" customHeight="1" x14ac:dyDescent="0.35">
      <c r="A229" s="233" t="s">
        <v>183</v>
      </c>
      <c r="B229" s="233" t="s">
        <v>184</v>
      </c>
      <c r="C229" s="233" t="s">
        <v>185</v>
      </c>
      <c r="D229" s="235">
        <v>44932</v>
      </c>
      <c r="E229" s="235">
        <v>44932</v>
      </c>
      <c r="F229" s="235">
        <v>45291</v>
      </c>
      <c r="G229" s="236">
        <v>40755860</v>
      </c>
      <c r="H229" s="233" t="s">
        <v>4</v>
      </c>
      <c r="I229" s="233" t="s">
        <v>5</v>
      </c>
      <c r="J229" s="233" t="s">
        <v>39</v>
      </c>
      <c r="K229" s="9">
        <f t="shared" si="3"/>
        <v>0.1452513086461677</v>
      </c>
      <c r="L229" s="5">
        <v>5919842</v>
      </c>
      <c r="M229" s="5">
        <f t="shared" si="4"/>
        <v>34836018</v>
      </c>
      <c r="N229" s="58">
        <v>0</v>
      </c>
      <c r="O229" s="58">
        <v>0</v>
      </c>
      <c r="P229" s="59">
        <v>0</v>
      </c>
      <c r="Q229" s="151">
        <v>0</v>
      </c>
      <c r="R229" s="204">
        <f t="shared" si="5"/>
        <v>40755860</v>
      </c>
      <c r="S229" s="61" t="s">
        <v>4</v>
      </c>
      <c r="T229" s="237" t="s">
        <v>186</v>
      </c>
      <c r="V229" s="24"/>
      <c r="W229" s="24"/>
    </row>
    <row r="230" spans="1:24" ht="77.150000000000006" customHeight="1" x14ac:dyDescent="0.35">
      <c r="A230" s="233" t="s">
        <v>187</v>
      </c>
      <c r="B230" s="233" t="s">
        <v>188</v>
      </c>
      <c r="C230" s="233" t="s">
        <v>189</v>
      </c>
      <c r="D230" s="235">
        <v>44938</v>
      </c>
      <c r="E230" s="235">
        <v>44939</v>
      </c>
      <c r="F230" s="235">
        <v>45291</v>
      </c>
      <c r="G230" s="236">
        <v>104422500</v>
      </c>
      <c r="H230" s="233" t="s">
        <v>4</v>
      </c>
      <c r="I230" s="233" t="s">
        <v>5</v>
      </c>
      <c r="J230" s="233" t="s">
        <v>6</v>
      </c>
      <c r="K230" s="9">
        <f t="shared" si="3"/>
        <v>0.1396011396011396</v>
      </c>
      <c r="L230" s="5">
        <v>14577500</v>
      </c>
      <c r="M230" s="5">
        <f t="shared" si="4"/>
        <v>89845000</v>
      </c>
      <c r="N230" s="58">
        <v>0</v>
      </c>
      <c r="O230" s="58">
        <v>0</v>
      </c>
      <c r="P230" s="59">
        <v>0</v>
      </c>
      <c r="Q230" s="151">
        <v>0</v>
      </c>
      <c r="R230" s="204">
        <f t="shared" si="5"/>
        <v>104422500</v>
      </c>
      <c r="S230" s="61" t="s">
        <v>4</v>
      </c>
      <c r="T230" s="237" t="s">
        <v>190</v>
      </c>
      <c r="V230" s="24"/>
      <c r="W230" s="24"/>
    </row>
    <row r="231" spans="1:24" ht="77.150000000000006" customHeight="1" x14ac:dyDescent="0.35">
      <c r="A231" s="233" t="s">
        <v>191</v>
      </c>
      <c r="B231" s="233" t="s">
        <v>192</v>
      </c>
      <c r="C231" s="233" t="s">
        <v>189</v>
      </c>
      <c r="D231" s="235">
        <v>44938</v>
      </c>
      <c r="E231" s="235">
        <v>44939</v>
      </c>
      <c r="F231" s="235">
        <v>45291</v>
      </c>
      <c r="G231" s="236">
        <v>104422500</v>
      </c>
      <c r="H231" s="233" t="s">
        <v>4</v>
      </c>
      <c r="I231" s="233" t="s">
        <v>5</v>
      </c>
      <c r="J231" s="233" t="s">
        <v>6</v>
      </c>
      <c r="K231" s="9">
        <f t="shared" si="3"/>
        <v>0.1396011396011396</v>
      </c>
      <c r="L231" s="5">
        <v>14577500</v>
      </c>
      <c r="M231" s="5">
        <f t="shared" si="4"/>
        <v>89845000</v>
      </c>
      <c r="N231" s="58">
        <v>0</v>
      </c>
      <c r="O231" s="58">
        <v>0</v>
      </c>
      <c r="P231" s="59">
        <v>0</v>
      </c>
      <c r="Q231" s="151">
        <v>0</v>
      </c>
      <c r="R231" s="204">
        <f t="shared" si="5"/>
        <v>104422500</v>
      </c>
      <c r="S231" s="61" t="s">
        <v>4</v>
      </c>
      <c r="T231" s="237" t="s">
        <v>193</v>
      </c>
      <c r="V231" s="24"/>
      <c r="W231" s="24"/>
    </row>
    <row r="232" spans="1:24" ht="77.150000000000006" customHeight="1" x14ac:dyDescent="0.35">
      <c r="A232" s="233" t="s">
        <v>194</v>
      </c>
      <c r="B232" s="233" t="s">
        <v>195</v>
      </c>
      <c r="C232" s="233" t="s">
        <v>196</v>
      </c>
      <c r="D232" s="235">
        <v>44938</v>
      </c>
      <c r="E232" s="235">
        <v>44938</v>
      </c>
      <c r="F232" s="235">
        <v>45291</v>
      </c>
      <c r="G232" s="236">
        <v>68852388</v>
      </c>
      <c r="H232" s="233" t="s">
        <v>4</v>
      </c>
      <c r="I232" s="233" t="s">
        <v>5</v>
      </c>
      <c r="J232" s="233" t="s">
        <v>18</v>
      </c>
      <c r="K232" s="9">
        <f t="shared" si="3"/>
        <v>0.13888870492044517</v>
      </c>
      <c r="L232" s="5">
        <v>9562819</v>
      </c>
      <c r="M232" s="5">
        <f t="shared" si="4"/>
        <v>59289569</v>
      </c>
      <c r="N232" s="58">
        <v>0</v>
      </c>
      <c r="O232" s="58">
        <v>0</v>
      </c>
      <c r="P232" s="59">
        <v>0</v>
      </c>
      <c r="Q232" s="151">
        <v>0</v>
      </c>
      <c r="R232" s="204">
        <f t="shared" si="5"/>
        <v>68852388</v>
      </c>
      <c r="S232" s="61" t="s">
        <v>4</v>
      </c>
      <c r="T232" s="237" t="s">
        <v>197</v>
      </c>
      <c r="V232" s="24"/>
      <c r="W232" s="24"/>
    </row>
    <row r="233" spans="1:24" ht="77.150000000000006" customHeight="1" x14ac:dyDescent="0.35">
      <c r="A233" s="233" t="s">
        <v>198</v>
      </c>
      <c r="B233" s="233" t="s">
        <v>199</v>
      </c>
      <c r="C233" s="233" t="s">
        <v>200</v>
      </c>
      <c r="D233" s="235">
        <v>44939</v>
      </c>
      <c r="E233" s="235">
        <v>44939</v>
      </c>
      <c r="F233" s="235">
        <v>45245</v>
      </c>
      <c r="G233" s="236">
        <v>78678285</v>
      </c>
      <c r="H233" s="233" t="s">
        <v>4</v>
      </c>
      <c r="I233" s="233" t="s">
        <v>5</v>
      </c>
      <c r="J233" s="233" t="s">
        <v>52</v>
      </c>
      <c r="K233" s="9">
        <f t="shared" si="3"/>
        <v>0.1575561160236271</v>
      </c>
      <c r="L233" s="5">
        <v>12396245</v>
      </c>
      <c r="M233" s="5">
        <f t="shared" si="4"/>
        <v>66282040</v>
      </c>
      <c r="N233" s="58">
        <v>0</v>
      </c>
      <c r="O233" s="58">
        <v>0</v>
      </c>
      <c r="P233" s="59">
        <v>0</v>
      </c>
      <c r="Q233" s="151">
        <v>0</v>
      </c>
      <c r="R233" s="204">
        <f t="shared" si="5"/>
        <v>78678285</v>
      </c>
      <c r="S233" s="61" t="s">
        <v>4</v>
      </c>
      <c r="T233" s="237" t="s">
        <v>201</v>
      </c>
      <c r="V233" s="24"/>
      <c r="W233" s="24"/>
    </row>
    <row r="234" spans="1:24" ht="77.150000000000006" customHeight="1" x14ac:dyDescent="0.35">
      <c r="A234" s="233" t="s">
        <v>202</v>
      </c>
      <c r="B234" s="233" t="s">
        <v>203</v>
      </c>
      <c r="C234" s="233" t="s">
        <v>204</v>
      </c>
      <c r="D234" s="235">
        <v>44938</v>
      </c>
      <c r="E234" s="235">
        <v>44939</v>
      </c>
      <c r="F234" s="235">
        <v>45291</v>
      </c>
      <c r="G234" s="236">
        <v>113400000</v>
      </c>
      <c r="H234" s="233" t="s">
        <v>4</v>
      </c>
      <c r="I234" s="233" t="s">
        <v>5</v>
      </c>
      <c r="J234" s="233" t="s">
        <v>6</v>
      </c>
      <c r="K234" s="9">
        <f t="shared" si="3"/>
        <v>0.1361111111111111</v>
      </c>
      <c r="L234" s="5">
        <v>15435000</v>
      </c>
      <c r="M234" s="5">
        <f t="shared" si="4"/>
        <v>97965000</v>
      </c>
      <c r="N234" s="58">
        <v>0</v>
      </c>
      <c r="O234" s="58">
        <v>0</v>
      </c>
      <c r="P234" s="59">
        <v>0</v>
      </c>
      <c r="Q234" s="151">
        <v>0</v>
      </c>
      <c r="R234" s="204">
        <f t="shared" si="5"/>
        <v>113400000</v>
      </c>
      <c r="S234" s="61" t="s">
        <v>4</v>
      </c>
      <c r="T234" s="237" t="s">
        <v>205</v>
      </c>
      <c r="V234" s="24"/>
      <c r="W234" s="24"/>
    </row>
    <row r="235" spans="1:24" ht="77.150000000000006" customHeight="1" x14ac:dyDescent="0.35">
      <c r="A235" s="233" t="s">
        <v>206</v>
      </c>
      <c r="B235" s="233" t="s">
        <v>207</v>
      </c>
      <c r="C235" s="233" t="s">
        <v>208</v>
      </c>
      <c r="D235" s="235">
        <v>44938</v>
      </c>
      <c r="E235" s="235">
        <v>44939</v>
      </c>
      <c r="F235" s="235">
        <v>45291</v>
      </c>
      <c r="G235" s="236">
        <v>132968940</v>
      </c>
      <c r="H235" s="233" t="s">
        <v>4</v>
      </c>
      <c r="I235" s="233" t="s">
        <v>5</v>
      </c>
      <c r="J235" s="233" t="s">
        <v>18</v>
      </c>
      <c r="K235" s="9">
        <f t="shared" si="3"/>
        <v>0.13611108729602567</v>
      </c>
      <c r="L235" s="5">
        <v>18098547</v>
      </c>
      <c r="M235" s="5">
        <f t="shared" si="4"/>
        <v>114870393</v>
      </c>
      <c r="N235" s="58">
        <v>0</v>
      </c>
      <c r="O235" s="58">
        <v>0</v>
      </c>
      <c r="P235" s="59">
        <v>0</v>
      </c>
      <c r="Q235" s="151">
        <v>0</v>
      </c>
      <c r="R235" s="204">
        <f t="shared" si="5"/>
        <v>132968940</v>
      </c>
      <c r="S235" s="61" t="s">
        <v>4</v>
      </c>
      <c r="T235" s="237" t="s">
        <v>209</v>
      </c>
      <c r="V235" s="24"/>
      <c r="W235" s="24"/>
    </row>
    <row r="236" spans="1:24" ht="77.150000000000006" customHeight="1" x14ac:dyDescent="0.35">
      <c r="A236" s="233" t="s">
        <v>210</v>
      </c>
      <c r="B236" s="233" t="s">
        <v>84</v>
      </c>
      <c r="C236" s="233" t="s">
        <v>211</v>
      </c>
      <c r="D236" s="235">
        <v>44938</v>
      </c>
      <c r="E236" s="235">
        <v>44939</v>
      </c>
      <c r="F236" s="235">
        <v>45291</v>
      </c>
      <c r="G236" s="236">
        <v>182923365</v>
      </c>
      <c r="H236" s="233" t="s">
        <v>4</v>
      </c>
      <c r="I236" s="233" t="s">
        <v>5</v>
      </c>
      <c r="J236" s="233" t="s">
        <v>44</v>
      </c>
      <c r="K236" s="9">
        <f t="shared" si="3"/>
        <v>0.13960112203271571</v>
      </c>
      <c r="L236" s="5">
        <v>25536307</v>
      </c>
      <c r="M236" s="5">
        <f t="shared" si="4"/>
        <v>157387058</v>
      </c>
      <c r="N236" s="58">
        <v>0</v>
      </c>
      <c r="O236" s="58">
        <v>0</v>
      </c>
      <c r="P236" s="59">
        <v>0</v>
      </c>
      <c r="Q236" s="151">
        <v>0</v>
      </c>
      <c r="R236" s="204">
        <f t="shared" si="5"/>
        <v>182923365</v>
      </c>
      <c r="S236" s="61" t="s">
        <v>4</v>
      </c>
      <c r="T236" s="237" t="s">
        <v>212</v>
      </c>
      <c r="V236" s="24"/>
      <c r="W236" s="24"/>
    </row>
    <row r="237" spans="1:24" ht="77.150000000000006" customHeight="1" x14ac:dyDescent="0.35">
      <c r="A237" s="244" t="s">
        <v>213</v>
      </c>
      <c r="B237" s="244" t="s">
        <v>214</v>
      </c>
      <c r="C237" s="244" t="s">
        <v>215</v>
      </c>
      <c r="D237" s="245">
        <v>44944</v>
      </c>
      <c r="E237" s="245">
        <v>44946</v>
      </c>
      <c r="F237" s="245">
        <v>45291</v>
      </c>
      <c r="G237" s="246">
        <v>45284279</v>
      </c>
      <c r="H237" s="244" t="s">
        <v>4</v>
      </c>
      <c r="I237" s="244" t="s">
        <v>5</v>
      </c>
      <c r="J237" s="244" t="s">
        <v>12</v>
      </c>
      <c r="K237" s="247">
        <f t="shared" si="3"/>
        <v>0.11731835235800045</v>
      </c>
      <c r="L237" s="248">
        <v>5312677</v>
      </c>
      <c r="M237" s="248">
        <f t="shared" si="4"/>
        <v>39971602</v>
      </c>
      <c r="N237" s="249">
        <v>0</v>
      </c>
      <c r="O237" s="249">
        <v>0</v>
      </c>
      <c r="P237" s="250">
        <v>0</v>
      </c>
      <c r="Q237" s="251">
        <v>0</v>
      </c>
      <c r="R237" s="252">
        <f t="shared" si="5"/>
        <v>45284279</v>
      </c>
      <c r="S237" s="253" t="s">
        <v>4</v>
      </c>
      <c r="T237" s="254" t="s">
        <v>216</v>
      </c>
      <c r="V237" s="24"/>
      <c r="W237" s="24"/>
    </row>
    <row r="238" spans="1:24" ht="77.150000000000006" customHeight="1" x14ac:dyDescent="0.35">
      <c r="A238" s="244" t="s">
        <v>217</v>
      </c>
      <c r="B238" s="244" t="s">
        <v>218</v>
      </c>
      <c r="C238" s="244" t="s">
        <v>215</v>
      </c>
      <c r="D238" s="245">
        <v>44939</v>
      </c>
      <c r="E238" s="245">
        <v>44944</v>
      </c>
      <c r="F238" s="245">
        <v>45291</v>
      </c>
      <c r="G238" s="246">
        <v>45284279</v>
      </c>
      <c r="H238" s="244" t="s">
        <v>4</v>
      </c>
      <c r="I238" s="244" t="s">
        <v>5</v>
      </c>
      <c r="J238" s="244" t="s">
        <v>12</v>
      </c>
      <c r="K238" s="247">
        <f t="shared" si="3"/>
        <v>0.28022343029906693</v>
      </c>
      <c r="L238" s="248">
        <v>12689716</v>
      </c>
      <c r="M238" s="248">
        <f t="shared" si="4"/>
        <v>32594563</v>
      </c>
      <c r="N238" s="249">
        <v>0</v>
      </c>
      <c r="O238" s="249">
        <v>0</v>
      </c>
      <c r="P238" s="250">
        <v>0</v>
      </c>
      <c r="Q238" s="251">
        <v>0</v>
      </c>
      <c r="R238" s="252">
        <f t="shared" si="5"/>
        <v>45284279</v>
      </c>
      <c r="S238" s="253" t="s">
        <v>4</v>
      </c>
      <c r="T238" s="254" t="s">
        <v>219</v>
      </c>
      <c r="V238" s="24"/>
      <c r="W238" s="24"/>
    </row>
    <row r="239" spans="1:24" ht="77.150000000000006" customHeight="1" x14ac:dyDescent="0.35">
      <c r="A239" s="233" t="s">
        <v>220</v>
      </c>
      <c r="B239" s="233" t="s">
        <v>221</v>
      </c>
      <c r="C239" s="233" t="s">
        <v>189</v>
      </c>
      <c r="D239" s="235">
        <v>44939</v>
      </c>
      <c r="E239" s="235">
        <v>44942</v>
      </c>
      <c r="F239" s="235">
        <v>45288</v>
      </c>
      <c r="G239" s="236">
        <v>103232500</v>
      </c>
      <c r="H239" s="233" t="s">
        <v>4</v>
      </c>
      <c r="I239" s="233" t="s">
        <v>5</v>
      </c>
      <c r="J239" s="233" t="s">
        <v>6</v>
      </c>
      <c r="K239" s="9">
        <f t="shared" si="3"/>
        <v>0.13256484149855907</v>
      </c>
      <c r="L239" s="5">
        <v>13685000</v>
      </c>
      <c r="M239" s="5">
        <f t="shared" si="4"/>
        <v>89547500</v>
      </c>
      <c r="N239" s="58">
        <v>0</v>
      </c>
      <c r="O239" s="58">
        <v>0</v>
      </c>
      <c r="P239" s="59">
        <v>0</v>
      </c>
      <c r="Q239" s="151">
        <v>0</v>
      </c>
      <c r="R239" s="204">
        <f t="shared" si="5"/>
        <v>103232500</v>
      </c>
      <c r="S239" s="61" t="s">
        <v>4</v>
      </c>
      <c r="T239" s="237" t="s">
        <v>222</v>
      </c>
      <c r="V239" s="24"/>
      <c r="W239" s="24"/>
    </row>
    <row r="240" spans="1:24" ht="97" customHeight="1" x14ac:dyDescent="0.35">
      <c r="A240" s="233" t="s">
        <v>223</v>
      </c>
      <c r="B240" s="233" t="s">
        <v>224</v>
      </c>
      <c r="C240" s="233" t="s">
        <v>225</v>
      </c>
      <c r="D240" s="235">
        <v>44939</v>
      </c>
      <c r="E240" s="235">
        <v>44939</v>
      </c>
      <c r="F240" s="235">
        <v>45291</v>
      </c>
      <c r="G240" s="236">
        <v>167577300</v>
      </c>
      <c r="H240" s="233" t="s">
        <v>4</v>
      </c>
      <c r="I240" s="233" t="s">
        <v>5</v>
      </c>
      <c r="J240" s="233" t="s">
        <v>18</v>
      </c>
      <c r="K240" s="9">
        <f t="shared" si="3"/>
        <v>0.13611105442085533</v>
      </c>
      <c r="L240" s="5">
        <v>22809123</v>
      </c>
      <c r="M240" s="5">
        <f t="shared" si="4"/>
        <v>144768177</v>
      </c>
      <c r="N240" s="58">
        <v>0</v>
      </c>
      <c r="O240" s="58">
        <v>0</v>
      </c>
      <c r="P240" s="59">
        <v>0</v>
      </c>
      <c r="Q240" s="151">
        <v>0</v>
      </c>
      <c r="R240" s="204">
        <f t="shared" si="5"/>
        <v>167577300</v>
      </c>
      <c r="S240" s="61" t="s">
        <v>4</v>
      </c>
      <c r="T240" s="237" t="s">
        <v>226</v>
      </c>
      <c r="V240" s="24"/>
      <c r="W240" s="24"/>
    </row>
    <row r="241" spans="1:23" ht="77.150000000000006" customHeight="1" x14ac:dyDescent="0.35">
      <c r="A241" s="233" t="s">
        <v>227</v>
      </c>
      <c r="B241" s="233" t="s">
        <v>62</v>
      </c>
      <c r="C241" s="233" t="s">
        <v>228</v>
      </c>
      <c r="D241" s="235">
        <v>44939</v>
      </c>
      <c r="E241" s="235">
        <v>44942</v>
      </c>
      <c r="F241" s="235">
        <v>45291</v>
      </c>
      <c r="G241" s="236">
        <v>167577300</v>
      </c>
      <c r="H241" s="233" t="s">
        <v>4</v>
      </c>
      <c r="I241" s="233" t="s">
        <v>5</v>
      </c>
      <c r="J241" s="233" t="s">
        <v>18</v>
      </c>
      <c r="K241" s="9">
        <f t="shared" si="3"/>
        <v>0.12777773003861501</v>
      </c>
      <c r="L241" s="5">
        <v>21412647</v>
      </c>
      <c r="M241" s="5">
        <f t="shared" si="4"/>
        <v>146164653</v>
      </c>
      <c r="N241" s="58">
        <v>0</v>
      </c>
      <c r="O241" s="58">
        <v>0</v>
      </c>
      <c r="P241" s="59">
        <v>0</v>
      </c>
      <c r="Q241" s="151">
        <v>0</v>
      </c>
      <c r="R241" s="204">
        <f t="shared" si="5"/>
        <v>167577300</v>
      </c>
      <c r="S241" s="61" t="s">
        <v>4</v>
      </c>
      <c r="T241" s="237" t="s">
        <v>229</v>
      </c>
      <c r="V241" s="24"/>
      <c r="W241" s="24"/>
    </row>
    <row r="242" spans="1:23" ht="77.150000000000006" customHeight="1" x14ac:dyDescent="0.35">
      <c r="A242" s="233" t="s">
        <v>230</v>
      </c>
      <c r="B242" s="233" t="s">
        <v>89</v>
      </c>
      <c r="C242" s="233" t="s">
        <v>231</v>
      </c>
      <c r="D242" s="235">
        <v>44942</v>
      </c>
      <c r="E242" s="235">
        <v>44943</v>
      </c>
      <c r="F242" s="235">
        <v>45291</v>
      </c>
      <c r="G242" s="236">
        <v>201602076</v>
      </c>
      <c r="H242" s="233" t="s">
        <v>4</v>
      </c>
      <c r="I242" s="233" t="s">
        <v>5</v>
      </c>
      <c r="J242" s="233" t="s">
        <v>18</v>
      </c>
      <c r="K242" s="9">
        <f t="shared" si="3"/>
        <v>0.12499994295693662</v>
      </c>
      <c r="L242" s="5">
        <v>25200248</v>
      </c>
      <c r="M242" s="5">
        <f t="shared" si="4"/>
        <v>176401828</v>
      </c>
      <c r="N242" s="58">
        <v>0</v>
      </c>
      <c r="O242" s="58">
        <v>0</v>
      </c>
      <c r="P242" s="59">
        <v>0</v>
      </c>
      <c r="Q242" s="151">
        <v>0</v>
      </c>
      <c r="R242" s="204">
        <f t="shared" si="5"/>
        <v>201602076</v>
      </c>
      <c r="S242" s="61" t="s">
        <v>4</v>
      </c>
      <c r="T242" s="237" t="s">
        <v>232</v>
      </c>
      <c r="V242" s="24"/>
      <c r="W242" s="24"/>
    </row>
    <row r="243" spans="1:23" ht="77.150000000000006" customHeight="1" x14ac:dyDescent="0.35">
      <c r="A243" s="233" t="s">
        <v>233</v>
      </c>
      <c r="B243" s="233" t="s">
        <v>19</v>
      </c>
      <c r="C243" s="233" t="s">
        <v>234</v>
      </c>
      <c r="D243" s="235">
        <v>44942</v>
      </c>
      <c r="E243" s="235">
        <v>44943</v>
      </c>
      <c r="F243" s="235">
        <v>45291</v>
      </c>
      <c r="G243" s="236">
        <v>65573712</v>
      </c>
      <c r="H243" s="233" t="s">
        <v>4</v>
      </c>
      <c r="I243" s="233" t="s">
        <v>5</v>
      </c>
      <c r="J243" s="233" t="s">
        <v>18</v>
      </c>
      <c r="K243" s="9">
        <f t="shared" si="3"/>
        <v>0.12499995424995919</v>
      </c>
      <c r="L243" s="5">
        <v>8196711</v>
      </c>
      <c r="M243" s="5">
        <f t="shared" si="4"/>
        <v>57377001</v>
      </c>
      <c r="N243" s="58">
        <v>0</v>
      </c>
      <c r="O243" s="58">
        <v>0</v>
      </c>
      <c r="P243" s="59">
        <v>0</v>
      </c>
      <c r="Q243" s="151">
        <v>0</v>
      </c>
      <c r="R243" s="204">
        <f t="shared" si="5"/>
        <v>65573712</v>
      </c>
      <c r="S243" s="61" t="s">
        <v>4</v>
      </c>
      <c r="T243" s="237" t="s">
        <v>235</v>
      </c>
      <c r="V243" s="24"/>
      <c r="W243" s="24"/>
    </row>
    <row r="244" spans="1:23" ht="77.150000000000006" customHeight="1" x14ac:dyDescent="0.35">
      <c r="A244" s="233" t="s">
        <v>236</v>
      </c>
      <c r="B244" s="233" t="s">
        <v>237</v>
      </c>
      <c r="C244" s="233" t="s">
        <v>238</v>
      </c>
      <c r="D244" s="235">
        <v>44942</v>
      </c>
      <c r="E244" s="235">
        <v>44944</v>
      </c>
      <c r="F244" s="235">
        <v>45291</v>
      </c>
      <c r="G244" s="236">
        <v>52823256</v>
      </c>
      <c r="H244" s="233" t="s">
        <v>4</v>
      </c>
      <c r="I244" s="233" t="s">
        <v>5</v>
      </c>
      <c r="J244" s="233" t="s">
        <v>18</v>
      </c>
      <c r="K244" s="9">
        <f t="shared" si="3"/>
        <v>0.12222215154628105</v>
      </c>
      <c r="L244" s="5">
        <v>6456172</v>
      </c>
      <c r="M244" s="5">
        <f t="shared" si="4"/>
        <v>46367084</v>
      </c>
      <c r="N244" s="58">
        <v>0</v>
      </c>
      <c r="O244" s="58">
        <v>0</v>
      </c>
      <c r="P244" s="59">
        <v>0</v>
      </c>
      <c r="Q244" s="151">
        <v>0</v>
      </c>
      <c r="R244" s="204">
        <f t="shared" si="5"/>
        <v>52823256</v>
      </c>
      <c r="S244" s="61" t="s">
        <v>4</v>
      </c>
      <c r="T244" s="237" t="s">
        <v>239</v>
      </c>
      <c r="V244" s="24"/>
      <c r="W244" s="24"/>
    </row>
    <row r="245" spans="1:23" ht="77.150000000000006" customHeight="1" x14ac:dyDescent="0.35">
      <c r="A245" s="233" t="s">
        <v>240</v>
      </c>
      <c r="B245" s="233" t="s">
        <v>241</v>
      </c>
      <c r="C245" s="233" t="s">
        <v>242</v>
      </c>
      <c r="D245" s="235">
        <v>44943</v>
      </c>
      <c r="E245" s="235">
        <v>44943</v>
      </c>
      <c r="F245" s="235">
        <v>45291</v>
      </c>
      <c r="G245" s="236">
        <v>132968940</v>
      </c>
      <c r="H245" s="233" t="s">
        <v>4</v>
      </c>
      <c r="I245" s="233" t="s">
        <v>5</v>
      </c>
      <c r="J245" s="233" t="s">
        <v>18</v>
      </c>
      <c r="K245" s="9">
        <f t="shared" si="3"/>
        <v>0.12499998119861676</v>
      </c>
      <c r="L245" s="5">
        <v>16621115</v>
      </c>
      <c r="M245" s="5">
        <f t="shared" si="4"/>
        <v>116347825</v>
      </c>
      <c r="N245" s="58">
        <v>0</v>
      </c>
      <c r="O245" s="58">
        <v>0</v>
      </c>
      <c r="P245" s="59">
        <v>0</v>
      </c>
      <c r="Q245" s="151">
        <v>0</v>
      </c>
      <c r="R245" s="204">
        <f t="shared" si="5"/>
        <v>132968940</v>
      </c>
      <c r="S245" s="61" t="s">
        <v>4</v>
      </c>
      <c r="T245" s="237" t="s">
        <v>243</v>
      </c>
      <c r="V245" s="24"/>
      <c r="W245" s="24"/>
    </row>
    <row r="246" spans="1:23" ht="77.150000000000006" customHeight="1" x14ac:dyDescent="0.35">
      <c r="A246" s="233" t="s">
        <v>244</v>
      </c>
      <c r="B246" s="233" t="s">
        <v>46</v>
      </c>
      <c r="C246" s="233" t="s">
        <v>245</v>
      </c>
      <c r="D246" s="235">
        <v>44939</v>
      </c>
      <c r="E246" s="235">
        <v>44942</v>
      </c>
      <c r="F246" s="235">
        <v>45291</v>
      </c>
      <c r="G246" s="236">
        <v>51355938</v>
      </c>
      <c r="H246" s="233" t="s">
        <v>4</v>
      </c>
      <c r="I246" s="233" t="s">
        <v>5</v>
      </c>
      <c r="J246" s="233" t="s">
        <v>44</v>
      </c>
      <c r="K246" s="9">
        <f t="shared" si="3"/>
        <v>0.13142850199717898</v>
      </c>
      <c r="L246" s="5">
        <v>6749634</v>
      </c>
      <c r="M246" s="5">
        <f t="shared" si="4"/>
        <v>44606304</v>
      </c>
      <c r="N246" s="58">
        <v>0</v>
      </c>
      <c r="O246" s="58">
        <v>0</v>
      </c>
      <c r="P246" s="59">
        <v>0</v>
      </c>
      <c r="Q246" s="151">
        <v>0</v>
      </c>
      <c r="R246" s="204">
        <f t="shared" si="5"/>
        <v>51355938</v>
      </c>
      <c r="S246" s="61" t="s">
        <v>4</v>
      </c>
      <c r="T246" s="237" t="s">
        <v>246</v>
      </c>
      <c r="V246" s="24"/>
      <c r="W246" s="24"/>
    </row>
    <row r="247" spans="1:23" ht="77.150000000000006" customHeight="1" x14ac:dyDescent="0.35">
      <c r="A247" s="233" t="s">
        <v>247</v>
      </c>
      <c r="B247" s="233" t="s">
        <v>248</v>
      </c>
      <c r="C247" s="233" t="s">
        <v>249</v>
      </c>
      <c r="D247" s="235">
        <v>44943</v>
      </c>
      <c r="E247" s="235">
        <v>44944</v>
      </c>
      <c r="F247" s="235">
        <v>45291</v>
      </c>
      <c r="G247" s="236">
        <v>101517812</v>
      </c>
      <c r="H247" s="255" t="s">
        <v>4</v>
      </c>
      <c r="I247" s="233" t="s">
        <v>5</v>
      </c>
      <c r="J247" s="233" t="s">
        <v>16</v>
      </c>
      <c r="K247" s="9">
        <f t="shared" si="3"/>
        <v>0.12499989656987485</v>
      </c>
      <c r="L247" s="5">
        <v>12689716</v>
      </c>
      <c r="M247" s="5">
        <f t="shared" si="4"/>
        <v>88828096</v>
      </c>
      <c r="N247" s="58">
        <v>0</v>
      </c>
      <c r="O247" s="58">
        <v>0</v>
      </c>
      <c r="P247" s="59">
        <v>0</v>
      </c>
      <c r="Q247" s="151">
        <v>0</v>
      </c>
      <c r="R247" s="204">
        <f t="shared" si="5"/>
        <v>101517812</v>
      </c>
      <c r="S247" s="61" t="s">
        <v>4</v>
      </c>
      <c r="T247" s="237" t="s">
        <v>250</v>
      </c>
      <c r="V247" s="24"/>
      <c r="W247" s="24"/>
    </row>
    <row r="248" spans="1:23" ht="77.150000000000006" customHeight="1" x14ac:dyDescent="0.35">
      <c r="A248" s="244" t="s">
        <v>251</v>
      </c>
      <c r="B248" s="244" t="s">
        <v>252</v>
      </c>
      <c r="C248" s="244" t="s">
        <v>253</v>
      </c>
      <c r="D248" s="245">
        <v>44944</v>
      </c>
      <c r="E248" s="245">
        <v>44945</v>
      </c>
      <c r="F248" s="245">
        <v>45291</v>
      </c>
      <c r="G248" s="246">
        <v>103248224</v>
      </c>
      <c r="H248" s="244" t="s">
        <v>4</v>
      </c>
      <c r="I248" s="244" t="s">
        <v>5</v>
      </c>
      <c r="J248" s="244" t="s">
        <v>12</v>
      </c>
      <c r="K248" s="247">
        <f t="shared" si="3"/>
        <v>0.12011164472911418</v>
      </c>
      <c r="L248" s="248">
        <v>12401314</v>
      </c>
      <c r="M248" s="248">
        <f t="shared" si="4"/>
        <v>90846910</v>
      </c>
      <c r="N248" s="249">
        <v>0</v>
      </c>
      <c r="O248" s="249">
        <v>0</v>
      </c>
      <c r="P248" s="250">
        <v>0</v>
      </c>
      <c r="Q248" s="251">
        <v>0</v>
      </c>
      <c r="R248" s="252">
        <f t="shared" si="5"/>
        <v>103248224</v>
      </c>
      <c r="S248" s="253" t="s">
        <v>4</v>
      </c>
      <c r="T248" s="254" t="s">
        <v>254</v>
      </c>
      <c r="V248" s="24"/>
      <c r="W248" s="24"/>
    </row>
    <row r="249" spans="1:23" ht="77.150000000000006" customHeight="1" x14ac:dyDescent="0.35">
      <c r="A249" s="244" t="s">
        <v>255</v>
      </c>
      <c r="B249" s="244" t="s">
        <v>96</v>
      </c>
      <c r="C249" s="244" t="s">
        <v>256</v>
      </c>
      <c r="D249" s="245">
        <v>44945</v>
      </c>
      <c r="E249" s="245">
        <v>44946</v>
      </c>
      <c r="F249" s="245">
        <v>45291</v>
      </c>
      <c r="G249" s="246">
        <v>103248224</v>
      </c>
      <c r="H249" s="244" t="s">
        <v>4</v>
      </c>
      <c r="I249" s="244" t="s">
        <v>5</v>
      </c>
      <c r="J249" s="244" t="s">
        <v>12</v>
      </c>
      <c r="K249" s="247">
        <f t="shared" si="3"/>
        <v>0.1173183569724163</v>
      </c>
      <c r="L249" s="248">
        <v>12112912</v>
      </c>
      <c r="M249" s="248">
        <f t="shared" si="4"/>
        <v>91135312</v>
      </c>
      <c r="N249" s="249">
        <v>0</v>
      </c>
      <c r="O249" s="249">
        <v>0</v>
      </c>
      <c r="P249" s="250">
        <v>0</v>
      </c>
      <c r="Q249" s="251">
        <v>0</v>
      </c>
      <c r="R249" s="252">
        <f t="shared" si="5"/>
        <v>103248224</v>
      </c>
      <c r="S249" s="253" t="s">
        <v>4</v>
      </c>
      <c r="T249" s="254" t="s">
        <v>257</v>
      </c>
      <c r="V249" s="24"/>
      <c r="W249" s="24"/>
    </row>
    <row r="250" spans="1:23" ht="77.150000000000006" customHeight="1" x14ac:dyDescent="0.35">
      <c r="A250" s="256" t="s">
        <v>258</v>
      </c>
      <c r="B250" s="256" t="s">
        <v>60</v>
      </c>
      <c r="C250" s="256" t="s">
        <v>259</v>
      </c>
      <c r="D250" s="257">
        <v>44943</v>
      </c>
      <c r="E250" s="257">
        <v>44943</v>
      </c>
      <c r="F250" s="257">
        <v>45291</v>
      </c>
      <c r="G250" s="258">
        <v>87532783</v>
      </c>
      <c r="H250" s="256" t="s">
        <v>4</v>
      </c>
      <c r="I250" s="256" t="s">
        <v>5</v>
      </c>
      <c r="J250" s="256" t="s">
        <v>32</v>
      </c>
      <c r="K250" s="155">
        <f t="shared" si="3"/>
        <v>0.13005766079664119</v>
      </c>
      <c r="L250" s="156">
        <v>11384309</v>
      </c>
      <c r="M250" s="156">
        <f t="shared" si="4"/>
        <v>76148474</v>
      </c>
      <c r="N250" s="85">
        <v>0</v>
      </c>
      <c r="O250" s="85">
        <v>0</v>
      </c>
      <c r="P250" s="160">
        <v>0</v>
      </c>
      <c r="Q250" s="161">
        <v>0</v>
      </c>
      <c r="R250" s="162">
        <f t="shared" si="5"/>
        <v>87532783</v>
      </c>
      <c r="S250" s="163" t="s">
        <v>4</v>
      </c>
      <c r="T250" s="259" t="s">
        <v>260</v>
      </c>
      <c r="V250" s="24"/>
      <c r="W250" s="24"/>
    </row>
    <row r="251" spans="1:23" ht="77.150000000000006" customHeight="1" x14ac:dyDescent="0.35">
      <c r="A251" s="233" t="s">
        <v>261</v>
      </c>
      <c r="B251" s="233" t="s">
        <v>122</v>
      </c>
      <c r="C251" s="233" t="s">
        <v>262</v>
      </c>
      <c r="D251" s="235">
        <v>44943</v>
      </c>
      <c r="E251" s="235">
        <v>44943</v>
      </c>
      <c r="F251" s="235">
        <v>45291</v>
      </c>
      <c r="G251" s="236">
        <v>164464299</v>
      </c>
      <c r="H251" s="233" t="s">
        <v>4</v>
      </c>
      <c r="I251" s="233" t="s">
        <v>5</v>
      </c>
      <c r="J251" s="233" t="s">
        <v>44</v>
      </c>
      <c r="K251" s="9">
        <f t="shared" si="3"/>
        <v>0.12893979501289821</v>
      </c>
      <c r="L251" s="5">
        <v>21205993</v>
      </c>
      <c r="M251" s="5">
        <f t="shared" si="4"/>
        <v>143258306</v>
      </c>
      <c r="N251" s="58">
        <v>0</v>
      </c>
      <c r="O251" s="58">
        <v>0</v>
      </c>
      <c r="P251" s="59">
        <v>0</v>
      </c>
      <c r="Q251" s="151">
        <v>0</v>
      </c>
      <c r="R251" s="204">
        <f t="shared" si="5"/>
        <v>164464299</v>
      </c>
      <c r="S251" s="61" t="s">
        <v>4</v>
      </c>
      <c r="T251" s="237" t="s">
        <v>263</v>
      </c>
      <c r="V251" s="24"/>
      <c r="W251" s="24"/>
    </row>
    <row r="252" spans="1:23" ht="77.150000000000006" customHeight="1" x14ac:dyDescent="0.35">
      <c r="A252" s="233" t="s">
        <v>264</v>
      </c>
      <c r="B252" s="233" t="s">
        <v>98</v>
      </c>
      <c r="C252" s="233" t="s">
        <v>265</v>
      </c>
      <c r="D252" s="235">
        <v>44943</v>
      </c>
      <c r="E252" s="235">
        <v>44944</v>
      </c>
      <c r="F252" s="235">
        <v>45291</v>
      </c>
      <c r="G252" s="236">
        <v>74165075</v>
      </c>
      <c r="H252" s="233" t="s">
        <v>4</v>
      </c>
      <c r="I252" s="233" t="s">
        <v>5</v>
      </c>
      <c r="J252" s="233" t="s">
        <v>73</v>
      </c>
      <c r="K252" s="9">
        <f t="shared" si="3"/>
        <v>0.12607443597946877</v>
      </c>
      <c r="L252" s="5">
        <v>9350320</v>
      </c>
      <c r="M252" s="5">
        <f t="shared" si="4"/>
        <v>64814755</v>
      </c>
      <c r="N252" s="58">
        <v>0</v>
      </c>
      <c r="O252" s="58">
        <v>0</v>
      </c>
      <c r="P252" s="59">
        <v>0</v>
      </c>
      <c r="Q252" s="151">
        <v>0</v>
      </c>
      <c r="R252" s="204">
        <f t="shared" si="5"/>
        <v>74165075</v>
      </c>
      <c r="S252" s="61" t="s">
        <v>4</v>
      </c>
      <c r="T252" s="237" t="s">
        <v>266</v>
      </c>
      <c r="V252" s="24"/>
      <c r="W252" s="24"/>
    </row>
    <row r="253" spans="1:23" ht="77.150000000000006" customHeight="1" x14ac:dyDescent="0.35">
      <c r="A253" s="256" t="s">
        <v>267</v>
      </c>
      <c r="B253" s="256" t="s">
        <v>77</v>
      </c>
      <c r="C253" s="256" t="s">
        <v>268</v>
      </c>
      <c r="D253" s="257">
        <v>44944</v>
      </c>
      <c r="E253" s="257">
        <v>44945</v>
      </c>
      <c r="F253" s="257">
        <v>45291</v>
      </c>
      <c r="G253" s="258">
        <v>87532783</v>
      </c>
      <c r="H253" s="256" t="s">
        <v>4</v>
      </c>
      <c r="I253" s="256" t="s">
        <v>5</v>
      </c>
      <c r="J253" s="256" t="s">
        <v>32</v>
      </c>
      <c r="K253" s="155">
        <f t="shared" si="3"/>
        <v>0.12427733504143242</v>
      </c>
      <c r="L253" s="156">
        <v>10878341</v>
      </c>
      <c r="M253" s="156">
        <f t="shared" si="4"/>
        <v>76654442</v>
      </c>
      <c r="N253" s="85">
        <v>0</v>
      </c>
      <c r="O253" s="85">
        <v>0</v>
      </c>
      <c r="P253" s="160">
        <v>0</v>
      </c>
      <c r="Q253" s="161">
        <v>0</v>
      </c>
      <c r="R253" s="162">
        <f t="shared" si="5"/>
        <v>87532783</v>
      </c>
      <c r="S253" s="163" t="s">
        <v>4</v>
      </c>
      <c r="T253" s="259" t="s">
        <v>269</v>
      </c>
      <c r="V253" s="24"/>
      <c r="W253" s="24"/>
    </row>
    <row r="254" spans="1:23" ht="77.150000000000006" customHeight="1" x14ac:dyDescent="0.35">
      <c r="A254" s="256" t="s">
        <v>270</v>
      </c>
      <c r="B254" s="256" t="s">
        <v>271</v>
      </c>
      <c r="C254" s="256" t="s">
        <v>268</v>
      </c>
      <c r="D254" s="257">
        <v>44944</v>
      </c>
      <c r="E254" s="257">
        <v>44945</v>
      </c>
      <c r="F254" s="257">
        <v>45291</v>
      </c>
      <c r="G254" s="258">
        <v>87532783</v>
      </c>
      <c r="H254" s="256" t="s">
        <v>4</v>
      </c>
      <c r="I254" s="256" t="s">
        <v>5</v>
      </c>
      <c r="J254" s="256" t="s">
        <v>32</v>
      </c>
      <c r="K254" s="155">
        <f t="shared" si="3"/>
        <v>0.12427733504143242</v>
      </c>
      <c r="L254" s="156">
        <v>10878341</v>
      </c>
      <c r="M254" s="156">
        <f t="shared" si="4"/>
        <v>76654442</v>
      </c>
      <c r="N254" s="85">
        <v>0</v>
      </c>
      <c r="O254" s="85">
        <v>0</v>
      </c>
      <c r="P254" s="160">
        <v>0</v>
      </c>
      <c r="Q254" s="161">
        <v>0</v>
      </c>
      <c r="R254" s="162">
        <f t="shared" si="5"/>
        <v>87532783</v>
      </c>
      <c r="S254" s="163" t="s">
        <v>4</v>
      </c>
      <c r="T254" s="259" t="s">
        <v>272</v>
      </c>
      <c r="V254" s="24"/>
      <c r="W254" s="24"/>
    </row>
    <row r="255" spans="1:23" ht="77.150000000000006" customHeight="1" x14ac:dyDescent="0.35">
      <c r="A255" s="233" t="s">
        <v>273</v>
      </c>
      <c r="B255" s="233" t="s">
        <v>274</v>
      </c>
      <c r="C255" s="233" t="s">
        <v>91</v>
      </c>
      <c r="D255" s="235">
        <v>44943</v>
      </c>
      <c r="E255" s="235">
        <v>44943</v>
      </c>
      <c r="F255" s="235">
        <v>45291</v>
      </c>
      <c r="G255" s="236">
        <v>87532783</v>
      </c>
      <c r="H255" s="233" t="s">
        <v>4</v>
      </c>
      <c r="I255" s="233" t="s">
        <v>5</v>
      </c>
      <c r="J255" s="233" t="s">
        <v>32</v>
      </c>
      <c r="K255" s="9">
        <f t="shared" si="3"/>
        <v>0.13005766079664119</v>
      </c>
      <c r="L255" s="5">
        <v>11384309</v>
      </c>
      <c r="M255" s="5">
        <f t="shared" si="4"/>
        <v>76148474</v>
      </c>
      <c r="N255" s="58">
        <v>0</v>
      </c>
      <c r="O255" s="58">
        <v>0</v>
      </c>
      <c r="P255" s="59">
        <v>0</v>
      </c>
      <c r="Q255" s="151">
        <v>0</v>
      </c>
      <c r="R255" s="204">
        <f t="shared" si="5"/>
        <v>87532783</v>
      </c>
      <c r="S255" s="61" t="s">
        <v>4</v>
      </c>
      <c r="T255" s="237" t="s">
        <v>275</v>
      </c>
      <c r="V255" s="24"/>
      <c r="W255" s="24"/>
    </row>
    <row r="256" spans="1:23" ht="77.150000000000006" customHeight="1" x14ac:dyDescent="0.35">
      <c r="A256" s="256" t="s">
        <v>276</v>
      </c>
      <c r="B256" s="256" t="s">
        <v>48</v>
      </c>
      <c r="C256" s="256" t="s">
        <v>277</v>
      </c>
      <c r="D256" s="257">
        <v>44944</v>
      </c>
      <c r="E256" s="257">
        <v>44945</v>
      </c>
      <c r="F256" s="257">
        <v>45291</v>
      </c>
      <c r="G256" s="258">
        <v>99787400</v>
      </c>
      <c r="H256" s="256" t="s">
        <v>4</v>
      </c>
      <c r="I256" s="256" t="s">
        <v>5</v>
      </c>
      <c r="J256" s="256" t="s">
        <v>32</v>
      </c>
      <c r="K256" s="155">
        <f t="shared" si="3"/>
        <v>0.12427735365386812</v>
      </c>
      <c r="L256" s="156">
        <v>12401314</v>
      </c>
      <c r="M256" s="156">
        <f t="shared" si="4"/>
        <v>87386086</v>
      </c>
      <c r="N256" s="85">
        <v>0</v>
      </c>
      <c r="O256" s="85">
        <v>0</v>
      </c>
      <c r="P256" s="160">
        <v>0</v>
      </c>
      <c r="Q256" s="161">
        <v>0</v>
      </c>
      <c r="R256" s="162">
        <f t="shared" si="5"/>
        <v>99787400</v>
      </c>
      <c r="S256" s="163" t="s">
        <v>4</v>
      </c>
      <c r="T256" s="259" t="s">
        <v>278</v>
      </c>
      <c r="V256" s="24"/>
      <c r="W256" s="24"/>
    </row>
    <row r="257" spans="1:23" ht="77.150000000000006" customHeight="1" x14ac:dyDescent="0.35">
      <c r="A257" s="233" t="s">
        <v>279</v>
      </c>
      <c r="B257" s="233" t="s">
        <v>100</v>
      </c>
      <c r="C257" s="233" t="s">
        <v>280</v>
      </c>
      <c r="D257" s="235">
        <v>44944</v>
      </c>
      <c r="E257" s="235">
        <v>44945</v>
      </c>
      <c r="F257" s="235">
        <v>45291</v>
      </c>
      <c r="G257" s="236">
        <v>63023620</v>
      </c>
      <c r="H257" s="255" t="s">
        <v>4</v>
      </c>
      <c r="I257" s="233" t="s">
        <v>5</v>
      </c>
      <c r="J257" s="233" t="s">
        <v>33</v>
      </c>
      <c r="K257" s="9">
        <f t="shared" si="3"/>
        <v>0.12427742170316462</v>
      </c>
      <c r="L257" s="5">
        <v>7832413</v>
      </c>
      <c r="M257" s="5">
        <f t="shared" si="4"/>
        <v>55191207</v>
      </c>
      <c r="N257" s="58">
        <v>0</v>
      </c>
      <c r="O257" s="58">
        <v>0</v>
      </c>
      <c r="P257" s="59">
        <v>0</v>
      </c>
      <c r="Q257" s="151">
        <v>0</v>
      </c>
      <c r="R257" s="204">
        <f t="shared" si="5"/>
        <v>63023620</v>
      </c>
      <c r="S257" s="61" t="s">
        <v>4</v>
      </c>
      <c r="T257" s="237" t="s">
        <v>281</v>
      </c>
      <c r="V257" s="24"/>
      <c r="W257" s="24"/>
    </row>
    <row r="258" spans="1:23" ht="77.150000000000006" customHeight="1" x14ac:dyDescent="0.35">
      <c r="A258" s="238" t="s">
        <v>282</v>
      </c>
      <c r="B258" s="238" t="s">
        <v>27</v>
      </c>
      <c r="C258" s="238" t="s">
        <v>283</v>
      </c>
      <c r="D258" s="239">
        <v>44946</v>
      </c>
      <c r="E258" s="239">
        <v>44949</v>
      </c>
      <c r="F258" s="239">
        <v>45291</v>
      </c>
      <c r="G258" s="240">
        <v>80530182</v>
      </c>
      <c r="H258" s="260" t="s">
        <v>4</v>
      </c>
      <c r="I258" s="238" t="s">
        <v>1541</v>
      </c>
      <c r="J258" s="238" t="s">
        <v>33</v>
      </c>
      <c r="K258" s="15">
        <f t="shared" si="3"/>
        <v>0.11271674513289937</v>
      </c>
      <c r="L258" s="16">
        <v>9077100</v>
      </c>
      <c r="M258" s="16">
        <f t="shared" si="4"/>
        <v>71453082</v>
      </c>
      <c r="N258" s="70">
        <v>0</v>
      </c>
      <c r="O258" s="70">
        <v>0</v>
      </c>
      <c r="P258" s="149">
        <v>0</v>
      </c>
      <c r="Q258" s="241">
        <v>0</v>
      </c>
      <c r="R258" s="242">
        <f t="shared" si="5"/>
        <v>80530182</v>
      </c>
      <c r="S258" s="68" t="s">
        <v>4</v>
      </c>
      <c r="T258" s="243" t="s">
        <v>284</v>
      </c>
      <c r="V258" s="24"/>
      <c r="W258" s="24"/>
    </row>
    <row r="259" spans="1:23" ht="77.150000000000006" customHeight="1" x14ac:dyDescent="0.35">
      <c r="A259" s="244" t="s">
        <v>285</v>
      </c>
      <c r="B259" s="244" t="s">
        <v>286</v>
      </c>
      <c r="C259" s="244" t="s">
        <v>287</v>
      </c>
      <c r="D259" s="245">
        <v>44945</v>
      </c>
      <c r="E259" s="245">
        <v>44946</v>
      </c>
      <c r="F259" s="245">
        <v>45291</v>
      </c>
      <c r="G259" s="246">
        <v>103248224</v>
      </c>
      <c r="H259" s="244" t="s">
        <v>4</v>
      </c>
      <c r="I259" s="244" t="s">
        <v>5</v>
      </c>
      <c r="J259" s="244" t="s">
        <v>12</v>
      </c>
      <c r="K259" s="247">
        <f t="shared" ref="K259:K322" si="6">+L259/G259</f>
        <v>0.1173183569724163</v>
      </c>
      <c r="L259" s="248">
        <v>12112912</v>
      </c>
      <c r="M259" s="248">
        <f t="shared" si="4"/>
        <v>91135312</v>
      </c>
      <c r="N259" s="249">
        <v>0</v>
      </c>
      <c r="O259" s="249">
        <v>0</v>
      </c>
      <c r="P259" s="250">
        <v>0</v>
      </c>
      <c r="Q259" s="251">
        <v>0</v>
      </c>
      <c r="R259" s="252">
        <f t="shared" si="5"/>
        <v>103248224</v>
      </c>
      <c r="S259" s="253" t="s">
        <v>4</v>
      </c>
      <c r="T259" s="254" t="s">
        <v>288</v>
      </c>
      <c r="V259" s="24"/>
      <c r="W259" s="24"/>
    </row>
    <row r="260" spans="1:23" ht="77.150000000000006" customHeight="1" x14ac:dyDescent="0.35">
      <c r="A260" s="233" t="s">
        <v>289</v>
      </c>
      <c r="B260" s="233" t="s">
        <v>81</v>
      </c>
      <c r="C260" s="233" t="s">
        <v>290</v>
      </c>
      <c r="D260" s="235">
        <v>44946</v>
      </c>
      <c r="E260" s="235">
        <v>44950</v>
      </c>
      <c r="F260" s="235">
        <v>45291</v>
      </c>
      <c r="G260" s="236">
        <v>73102540</v>
      </c>
      <c r="H260" s="233" t="s">
        <v>4</v>
      </c>
      <c r="I260" s="233" t="s">
        <v>5</v>
      </c>
      <c r="J260" s="233" t="s">
        <v>14</v>
      </c>
      <c r="K260" s="9">
        <f t="shared" si="6"/>
        <v>0.11046508096709089</v>
      </c>
      <c r="L260" s="5">
        <v>8075278</v>
      </c>
      <c r="M260" s="5">
        <f t="shared" si="4"/>
        <v>65027262</v>
      </c>
      <c r="N260" s="58">
        <v>0</v>
      </c>
      <c r="O260" s="58">
        <v>0</v>
      </c>
      <c r="P260" s="59">
        <v>0</v>
      </c>
      <c r="Q260" s="151">
        <v>0</v>
      </c>
      <c r="R260" s="204">
        <f t="shared" si="5"/>
        <v>73102540</v>
      </c>
      <c r="S260" s="61" t="s">
        <v>4</v>
      </c>
      <c r="T260" s="237" t="s">
        <v>291</v>
      </c>
      <c r="V260" s="24"/>
      <c r="W260" s="24"/>
    </row>
    <row r="261" spans="1:23" ht="77.150000000000006" customHeight="1" x14ac:dyDescent="0.35">
      <c r="A261" s="233" t="s">
        <v>292</v>
      </c>
      <c r="B261" s="233" t="s">
        <v>293</v>
      </c>
      <c r="C261" s="233" t="s">
        <v>294</v>
      </c>
      <c r="D261" s="235">
        <v>44945</v>
      </c>
      <c r="E261" s="235">
        <v>44946</v>
      </c>
      <c r="F261" s="235">
        <v>45291</v>
      </c>
      <c r="G261" s="236">
        <v>89050720</v>
      </c>
      <c r="H261" s="233" t="s">
        <v>4</v>
      </c>
      <c r="I261" s="233" t="s">
        <v>5</v>
      </c>
      <c r="J261" s="233" t="s">
        <v>9</v>
      </c>
      <c r="K261" s="9">
        <f t="shared" si="6"/>
        <v>0.11931818181818182</v>
      </c>
      <c r="L261" s="5">
        <v>10625370</v>
      </c>
      <c r="M261" s="5">
        <f t="shared" si="4"/>
        <v>78425350</v>
      </c>
      <c r="N261" s="58">
        <v>0</v>
      </c>
      <c r="O261" s="58">
        <v>0</v>
      </c>
      <c r="P261" s="59">
        <v>0</v>
      </c>
      <c r="Q261" s="151">
        <v>0</v>
      </c>
      <c r="R261" s="204">
        <f t="shared" si="5"/>
        <v>89050720</v>
      </c>
      <c r="S261" s="61" t="s">
        <v>4</v>
      </c>
      <c r="T261" s="237" t="s">
        <v>295</v>
      </c>
      <c r="V261" s="24"/>
      <c r="W261" s="24"/>
    </row>
    <row r="262" spans="1:23" ht="77.150000000000006" customHeight="1" x14ac:dyDescent="0.35">
      <c r="A262" s="233" t="s">
        <v>296</v>
      </c>
      <c r="B262" s="233" t="s">
        <v>297</v>
      </c>
      <c r="C262" s="233" t="s">
        <v>298</v>
      </c>
      <c r="D262" s="235">
        <v>44944</v>
      </c>
      <c r="E262" s="235">
        <v>44945</v>
      </c>
      <c r="F262" s="235">
        <v>45291</v>
      </c>
      <c r="G262" s="236">
        <v>115543317</v>
      </c>
      <c r="H262" s="233" t="s">
        <v>4</v>
      </c>
      <c r="I262" s="233" t="s">
        <v>5</v>
      </c>
      <c r="J262" s="233" t="s">
        <v>8</v>
      </c>
      <c r="K262" s="9">
        <f t="shared" si="6"/>
        <v>0.12427743441016152</v>
      </c>
      <c r="L262" s="5">
        <v>14359427</v>
      </c>
      <c r="M262" s="5">
        <f t="shared" si="4"/>
        <v>101183890</v>
      </c>
      <c r="N262" s="58">
        <v>0</v>
      </c>
      <c r="O262" s="58">
        <v>0</v>
      </c>
      <c r="P262" s="59">
        <v>0</v>
      </c>
      <c r="Q262" s="151">
        <v>0</v>
      </c>
      <c r="R262" s="204">
        <f t="shared" si="5"/>
        <v>115543317</v>
      </c>
      <c r="S262" s="61" t="s">
        <v>4</v>
      </c>
      <c r="T262" s="237" t="s">
        <v>299</v>
      </c>
      <c r="V262" s="24"/>
      <c r="W262" s="24"/>
    </row>
    <row r="263" spans="1:23" ht="77.150000000000006" customHeight="1" x14ac:dyDescent="0.35">
      <c r="A263" s="261" t="s">
        <v>300</v>
      </c>
      <c r="B263" s="261" t="s">
        <v>301</v>
      </c>
      <c r="C263" s="261" t="s">
        <v>302</v>
      </c>
      <c r="D263" s="262">
        <v>44945</v>
      </c>
      <c r="E263" s="262">
        <v>44945</v>
      </c>
      <c r="F263" s="262">
        <v>45291</v>
      </c>
      <c r="G263" s="263">
        <v>50769014</v>
      </c>
      <c r="H263" s="261" t="s">
        <v>4</v>
      </c>
      <c r="I263" s="261" t="s">
        <v>5</v>
      </c>
      <c r="J263" s="261" t="s">
        <v>8</v>
      </c>
      <c r="K263" s="225">
        <f t="shared" si="6"/>
        <v>0.12427739880865128</v>
      </c>
      <c r="L263" s="264">
        <v>6309441</v>
      </c>
      <c r="M263" s="264">
        <f t="shared" si="4"/>
        <v>44459573</v>
      </c>
      <c r="N263" s="119">
        <v>0</v>
      </c>
      <c r="O263" s="119">
        <v>0</v>
      </c>
      <c r="P263" s="227">
        <v>0</v>
      </c>
      <c r="Q263" s="228">
        <v>0</v>
      </c>
      <c r="R263" s="229">
        <f t="shared" si="5"/>
        <v>50769014</v>
      </c>
      <c r="S263" s="230" t="s">
        <v>4</v>
      </c>
      <c r="T263" s="265" t="s">
        <v>303</v>
      </c>
      <c r="V263" s="24"/>
      <c r="W263" s="24"/>
    </row>
    <row r="264" spans="1:23" ht="77.150000000000006" customHeight="1" x14ac:dyDescent="0.35">
      <c r="A264" s="261" t="s">
        <v>304</v>
      </c>
      <c r="B264" s="261" t="s">
        <v>305</v>
      </c>
      <c r="C264" s="261" t="s">
        <v>45</v>
      </c>
      <c r="D264" s="262">
        <v>44944</v>
      </c>
      <c r="E264" s="262">
        <v>44945</v>
      </c>
      <c r="F264" s="262">
        <v>45291</v>
      </c>
      <c r="G264" s="263">
        <v>99787400</v>
      </c>
      <c r="H264" s="261" t="s">
        <v>4</v>
      </c>
      <c r="I264" s="261" t="s">
        <v>5</v>
      </c>
      <c r="J264" s="261" t="s">
        <v>8</v>
      </c>
      <c r="K264" s="225">
        <f t="shared" si="6"/>
        <v>0.12427735365386812</v>
      </c>
      <c r="L264" s="264">
        <v>12401314</v>
      </c>
      <c r="M264" s="264">
        <f t="shared" si="4"/>
        <v>87386086</v>
      </c>
      <c r="N264" s="119">
        <v>0</v>
      </c>
      <c r="O264" s="119">
        <v>0</v>
      </c>
      <c r="P264" s="227">
        <v>0</v>
      </c>
      <c r="Q264" s="228">
        <v>0</v>
      </c>
      <c r="R264" s="229">
        <f t="shared" si="5"/>
        <v>99787400</v>
      </c>
      <c r="S264" s="230" t="s">
        <v>4</v>
      </c>
      <c r="T264" s="261" t="s">
        <v>306</v>
      </c>
      <c r="V264" s="24"/>
      <c r="W264" s="24"/>
    </row>
    <row r="265" spans="1:23" ht="77.150000000000006" customHeight="1" x14ac:dyDescent="0.35">
      <c r="A265" s="233" t="s">
        <v>307</v>
      </c>
      <c r="B265" s="233" t="s">
        <v>308</v>
      </c>
      <c r="C265" s="233" t="s">
        <v>309</v>
      </c>
      <c r="D265" s="235">
        <v>44944</v>
      </c>
      <c r="E265" s="235">
        <v>44945</v>
      </c>
      <c r="F265" s="235">
        <v>45291</v>
      </c>
      <c r="G265" s="236">
        <v>110291350</v>
      </c>
      <c r="H265" s="233" t="s">
        <v>4</v>
      </c>
      <c r="I265" s="233" t="s">
        <v>5</v>
      </c>
      <c r="J265" s="233" t="s">
        <v>8</v>
      </c>
      <c r="K265" s="9">
        <f t="shared" si="6"/>
        <v>0.12427744333531143</v>
      </c>
      <c r="L265" s="5">
        <v>13706727</v>
      </c>
      <c r="M265" s="5">
        <f t="shared" si="4"/>
        <v>96584623</v>
      </c>
      <c r="N265" s="58">
        <v>0</v>
      </c>
      <c r="O265" s="58">
        <v>0</v>
      </c>
      <c r="P265" s="59">
        <v>0</v>
      </c>
      <c r="Q265" s="151">
        <v>0</v>
      </c>
      <c r="R265" s="204">
        <f t="shared" si="5"/>
        <v>110291350</v>
      </c>
      <c r="S265" s="61" t="s">
        <v>4</v>
      </c>
      <c r="T265" s="237" t="s">
        <v>310</v>
      </c>
      <c r="V265" s="24"/>
      <c r="W265" s="24"/>
    </row>
    <row r="266" spans="1:23" ht="77.150000000000006" customHeight="1" x14ac:dyDescent="0.35">
      <c r="A266" s="233" t="s">
        <v>311</v>
      </c>
      <c r="B266" s="233" t="s">
        <v>312</v>
      </c>
      <c r="C266" s="233" t="s">
        <v>313</v>
      </c>
      <c r="D266" s="235">
        <v>44944</v>
      </c>
      <c r="E266" s="235">
        <v>44945</v>
      </c>
      <c r="F266" s="235">
        <v>45291</v>
      </c>
      <c r="G266" s="236">
        <v>50769014</v>
      </c>
      <c r="H266" s="233" t="s">
        <v>4</v>
      </c>
      <c r="I266" s="233" t="s">
        <v>5</v>
      </c>
      <c r="J266" s="233" t="s">
        <v>8</v>
      </c>
      <c r="K266" s="9">
        <f t="shared" si="6"/>
        <v>0.12427739880865128</v>
      </c>
      <c r="L266" s="5">
        <v>6309441</v>
      </c>
      <c r="M266" s="5">
        <f t="shared" si="4"/>
        <v>44459573</v>
      </c>
      <c r="N266" s="58">
        <v>0</v>
      </c>
      <c r="O266" s="58">
        <v>0</v>
      </c>
      <c r="P266" s="59">
        <v>0</v>
      </c>
      <c r="Q266" s="151">
        <v>0</v>
      </c>
      <c r="R266" s="204">
        <f t="shared" si="5"/>
        <v>50769014</v>
      </c>
      <c r="S266" s="61" t="s">
        <v>4</v>
      </c>
      <c r="T266" s="237" t="s">
        <v>314</v>
      </c>
      <c r="V266" s="24"/>
      <c r="W266" s="24"/>
    </row>
    <row r="267" spans="1:23" ht="77.150000000000006" customHeight="1" x14ac:dyDescent="0.35">
      <c r="A267" s="233" t="s">
        <v>315</v>
      </c>
      <c r="B267" s="233" t="s">
        <v>23</v>
      </c>
      <c r="C267" s="233" t="s">
        <v>316</v>
      </c>
      <c r="D267" s="235">
        <v>44945</v>
      </c>
      <c r="E267" s="235">
        <v>44946</v>
      </c>
      <c r="F267" s="266">
        <v>45291</v>
      </c>
      <c r="G267" s="236">
        <v>286328412</v>
      </c>
      <c r="H267" s="233" t="s">
        <v>4</v>
      </c>
      <c r="I267" s="233" t="s">
        <v>5</v>
      </c>
      <c r="J267" s="233" t="s">
        <v>102</v>
      </c>
      <c r="K267" s="9">
        <f t="shared" si="6"/>
        <v>0.11666663732972472</v>
      </c>
      <c r="L267" s="5">
        <v>33404973</v>
      </c>
      <c r="M267" s="5">
        <f t="shared" si="4"/>
        <v>252923439</v>
      </c>
      <c r="N267" s="58">
        <v>0</v>
      </c>
      <c r="O267" s="58">
        <v>0</v>
      </c>
      <c r="P267" s="59">
        <v>0</v>
      </c>
      <c r="Q267" s="151">
        <v>0</v>
      </c>
      <c r="R267" s="204">
        <f t="shared" si="5"/>
        <v>286328412</v>
      </c>
      <c r="S267" s="61" t="s">
        <v>4</v>
      </c>
      <c r="T267" s="237" t="s">
        <v>317</v>
      </c>
      <c r="V267" s="24"/>
      <c r="W267" s="24"/>
    </row>
    <row r="268" spans="1:23" ht="77.150000000000006" customHeight="1" x14ac:dyDescent="0.35">
      <c r="A268" s="233" t="s">
        <v>318</v>
      </c>
      <c r="B268" s="233" t="s">
        <v>26</v>
      </c>
      <c r="C268" s="233" t="s">
        <v>319</v>
      </c>
      <c r="D268" s="235">
        <v>44944</v>
      </c>
      <c r="E268" s="235">
        <v>44945</v>
      </c>
      <c r="F268" s="235">
        <v>45291</v>
      </c>
      <c r="G268" s="236">
        <v>79200000</v>
      </c>
      <c r="H268" s="233" t="s">
        <v>4</v>
      </c>
      <c r="I268" s="233" t="s">
        <v>5</v>
      </c>
      <c r="J268" s="233" t="s">
        <v>320</v>
      </c>
      <c r="K268" s="9">
        <f t="shared" si="6"/>
        <v>0.11944444444444445</v>
      </c>
      <c r="L268" s="5">
        <v>9460000</v>
      </c>
      <c r="M268" s="5">
        <f t="shared" si="4"/>
        <v>69740000</v>
      </c>
      <c r="N268" s="58">
        <v>0</v>
      </c>
      <c r="O268" s="58">
        <v>0</v>
      </c>
      <c r="P268" s="59">
        <v>0</v>
      </c>
      <c r="Q268" s="151">
        <v>0</v>
      </c>
      <c r="R268" s="204">
        <f t="shared" si="5"/>
        <v>79200000</v>
      </c>
      <c r="S268" s="61" t="s">
        <v>4</v>
      </c>
      <c r="T268" s="237" t="s">
        <v>317</v>
      </c>
      <c r="V268" s="24"/>
      <c r="W268" s="24"/>
    </row>
    <row r="269" spans="1:23" ht="132.65" customHeight="1" x14ac:dyDescent="0.35">
      <c r="A269" s="233" t="s">
        <v>321</v>
      </c>
      <c r="B269" s="233" t="s">
        <v>322</v>
      </c>
      <c r="C269" s="233" t="s">
        <v>323</v>
      </c>
      <c r="D269" s="235">
        <v>44945</v>
      </c>
      <c r="E269" s="235">
        <v>44946</v>
      </c>
      <c r="F269" s="235">
        <v>45245</v>
      </c>
      <c r="G269" s="236">
        <v>179386598</v>
      </c>
      <c r="H269" s="233" t="s">
        <v>4</v>
      </c>
      <c r="I269" s="233" t="s">
        <v>5</v>
      </c>
      <c r="J269" s="233" t="s">
        <v>52</v>
      </c>
      <c r="K269" s="9">
        <f t="shared" si="6"/>
        <v>0.13504819908564183</v>
      </c>
      <c r="L269" s="5">
        <v>24225837</v>
      </c>
      <c r="M269" s="5">
        <f t="shared" si="4"/>
        <v>155160761</v>
      </c>
      <c r="N269" s="58">
        <v>0</v>
      </c>
      <c r="O269" s="58">
        <v>0</v>
      </c>
      <c r="P269" s="59">
        <v>0</v>
      </c>
      <c r="Q269" s="151">
        <v>0</v>
      </c>
      <c r="R269" s="204">
        <f t="shared" si="5"/>
        <v>179386598</v>
      </c>
      <c r="S269" s="61" t="s">
        <v>4</v>
      </c>
      <c r="T269" s="237" t="s">
        <v>324</v>
      </c>
      <c r="V269" s="24"/>
      <c r="W269" s="24"/>
    </row>
    <row r="270" spans="1:23" ht="77.150000000000006" customHeight="1" x14ac:dyDescent="0.35">
      <c r="A270" s="267" t="s">
        <v>325</v>
      </c>
      <c r="B270" s="267" t="s">
        <v>79</v>
      </c>
      <c r="C270" s="267" t="s">
        <v>326</v>
      </c>
      <c r="D270" s="268">
        <v>44944</v>
      </c>
      <c r="E270" s="268">
        <v>44946</v>
      </c>
      <c r="F270" s="268">
        <v>45291</v>
      </c>
      <c r="G270" s="269">
        <v>129096072</v>
      </c>
      <c r="H270" s="267" t="s">
        <v>4</v>
      </c>
      <c r="I270" s="267" t="s">
        <v>5</v>
      </c>
      <c r="J270" s="267" t="s">
        <v>115</v>
      </c>
      <c r="K270" s="270">
        <f t="shared" si="6"/>
        <v>0.1166666480758609</v>
      </c>
      <c r="L270" s="271">
        <v>15061206</v>
      </c>
      <c r="M270" s="271">
        <f t="shared" si="4"/>
        <v>114034866</v>
      </c>
      <c r="N270" s="272">
        <v>0</v>
      </c>
      <c r="O270" s="272">
        <v>0</v>
      </c>
      <c r="P270" s="273">
        <v>0</v>
      </c>
      <c r="Q270" s="274">
        <v>0</v>
      </c>
      <c r="R270" s="275">
        <f t="shared" si="5"/>
        <v>129096072</v>
      </c>
      <c r="S270" s="276" t="s">
        <v>4</v>
      </c>
      <c r="T270" s="277" t="s">
        <v>327</v>
      </c>
      <c r="V270" s="24"/>
      <c r="W270" s="24"/>
    </row>
    <row r="271" spans="1:23" ht="94" customHeight="1" x14ac:dyDescent="0.35">
      <c r="A271" s="267" t="s">
        <v>328</v>
      </c>
      <c r="B271" s="267" t="s">
        <v>329</v>
      </c>
      <c r="C271" s="267" t="s">
        <v>330</v>
      </c>
      <c r="D271" s="268">
        <v>44945</v>
      </c>
      <c r="E271" s="268">
        <v>44946</v>
      </c>
      <c r="F271" s="268">
        <v>45291</v>
      </c>
      <c r="G271" s="269">
        <v>129096072</v>
      </c>
      <c r="H271" s="267" t="s">
        <v>4</v>
      </c>
      <c r="I271" s="267" t="s">
        <v>5</v>
      </c>
      <c r="J271" s="267" t="s">
        <v>115</v>
      </c>
      <c r="K271" s="270">
        <f t="shared" si="6"/>
        <v>0.1166666480758609</v>
      </c>
      <c r="L271" s="271">
        <v>15061206</v>
      </c>
      <c r="M271" s="271">
        <f t="shared" si="4"/>
        <v>114034866</v>
      </c>
      <c r="N271" s="272">
        <v>0</v>
      </c>
      <c r="O271" s="272">
        <v>0</v>
      </c>
      <c r="P271" s="273">
        <v>0</v>
      </c>
      <c r="Q271" s="274">
        <v>0</v>
      </c>
      <c r="R271" s="275">
        <f t="shared" si="5"/>
        <v>129096072</v>
      </c>
      <c r="S271" s="276" t="s">
        <v>4</v>
      </c>
      <c r="T271" s="277" t="s">
        <v>331</v>
      </c>
      <c r="V271" s="24"/>
      <c r="W271" s="24"/>
    </row>
    <row r="272" spans="1:23" ht="102" customHeight="1" x14ac:dyDescent="0.35">
      <c r="A272" s="267" t="s">
        <v>332</v>
      </c>
      <c r="B272" s="267" t="s">
        <v>124</v>
      </c>
      <c r="C272" s="267" t="s">
        <v>333</v>
      </c>
      <c r="D272" s="268">
        <v>44945</v>
      </c>
      <c r="E272" s="268">
        <v>44946</v>
      </c>
      <c r="F272" s="268">
        <v>45291</v>
      </c>
      <c r="G272" s="269">
        <v>129096072</v>
      </c>
      <c r="H272" s="267" t="s">
        <v>4</v>
      </c>
      <c r="I272" s="267" t="s">
        <v>5</v>
      </c>
      <c r="J272" s="267" t="s">
        <v>115</v>
      </c>
      <c r="K272" s="270">
        <f t="shared" si="6"/>
        <v>0.1166666480758609</v>
      </c>
      <c r="L272" s="271">
        <v>15061206</v>
      </c>
      <c r="M272" s="271">
        <f t="shared" si="4"/>
        <v>114034866</v>
      </c>
      <c r="N272" s="272">
        <v>0</v>
      </c>
      <c r="O272" s="272">
        <v>0</v>
      </c>
      <c r="P272" s="273">
        <v>0</v>
      </c>
      <c r="Q272" s="274">
        <v>0</v>
      </c>
      <c r="R272" s="275">
        <f t="shared" si="5"/>
        <v>129096072</v>
      </c>
      <c r="S272" s="276" t="s">
        <v>4</v>
      </c>
      <c r="T272" s="277" t="s">
        <v>334</v>
      </c>
      <c r="V272" s="24"/>
      <c r="W272" s="24"/>
    </row>
    <row r="273" spans="1:23" ht="77.150000000000006" customHeight="1" x14ac:dyDescent="0.35">
      <c r="A273" s="233" t="s">
        <v>335</v>
      </c>
      <c r="B273" s="233" t="s">
        <v>50</v>
      </c>
      <c r="C273" s="233" t="s">
        <v>336</v>
      </c>
      <c r="D273" s="235">
        <v>44950</v>
      </c>
      <c r="E273" s="235">
        <v>44952</v>
      </c>
      <c r="F273" s="235">
        <v>45291</v>
      </c>
      <c r="G273" s="236">
        <v>100652606</v>
      </c>
      <c r="H273" s="233" t="s">
        <v>4</v>
      </c>
      <c r="I273" s="233" t="s">
        <v>5</v>
      </c>
      <c r="J273" s="233" t="s">
        <v>337</v>
      </c>
      <c r="K273" s="9">
        <f t="shared" si="6"/>
        <v>0.10315182500093441</v>
      </c>
      <c r="L273" s="5">
        <v>10382500</v>
      </c>
      <c r="M273" s="5">
        <f t="shared" si="4"/>
        <v>90270106</v>
      </c>
      <c r="N273" s="58">
        <v>0</v>
      </c>
      <c r="O273" s="58">
        <v>0</v>
      </c>
      <c r="P273" s="59">
        <v>0</v>
      </c>
      <c r="Q273" s="151">
        <v>0</v>
      </c>
      <c r="R273" s="204">
        <f t="shared" si="5"/>
        <v>100652606</v>
      </c>
      <c r="S273" s="61" t="s">
        <v>4</v>
      </c>
      <c r="T273" s="237" t="s">
        <v>338</v>
      </c>
      <c r="V273" s="24"/>
      <c r="W273" s="24"/>
    </row>
    <row r="274" spans="1:23" ht="77.150000000000006" customHeight="1" x14ac:dyDescent="0.35">
      <c r="A274" s="233" t="s">
        <v>339</v>
      </c>
      <c r="B274" s="233" t="s">
        <v>340</v>
      </c>
      <c r="C274" s="233" t="s">
        <v>341</v>
      </c>
      <c r="D274" s="235">
        <v>44950</v>
      </c>
      <c r="E274" s="235">
        <v>44952</v>
      </c>
      <c r="F274" s="235">
        <v>45291</v>
      </c>
      <c r="G274" s="236">
        <v>100652606</v>
      </c>
      <c r="H274" s="233" t="s">
        <v>4</v>
      </c>
      <c r="I274" s="233" t="s">
        <v>5</v>
      </c>
      <c r="J274" s="233" t="s">
        <v>337</v>
      </c>
      <c r="K274" s="9">
        <f t="shared" si="6"/>
        <v>0.10315182500093441</v>
      </c>
      <c r="L274" s="5">
        <v>10382500</v>
      </c>
      <c r="M274" s="5">
        <f t="shared" si="4"/>
        <v>90270106</v>
      </c>
      <c r="N274" s="58">
        <v>0</v>
      </c>
      <c r="O274" s="58">
        <v>0</v>
      </c>
      <c r="P274" s="59">
        <v>0</v>
      </c>
      <c r="Q274" s="151">
        <v>0</v>
      </c>
      <c r="R274" s="204">
        <f t="shared" si="5"/>
        <v>100652606</v>
      </c>
      <c r="S274" s="61" t="s">
        <v>4</v>
      </c>
      <c r="T274" s="237" t="s">
        <v>342</v>
      </c>
      <c r="V274" s="24"/>
      <c r="W274" s="24"/>
    </row>
    <row r="275" spans="1:23" ht="77.150000000000006" customHeight="1" x14ac:dyDescent="0.35">
      <c r="A275" s="233" t="s">
        <v>343</v>
      </c>
      <c r="B275" s="233" t="s">
        <v>51</v>
      </c>
      <c r="C275" s="233" t="s">
        <v>344</v>
      </c>
      <c r="D275" s="235">
        <v>44951</v>
      </c>
      <c r="E275" s="235">
        <v>44953</v>
      </c>
      <c r="F275" s="235">
        <v>45291</v>
      </c>
      <c r="G275" s="236">
        <v>151822604</v>
      </c>
      <c r="H275" s="233" t="s">
        <v>4</v>
      </c>
      <c r="I275" s="233" t="s">
        <v>5</v>
      </c>
      <c r="J275" s="233" t="s">
        <v>337</v>
      </c>
      <c r="K275" s="9">
        <f t="shared" si="6"/>
        <v>0.10028651596569903</v>
      </c>
      <c r="L275" s="5">
        <v>15225760</v>
      </c>
      <c r="M275" s="5">
        <f t="shared" si="4"/>
        <v>136596844</v>
      </c>
      <c r="N275" s="58">
        <v>0</v>
      </c>
      <c r="O275" s="58">
        <v>0</v>
      </c>
      <c r="P275" s="59">
        <v>0</v>
      </c>
      <c r="Q275" s="151">
        <v>0</v>
      </c>
      <c r="R275" s="204">
        <f t="shared" si="5"/>
        <v>151822604</v>
      </c>
      <c r="S275" s="61" t="s">
        <v>4</v>
      </c>
      <c r="T275" s="237" t="s">
        <v>345</v>
      </c>
      <c r="V275" s="24"/>
      <c r="W275" s="24"/>
    </row>
    <row r="276" spans="1:23" ht="77.150000000000006" customHeight="1" x14ac:dyDescent="0.35">
      <c r="A276" s="233" t="s">
        <v>346</v>
      </c>
      <c r="B276" s="233" t="s">
        <v>347</v>
      </c>
      <c r="C276" s="233" t="s">
        <v>348</v>
      </c>
      <c r="D276" s="235">
        <v>44950</v>
      </c>
      <c r="E276" s="235">
        <v>44953</v>
      </c>
      <c r="F276" s="235">
        <v>45291</v>
      </c>
      <c r="G276" s="236">
        <v>100652606</v>
      </c>
      <c r="H276" s="233" t="s">
        <v>4</v>
      </c>
      <c r="I276" s="233" t="s">
        <v>5</v>
      </c>
      <c r="J276" s="233" t="s">
        <v>337</v>
      </c>
      <c r="K276" s="9">
        <f t="shared" si="6"/>
        <v>0.10028650425603486</v>
      </c>
      <c r="L276" s="5">
        <v>10094098</v>
      </c>
      <c r="M276" s="5">
        <f t="shared" si="4"/>
        <v>90558508</v>
      </c>
      <c r="N276" s="58">
        <v>0</v>
      </c>
      <c r="O276" s="58">
        <v>0</v>
      </c>
      <c r="P276" s="59">
        <v>0</v>
      </c>
      <c r="Q276" s="151">
        <v>0</v>
      </c>
      <c r="R276" s="204">
        <f t="shared" si="5"/>
        <v>100652606</v>
      </c>
      <c r="S276" s="61" t="s">
        <v>4</v>
      </c>
      <c r="T276" s="237" t="s">
        <v>349</v>
      </c>
      <c r="V276" s="24"/>
      <c r="W276" s="24"/>
    </row>
    <row r="277" spans="1:23" ht="77.150000000000006" customHeight="1" x14ac:dyDescent="0.35">
      <c r="A277" s="233" t="s">
        <v>350</v>
      </c>
      <c r="B277" s="233" t="s">
        <v>351</v>
      </c>
      <c r="C277" s="233" t="s">
        <v>352</v>
      </c>
      <c r="D277" s="235">
        <v>44951</v>
      </c>
      <c r="E277" s="235">
        <v>44953</v>
      </c>
      <c r="F277" s="235">
        <v>45291</v>
      </c>
      <c r="G277" s="236">
        <v>100652606</v>
      </c>
      <c r="H277" s="233" t="s">
        <v>4</v>
      </c>
      <c r="I277" s="233" t="s">
        <v>5</v>
      </c>
      <c r="J277" s="233" t="s">
        <v>337</v>
      </c>
      <c r="K277" s="9">
        <f t="shared" si="6"/>
        <v>0.10028650425603486</v>
      </c>
      <c r="L277" s="5">
        <v>10094098</v>
      </c>
      <c r="M277" s="5">
        <f t="shared" si="4"/>
        <v>90558508</v>
      </c>
      <c r="N277" s="58">
        <v>0</v>
      </c>
      <c r="O277" s="58">
        <v>0</v>
      </c>
      <c r="P277" s="59">
        <v>0</v>
      </c>
      <c r="Q277" s="151">
        <v>0</v>
      </c>
      <c r="R277" s="204">
        <f t="shared" si="5"/>
        <v>100652606</v>
      </c>
      <c r="S277" s="61" t="s">
        <v>4</v>
      </c>
      <c r="T277" s="237" t="s">
        <v>353</v>
      </c>
      <c r="V277" s="24"/>
      <c r="W277" s="24"/>
    </row>
    <row r="278" spans="1:23" ht="77.150000000000006" customHeight="1" x14ac:dyDescent="0.35">
      <c r="A278" s="233" t="s">
        <v>354</v>
      </c>
      <c r="B278" s="233" t="s">
        <v>355</v>
      </c>
      <c r="C278" s="233" t="s">
        <v>356</v>
      </c>
      <c r="D278" s="235">
        <v>44950</v>
      </c>
      <c r="E278" s="235">
        <v>44952</v>
      </c>
      <c r="F278" s="235">
        <v>45291</v>
      </c>
      <c r="G278" s="236">
        <v>100652606</v>
      </c>
      <c r="H278" s="233" t="s">
        <v>4</v>
      </c>
      <c r="I278" s="233" t="s">
        <v>5</v>
      </c>
      <c r="J278" s="233" t="s">
        <v>337</v>
      </c>
      <c r="K278" s="9">
        <f t="shared" si="6"/>
        <v>0.10315182500093441</v>
      </c>
      <c r="L278" s="5">
        <v>10382500</v>
      </c>
      <c r="M278" s="5">
        <f t="shared" si="4"/>
        <v>90270106</v>
      </c>
      <c r="N278" s="58">
        <v>0</v>
      </c>
      <c r="O278" s="58">
        <v>0</v>
      </c>
      <c r="P278" s="59">
        <v>0</v>
      </c>
      <c r="Q278" s="151">
        <v>0</v>
      </c>
      <c r="R278" s="204">
        <f t="shared" si="5"/>
        <v>100652606</v>
      </c>
      <c r="S278" s="61" t="s">
        <v>4</v>
      </c>
      <c r="T278" s="237" t="s">
        <v>357</v>
      </c>
      <c r="V278" s="24"/>
      <c r="W278" s="24"/>
    </row>
    <row r="279" spans="1:23" ht="77.150000000000006" customHeight="1" x14ac:dyDescent="0.35">
      <c r="A279" s="233" t="s">
        <v>358</v>
      </c>
      <c r="B279" s="233" t="s">
        <v>359</v>
      </c>
      <c r="C279" s="233" t="s">
        <v>360</v>
      </c>
      <c r="D279" s="235">
        <v>44950</v>
      </c>
      <c r="E279" s="235">
        <v>44953</v>
      </c>
      <c r="F279" s="235">
        <v>45291</v>
      </c>
      <c r="G279" s="236">
        <v>100652606</v>
      </c>
      <c r="H279" s="233" t="s">
        <v>4</v>
      </c>
      <c r="I279" s="233" t="s">
        <v>5</v>
      </c>
      <c r="J279" s="233" t="s">
        <v>337</v>
      </c>
      <c r="K279" s="9">
        <f t="shared" si="6"/>
        <v>0.10028650425603486</v>
      </c>
      <c r="L279" s="5">
        <v>10094098</v>
      </c>
      <c r="M279" s="5">
        <f t="shared" ref="M279:M342" si="7">G279-L279</f>
        <v>90558508</v>
      </c>
      <c r="N279" s="58">
        <v>0</v>
      </c>
      <c r="O279" s="58">
        <v>0</v>
      </c>
      <c r="P279" s="59">
        <v>0</v>
      </c>
      <c r="Q279" s="151">
        <v>0</v>
      </c>
      <c r="R279" s="204">
        <f t="shared" ref="R279:R342" si="8">G279+P279</f>
        <v>100652606</v>
      </c>
      <c r="S279" s="61" t="s">
        <v>4</v>
      </c>
      <c r="T279" s="237" t="s">
        <v>361</v>
      </c>
      <c r="V279" s="24"/>
      <c r="W279" s="24"/>
    </row>
    <row r="280" spans="1:23" ht="77.150000000000006" customHeight="1" x14ac:dyDescent="0.35">
      <c r="A280" s="233" t="s">
        <v>362</v>
      </c>
      <c r="B280" s="233" t="s">
        <v>75</v>
      </c>
      <c r="C280" s="233" t="s">
        <v>363</v>
      </c>
      <c r="D280" s="235">
        <v>44951</v>
      </c>
      <c r="E280" s="235">
        <v>44952</v>
      </c>
      <c r="F280" s="235">
        <v>45291</v>
      </c>
      <c r="G280" s="236">
        <v>100652606</v>
      </c>
      <c r="H280" s="233" t="s">
        <v>4</v>
      </c>
      <c r="I280" s="233" t="s">
        <v>5</v>
      </c>
      <c r="J280" s="233" t="s">
        <v>337</v>
      </c>
      <c r="K280" s="9">
        <f t="shared" si="6"/>
        <v>0.10315182500093441</v>
      </c>
      <c r="L280" s="5">
        <v>10382500</v>
      </c>
      <c r="M280" s="5">
        <f t="shared" si="7"/>
        <v>90270106</v>
      </c>
      <c r="N280" s="58">
        <v>0</v>
      </c>
      <c r="O280" s="58">
        <v>0</v>
      </c>
      <c r="P280" s="59">
        <v>0</v>
      </c>
      <c r="Q280" s="151">
        <v>0</v>
      </c>
      <c r="R280" s="204">
        <f t="shared" si="8"/>
        <v>100652606</v>
      </c>
      <c r="S280" s="61" t="s">
        <v>4</v>
      </c>
      <c r="T280" s="237" t="s">
        <v>364</v>
      </c>
      <c r="V280" s="24"/>
      <c r="W280" s="24"/>
    </row>
    <row r="281" spans="1:23" ht="77.150000000000006" customHeight="1" x14ac:dyDescent="0.35">
      <c r="A281" s="233" t="s">
        <v>365</v>
      </c>
      <c r="B281" s="233" t="s">
        <v>366</v>
      </c>
      <c r="C281" s="233" t="s">
        <v>367</v>
      </c>
      <c r="D281" s="235">
        <v>44946</v>
      </c>
      <c r="E281" s="235">
        <v>44950</v>
      </c>
      <c r="F281" s="235">
        <v>45291</v>
      </c>
      <c r="G281" s="236">
        <v>277579475</v>
      </c>
      <c r="H281" s="233" t="s">
        <v>4</v>
      </c>
      <c r="I281" s="233" t="s">
        <v>5</v>
      </c>
      <c r="J281" s="233" t="s">
        <v>337</v>
      </c>
      <c r="K281" s="9">
        <f t="shared" si="6"/>
        <v>0.10888250653258855</v>
      </c>
      <c r="L281" s="5">
        <v>30223549</v>
      </c>
      <c r="M281" s="5">
        <f t="shared" si="7"/>
        <v>247355926</v>
      </c>
      <c r="N281" s="58">
        <v>0</v>
      </c>
      <c r="O281" s="58">
        <v>0</v>
      </c>
      <c r="P281" s="59">
        <v>0</v>
      </c>
      <c r="Q281" s="151">
        <v>0</v>
      </c>
      <c r="R281" s="204">
        <f t="shared" si="8"/>
        <v>277579475</v>
      </c>
      <c r="S281" s="61" t="s">
        <v>4</v>
      </c>
      <c r="T281" s="237" t="s">
        <v>368</v>
      </c>
      <c r="V281" s="24"/>
      <c r="W281" s="24"/>
    </row>
    <row r="282" spans="1:23" ht="77.150000000000006" customHeight="1" x14ac:dyDescent="0.35">
      <c r="A282" s="256" t="s">
        <v>369</v>
      </c>
      <c r="B282" s="256" t="s">
        <v>370</v>
      </c>
      <c r="C282" s="256" t="s">
        <v>371</v>
      </c>
      <c r="D282" s="257">
        <v>44944</v>
      </c>
      <c r="E282" s="257">
        <v>44946</v>
      </c>
      <c r="F282" s="257">
        <v>45291</v>
      </c>
      <c r="G282" s="258">
        <v>87532783</v>
      </c>
      <c r="H282" s="278" t="s">
        <v>4</v>
      </c>
      <c r="I282" s="256" t="s">
        <v>5</v>
      </c>
      <c r="J282" s="256" t="s">
        <v>33</v>
      </c>
      <c r="K282" s="155">
        <f t="shared" si="6"/>
        <v>0.12138717216382804</v>
      </c>
      <c r="L282" s="156">
        <v>10625357</v>
      </c>
      <c r="M282" s="156">
        <f t="shared" si="7"/>
        <v>76907426</v>
      </c>
      <c r="N282" s="85">
        <v>0</v>
      </c>
      <c r="O282" s="85">
        <v>0</v>
      </c>
      <c r="P282" s="160">
        <v>0</v>
      </c>
      <c r="Q282" s="161">
        <v>0</v>
      </c>
      <c r="R282" s="162">
        <f t="shared" si="8"/>
        <v>87532783</v>
      </c>
      <c r="S282" s="163" t="s">
        <v>4</v>
      </c>
      <c r="T282" s="259" t="s">
        <v>372</v>
      </c>
      <c r="V282" s="24"/>
      <c r="W282" s="24"/>
    </row>
    <row r="283" spans="1:23" ht="77.150000000000006" customHeight="1" x14ac:dyDescent="0.35">
      <c r="A283" s="233" t="s">
        <v>373</v>
      </c>
      <c r="B283" s="233" t="s">
        <v>374</v>
      </c>
      <c r="C283" s="233" t="s">
        <v>375</v>
      </c>
      <c r="D283" s="235">
        <v>44946</v>
      </c>
      <c r="E283" s="235">
        <v>44951</v>
      </c>
      <c r="F283" s="235">
        <v>45137</v>
      </c>
      <c r="G283" s="236">
        <v>49332075</v>
      </c>
      <c r="H283" s="233" t="s">
        <v>4</v>
      </c>
      <c r="I283" s="233" t="s">
        <v>5</v>
      </c>
      <c r="J283" s="233" t="s">
        <v>38</v>
      </c>
      <c r="K283" s="9">
        <f t="shared" si="6"/>
        <v>0.18974358974358974</v>
      </c>
      <c r="L283" s="5">
        <v>9360445</v>
      </c>
      <c r="M283" s="5">
        <f t="shared" si="7"/>
        <v>39971630</v>
      </c>
      <c r="N283" s="58">
        <v>0</v>
      </c>
      <c r="O283" s="58">
        <v>0</v>
      </c>
      <c r="P283" s="59">
        <v>0</v>
      </c>
      <c r="Q283" s="151">
        <v>0</v>
      </c>
      <c r="R283" s="204">
        <f t="shared" si="8"/>
        <v>49332075</v>
      </c>
      <c r="S283" s="61" t="s">
        <v>4</v>
      </c>
      <c r="T283" s="237" t="s">
        <v>376</v>
      </c>
      <c r="V283" s="24"/>
      <c r="W283" s="24"/>
    </row>
    <row r="284" spans="1:23" ht="77.150000000000006" customHeight="1" x14ac:dyDescent="0.35">
      <c r="A284" s="233" t="s">
        <v>377</v>
      </c>
      <c r="B284" s="233" t="s">
        <v>378</v>
      </c>
      <c r="C284" s="233" t="s">
        <v>375</v>
      </c>
      <c r="D284" s="235">
        <v>44945</v>
      </c>
      <c r="E284" s="235">
        <v>44946</v>
      </c>
      <c r="F284" s="235">
        <v>45137</v>
      </c>
      <c r="G284" s="236">
        <v>49332075</v>
      </c>
      <c r="H284" s="233" t="s">
        <v>4</v>
      </c>
      <c r="I284" s="233" t="s">
        <v>5</v>
      </c>
      <c r="J284" s="233" t="s">
        <v>14</v>
      </c>
      <c r="K284" s="9">
        <f t="shared" si="6"/>
        <v>0.2153846153846154</v>
      </c>
      <c r="L284" s="5">
        <v>10625370</v>
      </c>
      <c r="M284" s="5">
        <f t="shared" si="7"/>
        <v>38706705</v>
      </c>
      <c r="N284" s="58">
        <v>0</v>
      </c>
      <c r="O284" s="58">
        <v>0</v>
      </c>
      <c r="P284" s="59">
        <v>0</v>
      </c>
      <c r="Q284" s="151">
        <v>0</v>
      </c>
      <c r="R284" s="204">
        <f t="shared" si="8"/>
        <v>49332075</v>
      </c>
      <c r="S284" s="61" t="s">
        <v>4</v>
      </c>
      <c r="T284" s="237" t="s">
        <v>379</v>
      </c>
      <c r="V284" s="24"/>
      <c r="W284" s="24"/>
    </row>
    <row r="285" spans="1:23" ht="77.150000000000006" customHeight="1" x14ac:dyDescent="0.35">
      <c r="A285" s="233" t="s">
        <v>380</v>
      </c>
      <c r="B285" s="233" t="s">
        <v>381</v>
      </c>
      <c r="C285" s="233" t="s">
        <v>294</v>
      </c>
      <c r="D285" s="235">
        <v>44945</v>
      </c>
      <c r="E285" s="235">
        <v>44946</v>
      </c>
      <c r="F285" s="235">
        <v>45291</v>
      </c>
      <c r="G285" s="236">
        <v>89050720</v>
      </c>
      <c r="H285" s="233" t="s">
        <v>4</v>
      </c>
      <c r="I285" s="233" t="s">
        <v>5</v>
      </c>
      <c r="J285" s="233" t="s">
        <v>9</v>
      </c>
      <c r="K285" s="9">
        <f t="shared" si="6"/>
        <v>0.11931818181818182</v>
      </c>
      <c r="L285" s="5">
        <v>10625370</v>
      </c>
      <c r="M285" s="5">
        <f t="shared" si="7"/>
        <v>78425350</v>
      </c>
      <c r="N285" s="58">
        <v>0</v>
      </c>
      <c r="O285" s="58">
        <v>0</v>
      </c>
      <c r="P285" s="59">
        <v>0</v>
      </c>
      <c r="Q285" s="151">
        <v>0</v>
      </c>
      <c r="R285" s="204">
        <f t="shared" si="8"/>
        <v>89050720</v>
      </c>
      <c r="S285" s="61" t="s">
        <v>4</v>
      </c>
      <c r="T285" s="237" t="s">
        <v>382</v>
      </c>
      <c r="V285" s="24"/>
      <c r="W285" s="24"/>
    </row>
    <row r="286" spans="1:23" ht="77.150000000000006" customHeight="1" x14ac:dyDescent="0.35">
      <c r="A286" s="233" t="s">
        <v>383</v>
      </c>
      <c r="B286" s="233" t="s">
        <v>74</v>
      </c>
      <c r="C286" s="233" t="s">
        <v>384</v>
      </c>
      <c r="D286" s="235">
        <v>44945</v>
      </c>
      <c r="E286" s="235">
        <v>44946</v>
      </c>
      <c r="F286" s="235">
        <v>45245</v>
      </c>
      <c r="G286" s="236">
        <v>56648393</v>
      </c>
      <c r="H286" s="233" t="s">
        <v>4</v>
      </c>
      <c r="I286" s="233" t="s">
        <v>5</v>
      </c>
      <c r="J286" s="233" t="s">
        <v>52</v>
      </c>
      <c r="K286" s="9">
        <f t="shared" si="6"/>
        <v>0.13504820869322806</v>
      </c>
      <c r="L286" s="5">
        <v>7650264</v>
      </c>
      <c r="M286" s="5">
        <f t="shared" si="7"/>
        <v>48998129</v>
      </c>
      <c r="N286" s="58">
        <v>0</v>
      </c>
      <c r="O286" s="58">
        <v>0</v>
      </c>
      <c r="P286" s="59">
        <v>0</v>
      </c>
      <c r="Q286" s="151">
        <v>0</v>
      </c>
      <c r="R286" s="204">
        <f t="shared" si="8"/>
        <v>56648393</v>
      </c>
      <c r="S286" s="61" t="s">
        <v>4</v>
      </c>
      <c r="T286" s="237" t="s">
        <v>385</v>
      </c>
      <c r="V286" s="24"/>
      <c r="W286" s="24"/>
    </row>
    <row r="287" spans="1:23" ht="77.150000000000006" customHeight="1" x14ac:dyDescent="0.35">
      <c r="A287" s="279" t="s">
        <v>386</v>
      </c>
      <c r="B287" s="279" t="s">
        <v>387</v>
      </c>
      <c r="C287" s="279" t="s">
        <v>388</v>
      </c>
      <c r="D287" s="280">
        <v>44950</v>
      </c>
      <c r="E287" s="280">
        <v>44950</v>
      </c>
      <c r="F287" s="280">
        <v>45291</v>
      </c>
      <c r="G287" s="281">
        <v>132968940</v>
      </c>
      <c r="H287" s="282" t="s">
        <v>4</v>
      </c>
      <c r="I287" s="279" t="s">
        <v>5</v>
      </c>
      <c r="J287" s="279" t="s">
        <v>320</v>
      </c>
      <c r="K287" s="283">
        <f t="shared" si="6"/>
        <v>0.10555554552815116</v>
      </c>
      <c r="L287" s="284">
        <v>14035609</v>
      </c>
      <c r="M287" s="284">
        <f t="shared" si="7"/>
        <v>118933331</v>
      </c>
      <c r="N287" s="285">
        <v>0</v>
      </c>
      <c r="O287" s="285">
        <v>0</v>
      </c>
      <c r="P287" s="286">
        <v>0</v>
      </c>
      <c r="Q287" s="287">
        <v>0</v>
      </c>
      <c r="R287" s="288">
        <f t="shared" si="8"/>
        <v>132968940</v>
      </c>
      <c r="S287" s="289" t="s">
        <v>4</v>
      </c>
      <c r="T287" s="279" t="s">
        <v>389</v>
      </c>
      <c r="V287" s="24"/>
      <c r="W287" s="24"/>
    </row>
    <row r="288" spans="1:23" ht="77.150000000000006" customHeight="1" x14ac:dyDescent="0.35">
      <c r="A288" s="279" t="s">
        <v>390</v>
      </c>
      <c r="B288" s="279" t="s">
        <v>391</v>
      </c>
      <c r="C288" s="279" t="s">
        <v>392</v>
      </c>
      <c r="D288" s="280">
        <v>44944</v>
      </c>
      <c r="E288" s="280">
        <v>44945</v>
      </c>
      <c r="F288" s="280">
        <v>45291</v>
      </c>
      <c r="G288" s="281">
        <v>132968940</v>
      </c>
      <c r="H288" s="279" t="s">
        <v>4</v>
      </c>
      <c r="I288" s="279" t="s">
        <v>5</v>
      </c>
      <c r="J288" s="279" t="s">
        <v>320</v>
      </c>
      <c r="K288" s="283">
        <f t="shared" si="6"/>
        <v>0.1194444281499123</v>
      </c>
      <c r="L288" s="284">
        <v>15882399</v>
      </c>
      <c r="M288" s="284">
        <f t="shared" si="7"/>
        <v>117086541</v>
      </c>
      <c r="N288" s="285">
        <v>0</v>
      </c>
      <c r="O288" s="285">
        <v>0</v>
      </c>
      <c r="P288" s="286">
        <v>0</v>
      </c>
      <c r="Q288" s="287">
        <v>0</v>
      </c>
      <c r="R288" s="288">
        <f t="shared" si="8"/>
        <v>132968940</v>
      </c>
      <c r="S288" s="289" t="s">
        <v>4</v>
      </c>
      <c r="T288" s="290" t="s">
        <v>393</v>
      </c>
      <c r="V288" s="24"/>
      <c r="W288" s="24"/>
    </row>
    <row r="289" spans="1:24" ht="108.65" customHeight="1" x14ac:dyDescent="0.35">
      <c r="A289" s="256" t="s">
        <v>394</v>
      </c>
      <c r="B289" s="256" t="s">
        <v>61</v>
      </c>
      <c r="C289" s="256" t="s">
        <v>395</v>
      </c>
      <c r="D289" s="257">
        <v>44945</v>
      </c>
      <c r="E289" s="257">
        <v>44946</v>
      </c>
      <c r="F289" s="257">
        <v>45291</v>
      </c>
      <c r="G289" s="258">
        <v>87532783</v>
      </c>
      <c r="H289" s="256" t="s">
        <v>4</v>
      </c>
      <c r="I289" s="256" t="s">
        <v>5</v>
      </c>
      <c r="J289" s="256" t="s">
        <v>32</v>
      </c>
      <c r="K289" s="155">
        <f t="shared" si="6"/>
        <v>0.12138717216382804</v>
      </c>
      <c r="L289" s="156">
        <v>10625357</v>
      </c>
      <c r="M289" s="156">
        <f t="shared" si="7"/>
        <v>76907426</v>
      </c>
      <c r="N289" s="85">
        <v>0</v>
      </c>
      <c r="O289" s="85">
        <v>0</v>
      </c>
      <c r="P289" s="160">
        <v>0</v>
      </c>
      <c r="Q289" s="161">
        <v>0</v>
      </c>
      <c r="R289" s="162">
        <f t="shared" si="8"/>
        <v>87532783</v>
      </c>
      <c r="S289" s="163" t="s">
        <v>4</v>
      </c>
      <c r="T289" s="259" t="s">
        <v>396</v>
      </c>
      <c r="V289" s="24"/>
      <c r="W289" s="24"/>
    </row>
    <row r="290" spans="1:24" ht="77.150000000000006" customHeight="1" x14ac:dyDescent="0.35">
      <c r="A290" s="233" t="s">
        <v>397</v>
      </c>
      <c r="B290" s="233" t="s">
        <v>398</v>
      </c>
      <c r="C290" s="233" t="s">
        <v>399</v>
      </c>
      <c r="D290" s="235">
        <v>44945</v>
      </c>
      <c r="E290" s="235">
        <v>44946</v>
      </c>
      <c r="F290" s="235">
        <v>45291</v>
      </c>
      <c r="G290" s="236">
        <v>63023620</v>
      </c>
      <c r="H290" s="255" t="s">
        <v>4</v>
      </c>
      <c r="I290" s="233" t="s">
        <v>5</v>
      </c>
      <c r="J290" s="233" t="s">
        <v>33</v>
      </c>
      <c r="K290" s="9">
        <f t="shared" si="6"/>
        <v>0.12138725131942596</v>
      </c>
      <c r="L290" s="5">
        <v>7650264</v>
      </c>
      <c r="M290" s="5">
        <f t="shared" si="7"/>
        <v>55373356</v>
      </c>
      <c r="N290" s="58">
        <v>0</v>
      </c>
      <c r="O290" s="58">
        <v>0</v>
      </c>
      <c r="P290" s="59">
        <v>0</v>
      </c>
      <c r="Q290" s="151">
        <v>0</v>
      </c>
      <c r="R290" s="204">
        <f t="shared" si="8"/>
        <v>63023620</v>
      </c>
      <c r="S290" s="61" t="s">
        <v>4</v>
      </c>
      <c r="T290" s="237" t="s">
        <v>400</v>
      </c>
      <c r="V290" s="24"/>
      <c r="W290" s="24"/>
    </row>
    <row r="291" spans="1:24" ht="119.5" customHeight="1" x14ac:dyDescent="0.35">
      <c r="A291" s="261" t="s">
        <v>401</v>
      </c>
      <c r="B291" s="261" t="s">
        <v>69</v>
      </c>
      <c r="C291" s="261" t="s">
        <v>402</v>
      </c>
      <c r="D291" s="262">
        <v>44945</v>
      </c>
      <c r="E291" s="262">
        <v>44946</v>
      </c>
      <c r="F291" s="262">
        <v>45291</v>
      </c>
      <c r="G291" s="263">
        <v>87532783</v>
      </c>
      <c r="H291" s="261" t="s">
        <v>4</v>
      </c>
      <c r="I291" s="261" t="s">
        <v>5</v>
      </c>
      <c r="J291" s="261" t="s">
        <v>8</v>
      </c>
      <c r="K291" s="225">
        <f t="shared" si="6"/>
        <v>0.12138717216382804</v>
      </c>
      <c r="L291" s="264">
        <v>10625357</v>
      </c>
      <c r="M291" s="264">
        <f t="shared" si="7"/>
        <v>76907426</v>
      </c>
      <c r="N291" s="119">
        <v>0</v>
      </c>
      <c r="O291" s="119">
        <v>0</v>
      </c>
      <c r="P291" s="227">
        <v>0</v>
      </c>
      <c r="Q291" s="228">
        <v>0</v>
      </c>
      <c r="R291" s="229">
        <f t="shared" si="8"/>
        <v>87532783</v>
      </c>
      <c r="S291" s="230" t="s">
        <v>4</v>
      </c>
      <c r="T291" s="265" t="s">
        <v>403</v>
      </c>
      <c r="V291" s="24"/>
      <c r="W291" s="24"/>
    </row>
    <row r="292" spans="1:24" ht="77.150000000000006" customHeight="1" x14ac:dyDescent="0.35">
      <c r="A292" s="233" t="s">
        <v>404</v>
      </c>
      <c r="B292" s="233" t="s">
        <v>405</v>
      </c>
      <c r="C292" s="233" t="s">
        <v>406</v>
      </c>
      <c r="D292" s="235">
        <v>44946</v>
      </c>
      <c r="E292" s="235">
        <v>44946</v>
      </c>
      <c r="F292" s="235">
        <v>45291</v>
      </c>
      <c r="G292" s="236">
        <v>45537276</v>
      </c>
      <c r="H292" s="233" t="s">
        <v>4</v>
      </c>
      <c r="I292" s="233" t="s">
        <v>5</v>
      </c>
      <c r="J292" s="233" t="s">
        <v>66</v>
      </c>
      <c r="K292" s="9">
        <f t="shared" si="6"/>
        <v>0.11666655247450462</v>
      </c>
      <c r="L292" s="5">
        <v>5312677</v>
      </c>
      <c r="M292" s="5">
        <f t="shared" si="7"/>
        <v>40224599</v>
      </c>
      <c r="N292" s="58">
        <v>0</v>
      </c>
      <c r="O292" s="58">
        <v>0</v>
      </c>
      <c r="P292" s="59">
        <v>0</v>
      </c>
      <c r="Q292" s="151">
        <v>0</v>
      </c>
      <c r="R292" s="204">
        <f t="shared" si="8"/>
        <v>45537276</v>
      </c>
      <c r="S292" s="61" t="s">
        <v>4</v>
      </c>
      <c r="T292" s="237" t="s">
        <v>407</v>
      </c>
      <c r="V292" s="24"/>
      <c r="W292" s="24"/>
    </row>
    <row r="293" spans="1:24" ht="77.150000000000006" customHeight="1" x14ac:dyDescent="0.35">
      <c r="A293" s="233" t="s">
        <v>408</v>
      </c>
      <c r="B293" s="233" t="s">
        <v>409</v>
      </c>
      <c r="C293" s="233" t="s">
        <v>410</v>
      </c>
      <c r="D293" s="235">
        <v>44946</v>
      </c>
      <c r="E293" s="235">
        <v>44947</v>
      </c>
      <c r="F293" s="235">
        <v>45291</v>
      </c>
      <c r="G293" s="236">
        <v>45537276</v>
      </c>
      <c r="H293" s="233" t="s">
        <v>4</v>
      </c>
      <c r="I293" s="233" t="s">
        <v>5</v>
      </c>
      <c r="J293" s="233" t="s">
        <v>66</v>
      </c>
      <c r="K293" s="9">
        <f t="shared" si="6"/>
        <v>0.11666655247450462</v>
      </c>
      <c r="L293" s="5">
        <v>5312677</v>
      </c>
      <c r="M293" s="5">
        <f t="shared" si="7"/>
        <v>40224599</v>
      </c>
      <c r="N293" s="58">
        <v>0</v>
      </c>
      <c r="O293" s="58">
        <v>0</v>
      </c>
      <c r="P293" s="59">
        <v>0</v>
      </c>
      <c r="Q293" s="151">
        <v>0</v>
      </c>
      <c r="R293" s="204">
        <f t="shared" si="8"/>
        <v>45537276</v>
      </c>
      <c r="S293" s="61" t="s">
        <v>4</v>
      </c>
      <c r="T293" s="237" t="s">
        <v>411</v>
      </c>
      <c r="V293" s="24"/>
      <c r="W293" s="24"/>
    </row>
    <row r="294" spans="1:24" ht="77.150000000000006" customHeight="1" x14ac:dyDescent="0.35">
      <c r="A294" s="233" t="s">
        <v>412</v>
      </c>
      <c r="B294" s="233" t="s">
        <v>109</v>
      </c>
      <c r="C294" s="233" t="s">
        <v>31</v>
      </c>
      <c r="D294" s="235">
        <v>44944</v>
      </c>
      <c r="E294" s="235">
        <v>44946</v>
      </c>
      <c r="F294" s="235">
        <v>44985</v>
      </c>
      <c r="G294" s="236">
        <v>8196711</v>
      </c>
      <c r="H294" s="233" t="s">
        <v>4</v>
      </c>
      <c r="I294" s="233" t="s">
        <v>5</v>
      </c>
      <c r="J294" s="233" t="s">
        <v>39</v>
      </c>
      <c r="K294" s="9">
        <f t="shared" si="6"/>
        <v>0.93333338213339467</v>
      </c>
      <c r="L294" s="5">
        <v>7650264</v>
      </c>
      <c r="M294" s="5">
        <f t="shared" si="7"/>
        <v>546447</v>
      </c>
      <c r="N294" s="58">
        <v>0</v>
      </c>
      <c r="O294" s="58">
        <v>0</v>
      </c>
      <c r="P294" s="59">
        <v>0</v>
      </c>
      <c r="Q294" s="151">
        <v>0</v>
      </c>
      <c r="R294" s="204">
        <f t="shared" si="8"/>
        <v>8196711</v>
      </c>
      <c r="S294" s="61" t="s">
        <v>4</v>
      </c>
      <c r="T294" s="237" t="s">
        <v>413</v>
      </c>
      <c r="V294" s="24"/>
      <c r="W294" s="24"/>
    </row>
    <row r="295" spans="1:24" ht="77.150000000000006" customHeight="1" x14ac:dyDescent="0.35">
      <c r="A295" s="233" t="s">
        <v>414</v>
      </c>
      <c r="B295" s="233" t="s">
        <v>415</v>
      </c>
      <c r="C295" s="233" t="s">
        <v>416</v>
      </c>
      <c r="D295" s="235">
        <v>44946</v>
      </c>
      <c r="E295" s="235">
        <v>44950</v>
      </c>
      <c r="F295" s="235">
        <v>45291</v>
      </c>
      <c r="G295" s="236">
        <v>63023620</v>
      </c>
      <c r="H295" s="255" t="s">
        <v>4</v>
      </c>
      <c r="I295" s="233" t="s">
        <v>5</v>
      </c>
      <c r="J295" s="233" t="s">
        <v>33</v>
      </c>
      <c r="K295" s="9">
        <f t="shared" si="6"/>
        <v>0.10982656978447128</v>
      </c>
      <c r="L295" s="5">
        <v>6921668</v>
      </c>
      <c r="M295" s="5">
        <f t="shared" si="7"/>
        <v>56101952</v>
      </c>
      <c r="N295" s="58">
        <v>0</v>
      </c>
      <c r="O295" s="58">
        <v>0</v>
      </c>
      <c r="P295" s="59">
        <v>0</v>
      </c>
      <c r="Q295" s="151">
        <v>0</v>
      </c>
      <c r="R295" s="204">
        <f t="shared" si="8"/>
        <v>63023620</v>
      </c>
      <c r="S295" s="61" t="s">
        <v>4</v>
      </c>
      <c r="T295" s="237" t="s">
        <v>417</v>
      </c>
      <c r="V295" s="24"/>
      <c r="W295" s="24"/>
    </row>
    <row r="296" spans="1:24" ht="77.150000000000006" customHeight="1" x14ac:dyDescent="0.35">
      <c r="A296" s="233" t="s">
        <v>418</v>
      </c>
      <c r="B296" s="233" t="s">
        <v>419</v>
      </c>
      <c r="C296" s="233" t="s">
        <v>420</v>
      </c>
      <c r="D296" s="235">
        <v>44945</v>
      </c>
      <c r="E296" s="235">
        <v>44946</v>
      </c>
      <c r="F296" s="235">
        <v>45291</v>
      </c>
      <c r="G296" s="236">
        <v>62659322</v>
      </c>
      <c r="H296" s="233" t="s">
        <v>4</v>
      </c>
      <c r="I296" s="233" t="s">
        <v>5</v>
      </c>
      <c r="J296" s="233" t="s">
        <v>32</v>
      </c>
      <c r="K296" s="9">
        <f t="shared" si="6"/>
        <v>0.12209299040931212</v>
      </c>
      <c r="L296" s="5">
        <v>7650264</v>
      </c>
      <c r="M296" s="5">
        <f t="shared" si="7"/>
        <v>55009058</v>
      </c>
      <c r="N296" s="58">
        <v>0</v>
      </c>
      <c r="O296" s="58">
        <v>0</v>
      </c>
      <c r="P296" s="59">
        <v>0</v>
      </c>
      <c r="Q296" s="151">
        <v>0</v>
      </c>
      <c r="R296" s="204">
        <f t="shared" si="8"/>
        <v>62659322</v>
      </c>
      <c r="S296" s="61" t="s">
        <v>4</v>
      </c>
      <c r="T296" s="237" t="s">
        <v>421</v>
      </c>
      <c r="V296" s="24"/>
      <c r="W296" s="24"/>
    </row>
    <row r="297" spans="1:24" ht="77.150000000000006" customHeight="1" x14ac:dyDescent="0.35">
      <c r="A297" s="261" t="s">
        <v>422</v>
      </c>
      <c r="B297" s="261" t="s">
        <v>423</v>
      </c>
      <c r="C297" s="261" t="s">
        <v>424</v>
      </c>
      <c r="D297" s="262">
        <v>44945</v>
      </c>
      <c r="E297" s="262">
        <v>44949</v>
      </c>
      <c r="F297" s="262">
        <v>45291</v>
      </c>
      <c r="G297" s="263">
        <v>87532783</v>
      </c>
      <c r="H297" s="261" t="s">
        <v>4</v>
      </c>
      <c r="I297" s="261" t="s">
        <v>5</v>
      </c>
      <c r="J297" s="261" t="s">
        <v>8</v>
      </c>
      <c r="K297" s="225">
        <f t="shared" si="6"/>
        <v>0.11271668353101488</v>
      </c>
      <c r="L297" s="264">
        <v>9866405</v>
      </c>
      <c r="M297" s="264">
        <f t="shared" si="7"/>
        <v>77666378</v>
      </c>
      <c r="N297" s="119">
        <v>0</v>
      </c>
      <c r="O297" s="119">
        <v>0</v>
      </c>
      <c r="P297" s="227">
        <v>0</v>
      </c>
      <c r="Q297" s="228">
        <v>0</v>
      </c>
      <c r="R297" s="229">
        <f t="shared" si="8"/>
        <v>87532783</v>
      </c>
      <c r="S297" s="230" t="s">
        <v>4</v>
      </c>
      <c r="T297" s="265" t="s">
        <v>425</v>
      </c>
      <c r="V297" s="24"/>
      <c r="W297" s="24"/>
    </row>
    <row r="298" spans="1:24" ht="77.150000000000006" customHeight="1" x14ac:dyDescent="0.35">
      <c r="A298" s="233" t="s">
        <v>426</v>
      </c>
      <c r="B298" s="233" t="s">
        <v>123</v>
      </c>
      <c r="C298" s="233" t="s">
        <v>427</v>
      </c>
      <c r="D298" s="235">
        <v>44945</v>
      </c>
      <c r="E298" s="235">
        <v>44947</v>
      </c>
      <c r="F298" s="235">
        <v>45291</v>
      </c>
      <c r="G298" s="236">
        <v>45537276</v>
      </c>
      <c r="H298" s="233" t="s">
        <v>4</v>
      </c>
      <c r="I298" s="233" t="s">
        <v>5</v>
      </c>
      <c r="J298" s="233" t="s">
        <v>18</v>
      </c>
      <c r="K298" s="9">
        <f t="shared" si="6"/>
        <v>0.11388878421274035</v>
      </c>
      <c r="L298" s="5">
        <v>5186185</v>
      </c>
      <c r="M298" s="5">
        <f t="shared" si="7"/>
        <v>40351091</v>
      </c>
      <c r="N298" s="58">
        <v>0</v>
      </c>
      <c r="O298" s="58">
        <v>0</v>
      </c>
      <c r="P298" s="59">
        <v>0</v>
      </c>
      <c r="Q298" s="151">
        <v>0</v>
      </c>
      <c r="R298" s="204">
        <f t="shared" si="8"/>
        <v>45537276</v>
      </c>
      <c r="S298" s="61" t="s">
        <v>4</v>
      </c>
      <c r="T298" s="237" t="s">
        <v>428</v>
      </c>
      <c r="V298" s="24"/>
      <c r="W298" s="24"/>
    </row>
    <row r="299" spans="1:24" ht="77.150000000000006" customHeight="1" x14ac:dyDescent="0.35">
      <c r="A299" s="233" t="s">
        <v>429</v>
      </c>
      <c r="B299" s="233" t="s">
        <v>90</v>
      </c>
      <c r="C299" s="233" t="s">
        <v>430</v>
      </c>
      <c r="D299" s="235">
        <v>44945</v>
      </c>
      <c r="E299" s="235">
        <v>44947</v>
      </c>
      <c r="F299" s="235">
        <v>45291</v>
      </c>
      <c r="G299" s="236">
        <v>132968940</v>
      </c>
      <c r="H299" s="233" t="s">
        <v>4</v>
      </c>
      <c r="I299" s="233" t="s">
        <v>5</v>
      </c>
      <c r="J299" s="233" t="s">
        <v>18</v>
      </c>
      <c r="K299" s="9">
        <f t="shared" si="6"/>
        <v>0.11388887510120785</v>
      </c>
      <c r="L299" s="5">
        <v>15143683</v>
      </c>
      <c r="M299" s="5">
        <f t="shared" si="7"/>
        <v>117825257</v>
      </c>
      <c r="N299" s="58">
        <v>0</v>
      </c>
      <c r="O299" s="58">
        <v>0</v>
      </c>
      <c r="P299" s="59">
        <v>0</v>
      </c>
      <c r="Q299" s="151">
        <v>0</v>
      </c>
      <c r="R299" s="204">
        <f t="shared" si="8"/>
        <v>132968940</v>
      </c>
      <c r="S299" s="61" t="s">
        <v>4</v>
      </c>
      <c r="T299" s="237" t="s">
        <v>431</v>
      </c>
      <c r="V299" s="24"/>
      <c r="W299" s="24"/>
    </row>
    <row r="300" spans="1:24" ht="77.150000000000006" customHeight="1" x14ac:dyDescent="0.35">
      <c r="A300" s="256" t="s">
        <v>432</v>
      </c>
      <c r="B300" s="256" t="s">
        <v>433</v>
      </c>
      <c r="C300" s="256" t="s">
        <v>434</v>
      </c>
      <c r="D300" s="257">
        <v>44945</v>
      </c>
      <c r="E300" s="257">
        <v>44946</v>
      </c>
      <c r="F300" s="257">
        <v>45291</v>
      </c>
      <c r="G300" s="258">
        <v>87532783</v>
      </c>
      <c r="H300" s="278" t="s">
        <v>4</v>
      </c>
      <c r="I300" s="256" t="s">
        <v>5</v>
      </c>
      <c r="J300" s="256" t="s">
        <v>33</v>
      </c>
      <c r="K300" s="155">
        <f t="shared" si="6"/>
        <v>0.12138717216382804</v>
      </c>
      <c r="L300" s="156">
        <v>10625357</v>
      </c>
      <c r="M300" s="156">
        <f t="shared" si="7"/>
        <v>76907426</v>
      </c>
      <c r="N300" s="85">
        <v>0</v>
      </c>
      <c r="O300" s="85">
        <v>0</v>
      </c>
      <c r="P300" s="160">
        <v>0</v>
      </c>
      <c r="Q300" s="161">
        <v>0</v>
      </c>
      <c r="R300" s="162">
        <f t="shared" si="8"/>
        <v>87532783</v>
      </c>
      <c r="S300" s="163" t="s">
        <v>4</v>
      </c>
      <c r="T300" s="259" t="s">
        <v>435</v>
      </c>
      <c r="V300" s="24"/>
      <c r="W300" s="24"/>
    </row>
    <row r="301" spans="1:24" s="127" customFormat="1" ht="77.150000000000006" customHeight="1" x14ac:dyDescent="0.35">
      <c r="A301" s="238" t="s">
        <v>436</v>
      </c>
      <c r="B301" s="238" t="s">
        <v>437</v>
      </c>
      <c r="C301" s="238" t="s">
        <v>63</v>
      </c>
      <c r="D301" s="239">
        <v>44946</v>
      </c>
      <c r="E301" s="239">
        <v>44949</v>
      </c>
      <c r="F301" s="239">
        <v>45291</v>
      </c>
      <c r="G301" s="240">
        <v>44272343</v>
      </c>
      <c r="H301" s="238" t="s">
        <v>4</v>
      </c>
      <c r="I301" s="238" t="s">
        <v>7</v>
      </c>
      <c r="J301" s="238" t="s">
        <v>11</v>
      </c>
      <c r="K301" s="15">
        <f t="shared" si="6"/>
        <v>0.11142850515049542</v>
      </c>
      <c r="L301" s="16">
        <v>4933201</v>
      </c>
      <c r="M301" s="16">
        <f t="shared" si="7"/>
        <v>39339142</v>
      </c>
      <c r="N301" s="70">
        <v>0</v>
      </c>
      <c r="O301" s="70">
        <v>0</v>
      </c>
      <c r="P301" s="149">
        <v>0</v>
      </c>
      <c r="Q301" s="241">
        <v>0</v>
      </c>
      <c r="R301" s="242">
        <f t="shared" si="8"/>
        <v>44272343</v>
      </c>
      <c r="S301" s="68" t="s">
        <v>4</v>
      </c>
      <c r="T301" s="243" t="s">
        <v>438</v>
      </c>
      <c r="U301" s="125"/>
      <c r="V301" s="126"/>
      <c r="W301" s="125"/>
      <c r="X301" s="126"/>
    </row>
    <row r="302" spans="1:24" ht="77.150000000000006" customHeight="1" x14ac:dyDescent="0.35">
      <c r="A302" s="233" t="s">
        <v>439</v>
      </c>
      <c r="B302" s="233" t="s">
        <v>440</v>
      </c>
      <c r="C302" s="233" t="s">
        <v>441</v>
      </c>
      <c r="D302" s="235">
        <v>44945</v>
      </c>
      <c r="E302" s="235">
        <v>44946</v>
      </c>
      <c r="F302" s="235">
        <v>45291</v>
      </c>
      <c r="G302" s="236">
        <v>74377582</v>
      </c>
      <c r="H302" s="233" t="s">
        <v>4</v>
      </c>
      <c r="I302" s="233" t="s">
        <v>5</v>
      </c>
      <c r="J302" s="233" t="s">
        <v>11</v>
      </c>
      <c r="K302" s="9">
        <f t="shared" si="6"/>
        <v>0.11999994837154022</v>
      </c>
      <c r="L302" s="5">
        <v>8925306</v>
      </c>
      <c r="M302" s="5">
        <f t="shared" si="7"/>
        <v>65452276</v>
      </c>
      <c r="N302" s="58">
        <v>0</v>
      </c>
      <c r="O302" s="58">
        <v>0</v>
      </c>
      <c r="P302" s="59">
        <v>0</v>
      </c>
      <c r="Q302" s="151">
        <v>0</v>
      </c>
      <c r="R302" s="204">
        <f t="shared" si="8"/>
        <v>74377582</v>
      </c>
      <c r="S302" s="61" t="s">
        <v>4</v>
      </c>
      <c r="T302" s="237" t="s">
        <v>442</v>
      </c>
      <c r="V302" s="24"/>
      <c r="W302" s="24"/>
    </row>
    <row r="303" spans="1:24" s="127" customFormat="1" ht="77.150000000000006" customHeight="1" x14ac:dyDescent="0.35">
      <c r="A303" s="238" t="s">
        <v>443</v>
      </c>
      <c r="B303" s="238" t="s">
        <v>64</v>
      </c>
      <c r="C303" s="238" t="s">
        <v>444</v>
      </c>
      <c r="D303" s="239">
        <v>44946</v>
      </c>
      <c r="E303" s="239">
        <v>44949</v>
      </c>
      <c r="F303" s="239">
        <v>45291</v>
      </c>
      <c r="G303" s="240">
        <v>44272343</v>
      </c>
      <c r="H303" s="238" t="s">
        <v>4</v>
      </c>
      <c r="I303" s="238" t="s">
        <v>7</v>
      </c>
      <c r="J303" s="238" t="s">
        <v>11</v>
      </c>
      <c r="K303" s="15">
        <f t="shared" si="6"/>
        <v>0.11142850515049542</v>
      </c>
      <c r="L303" s="16">
        <v>4933201</v>
      </c>
      <c r="M303" s="16">
        <f t="shared" si="7"/>
        <v>39339142</v>
      </c>
      <c r="N303" s="70">
        <v>0</v>
      </c>
      <c r="O303" s="70">
        <v>0</v>
      </c>
      <c r="P303" s="149">
        <v>0</v>
      </c>
      <c r="Q303" s="241">
        <v>0</v>
      </c>
      <c r="R303" s="242">
        <f t="shared" si="8"/>
        <v>44272343</v>
      </c>
      <c r="S303" s="68" t="s">
        <v>4</v>
      </c>
      <c r="T303" s="243" t="s">
        <v>445</v>
      </c>
      <c r="U303" s="125"/>
      <c r="V303" s="126"/>
      <c r="W303" s="125"/>
      <c r="X303" s="126"/>
    </row>
    <row r="304" spans="1:24" ht="77.150000000000006" customHeight="1" x14ac:dyDescent="0.35">
      <c r="A304" s="256" t="s">
        <v>446</v>
      </c>
      <c r="B304" s="256" t="s">
        <v>447</v>
      </c>
      <c r="C304" s="256" t="s">
        <v>448</v>
      </c>
      <c r="D304" s="257">
        <v>44950</v>
      </c>
      <c r="E304" s="257">
        <v>44950</v>
      </c>
      <c r="F304" s="257">
        <v>45291</v>
      </c>
      <c r="G304" s="258">
        <v>87532783</v>
      </c>
      <c r="H304" s="278" t="s">
        <v>4</v>
      </c>
      <c r="I304" s="256" t="s">
        <v>5</v>
      </c>
      <c r="J304" s="256" t="s">
        <v>33</v>
      </c>
      <c r="K304" s="155">
        <f t="shared" si="6"/>
        <v>0.1098265206534105</v>
      </c>
      <c r="L304" s="156">
        <v>9613421</v>
      </c>
      <c r="M304" s="156">
        <f t="shared" si="7"/>
        <v>77919362</v>
      </c>
      <c r="N304" s="85">
        <v>0</v>
      </c>
      <c r="O304" s="85">
        <v>0</v>
      </c>
      <c r="P304" s="160">
        <v>0</v>
      </c>
      <c r="Q304" s="161">
        <v>0</v>
      </c>
      <c r="R304" s="162">
        <f t="shared" si="8"/>
        <v>87532783</v>
      </c>
      <c r="S304" s="163" t="s">
        <v>4</v>
      </c>
      <c r="T304" s="259" t="s">
        <v>449</v>
      </c>
      <c r="V304" s="24"/>
      <c r="W304" s="24"/>
    </row>
    <row r="305" spans="1:24" ht="77.150000000000006" customHeight="1" x14ac:dyDescent="0.35">
      <c r="A305" s="233" t="s">
        <v>450</v>
      </c>
      <c r="B305" s="233" t="s">
        <v>451</v>
      </c>
      <c r="C305" s="233" t="s">
        <v>452</v>
      </c>
      <c r="D305" s="235">
        <v>44945</v>
      </c>
      <c r="E305" s="235">
        <v>44946</v>
      </c>
      <c r="F305" s="235">
        <v>45291</v>
      </c>
      <c r="G305" s="236">
        <v>110291350</v>
      </c>
      <c r="H305" s="233" t="s">
        <v>4</v>
      </c>
      <c r="I305" s="233" t="s">
        <v>5</v>
      </c>
      <c r="J305" s="233" t="s">
        <v>39</v>
      </c>
      <c r="K305" s="9">
        <f t="shared" si="6"/>
        <v>0.12138727107792224</v>
      </c>
      <c r="L305" s="5">
        <v>13387966</v>
      </c>
      <c r="M305" s="5">
        <f t="shared" si="7"/>
        <v>96903384</v>
      </c>
      <c r="N305" s="58">
        <v>0</v>
      </c>
      <c r="O305" s="58">
        <v>0</v>
      </c>
      <c r="P305" s="59">
        <v>0</v>
      </c>
      <c r="Q305" s="151">
        <v>0</v>
      </c>
      <c r="R305" s="204">
        <f t="shared" si="8"/>
        <v>110291350</v>
      </c>
      <c r="S305" s="61" t="s">
        <v>4</v>
      </c>
      <c r="T305" s="237" t="s">
        <v>453</v>
      </c>
      <c r="V305" s="24"/>
      <c r="W305" s="24"/>
    </row>
    <row r="306" spans="1:24" ht="77.150000000000006" customHeight="1" x14ac:dyDescent="0.35">
      <c r="A306" s="233" t="s">
        <v>454</v>
      </c>
      <c r="B306" s="233" t="s">
        <v>24</v>
      </c>
      <c r="C306" s="233" t="s">
        <v>455</v>
      </c>
      <c r="D306" s="235">
        <v>44946</v>
      </c>
      <c r="E306" s="235">
        <v>44950</v>
      </c>
      <c r="F306" s="235">
        <v>45291</v>
      </c>
      <c r="G306" s="236">
        <v>98633792</v>
      </c>
      <c r="H306" s="255" t="s">
        <v>4</v>
      </c>
      <c r="I306" s="255" t="s">
        <v>5</v>
      </c>
      <c r="J306" s="233" t="s">
        <v>17</v>
      </c>
      <c r="K306" s="9">
        <f t="shared" si="6"/>
        <v>0.11111104802702912</v>
      </c>
      <c r="L306" s="5">
        <v>10959304</v>
      </c>
      <c r="M306" s="5">
        <f t="shared" si="7"/>
        <v>87674488</v>
      </c>
      <c r="N306" s="58">
        <v>0</v>
      </c>
      <c r="O306" s="58">
        <v>0</v>
      </c>
      <c r="P306" s="59">
        <v>0</v>
      </c>
      <c r="Q306" s="151">
        <v>0</v>
      </c>
      <c r="R306" s="204">
        <f t="shared" si="8"/>
        <v>98633792</v>
      </c>
      <c r="S306" s="61" t="s">
        <v>4</v>
      </c>
      <c r="T306" s="237" t="s">
        <v>456</v>
      </c>
      <c r="V306" s="24"/>
      <c r="W306" s="24"/>
    </row>
    <row r="307" spans="1:24" ht="77.150000000000006" customHeight="1" x14ac:dyDescent="0.35">
      <c r="A307" s="291" t="s">
        <v>457</v>
      </c>
      <c r="B307" s="291" t="s">
        <v>68</v>
      </c>
      <c r="C307" s="291" t="s">
        <v>458</v>
      </c>
      <c r="D307" s="292">
        <v>44946</v>
      </c>
      <c r="E307" s="292">
        <v>44950</v>
      </c>
      <c r="F307" s="292">
        <v>45046</v>
      </c>
      <c r="G307" s="293">
        <v>17648220</v>
      </c>
      <c r="H307" s="294" t="s">
        <v>4</v>
      </c>
      <c r="I307" s="294" t="s">
        <v>5</v>
      </c>
      <c r="J307" s="291" t="s">
        <v>17</v>
      </c>
      <c r="K307" s="11">
        <f t="shared" si="6"/>
        <v>0.34862382721883567</v>
      </c>
      <c r="L307" s="12">
        <v>6152590</v>
      </c>
      <c r="M307" s="12">
        <f t="shared" si="7"/>
        <v>11495630</v>
      </c>
      <c r="N307" s="64">
        <v>0</v>
      </c>
      <c r="O307" s="64">
        <v>0</v>
      </c>
      <c r="P307" s="65">
        <v>0</v>
      </c>
      <c r="Q307" s="67">
        <v>0</v>
      </c>
      <c r="R307" s="108">
        <f t="shared" si="8"/>
        <v>17648220</v>
      </c>
      <c r="S307" s="74" t="s">
        <v>4</v>
      </c>
      <c r="T307" s="295" t="s">
        <v>459</v>
      </c>
      <c r="V307" s="24"/>
      <c r="W307" s="24"/>
    </row>
    <row r="308" spans="1:24" ht="77.150000000000006" customHeight="1" x14ac:dyDescent="0.35">
      <c r="A308" s="291" t="s">
        <v>460</v>
      </c>
      <c r="B308" s="291" t="s">
        <v>461</v>
      </c>
      <c r="C308" s="291" t="s">
        <v>462</v>
      </c>
      <c r="D308" s="292">
        <v>44950</v>
      </c>
      <c r="E308" s="292">
        <v>44951</v>
      </c>
      <c r="F308" s="292">
        <v>45046</v>
      </c>
      <c r="G308" s="293">
        <v>17648220</v>
      </c>
      <c r="H308" s="294" t="s">
        <v>4</v>
      </c>
      <c r="I308" s="294" t="s">
        <v>5</v>
      </c>
      <c r="J308" s="291" t="s">
        <v>17</v>
      </c>
      <c r="K308" s="11">
        <f t="shared" si="6"/>
        <v>0.33944953088753427</v>
      </c>
      <c r="L308" s="12">
        <v>5990680</v>
      </c>
      <c r="M308" s="12">
        <f t="shared" si="7"/>
        <v>11657540</v>
      </c>
      <c r="N308" s="64">
        <v>0</v>
      </c>
      <c r="O308" s="64">
        <v>0</v>
      </c>
      <c r="P308" s="65">
        <v>0</v>
      </c>
      <c r="Q308" s="67">
        <v>0</v>
      </c>
      <c r="R308" s="108">
        <f t="shared" si="8"/>
        <v>17648220</v>
      </c>
      <c r="S308" s="74" t="s">
        <v>4</v>
      </c>
      <c r="T308" s="295" t="s">
        <v>463</v>
      </c>
      <c r="V308" s="24"/>
      <c r="W308" s="24"/>
    </row>
    <row r="309" spans="1:24" ht="77.150000000000006" customHeight="1" x14ac:dyDescent="0.35">
      <c r="A309" s="233" t="s">
        <v>464</v>
      </c>
      <c r="B309" s="233" t="s">
        <v>465</v>
      </c>
      <c r="C309" s="233" t="s">
        <v>466</v>
      </c>
      <c r="D309" s="235">
        <v>44950</v>
      </c>
      <c r="E309" s="235">
        <v>44951</v>
      </c>
      <c r="F309" s="235">
        <v>45291</v>
      </c>
      <c r="G309" s="236">
        <v>74165075</v>
      </c>
      <c r="H309" s="255" t="s">
        <v>4</v>
      </c>
      <c r="I309" s="255" t="s">
        <v>5</v>
      </c>
      <c r="J309" s="233" t="s">
        <v>17</v>
      </c>
      <c r="K309" s="9">
        <f t="shared" si="6"/>
        <v>0.10601716508747547</v>
      </c>
      <c r="L309" s="5">
        <v>7862771</v>
      </c>
      <c r="M309" s="5">
        <f t="shared" si="7"/>
        <v>66302304</v>
      </c>
      <c r="N309" s="58">
        <v>0</v>
      </c>
      <c r="O309" s="58">
        <v>0</v>
      </c>
      <c r="P309" s="59">
        <v>0</v>
      </c>
      <c r="Q309" s="151">
        <v>0</v>
      </c>
      <c r="R309" s="204">
        <f t="shared" si="8"/>
        <v>74165075</v>
      </c>
      <c r="S309" s="61" t="s">
        <v>4</v>
      </c>
      <c r="T309" s="237" t="s">
        <v>467</v>
      </c>
      <c r="V309" s="24"/>
      <c r="W309" s="24"/>
    </row>
    <row r="310" spans="1:24" ht="77.150000000000006" customHeight="1" x14ac:dyDescent="0.35">
      <c r="A310" s="233" t="s">
        <v>468</v>
      </c>
      <c r="B310" s="233" t="s">
        <v>119</v>
      </c>
      <c r="C310" s="233" t="s">
        <v>469</v>
      </c>
      <c r="D310" s="235">
        <v>44950</v>
      </c>
      <c r="E310" s="235">
        <v>44952</v>
      </c>
      <c r="F310" s="235">
        <v>45046</v>
      </c>
      <c r="G310" s="236">
        <v>12408905</v>
      </c>
      <c r="H310" s="255" t="s">
        <v>4</v>
      </c>
      <c r="I310" s="255" t="s">
        <v>5</v>
      </c>
      <c r="J310" s="233" t="s">
        <v>17</v>
      </c>
      <c r="K310" s="9">
        <f t="shared" si="6"/>
        <v>0.33027523379379564</v>
      </c>
      <c r="L310" s="5">
        <v>4098354</v>
      </c>
      <c r="M310" s="5">
        <f t="shared" si="7"/>
        <v>8310551</v>
      </c>
      <c r="N310" s="58">
        <v>0</v>
      </c>
      <c r="O310" s="58">
        <v>0</v>
      </c>
      <c r="P310" s="59">
        <v>0</v>
      </c>
      <c r="Q310" s="151">
        <v>0</v>
      </c>
      <c r="R310" s="204">
        <f t="shared" si="8"/>
        <v>12408905</v>
      </c>
      <c r="S310" s="61" t="s">
        <v>4</v>
      </c>
      <c r="T310" s="237" t="s">
        <v>470</v>
      </c>
      <c r="V310" s="24"/>
      <c r="W310" s="24"/>
    </row>
    <row r="311" spans="1:24" ht="77.150000000000006" customHeight="1" x14ac:dyDescent="0.35">
      <c r="A311" s="233" t="s">
        <v>471</v>
      </c>
      <c r="B311" s="233" t="s">
        <v>472</v>
      </c>
      <c r="C311" s="233" t="s">
        <v>473</v>
      </c>
      <c r="D311" s="235">
        <v>44951</v>
      </c>
      <c r="E311" s="235">
        <v>44953</v>
      </c>
      <c r="F311" s="235">
        <v>45291</v>
      </c>
      <c r="G311" s="236">
        <v>128905997</v>
      </c>
      <c r="H311" s="255" t="s">
        <v>4</v>
      </c>
      <c r="I311" s="255" t="s">
        <v>5</v>
      </c>
      <c r="J311" s="233" t="s">
        <v>17</v>
      </c>
      <c r="K311" s="9">
        <f t="shared" si="6"/>
        <v>0.10028652895023961</v>
      </c>
      <c r="L311" s="5">
        <v>12927535</v>
      </c>
      <c r="M311" s="5">
        <f t="shared" si="7"/>
        <v>115978462</v>
      </c>
      <c r="N311" s="58">
        <v>0</v>
      </c>
      <c r="O311" s="58">
        <v>0</v>
      </c>
      <c r="P311" s="59">
        <v>0</v>
      </c>
      <c r="Q311" s="151">
        <v>0</v>
      </c>
      <c r="R311" s="204">
        <f t="shared" si="8"/>
        <v>128905997</v>
      </c>
      <c r="S311" s="61" t="s">
        <v>4</v>
      </c>
      <c r="T311" s="237" t="s">
        <v>474</v>
      </c>
      <c r="V311" s="24"/>
      <c r="W311" s="24"/>
    </row>
    <row r="312" spans="1:24" ht="77.150000000000006" customHeight="1" x14ac:dyDescent="0.35">
      <c r="A312" s="267" t="s">
        <v>475</v>
      </c>
      <c r="B312" s="267" t="s">
        <v>118</v>
      </c>
      <c r="C312" s="267" t="s">
        <v>476</v>
      </c>
      <c r="D312" s="268">
        <v>44950</v>
      </c>
      <c r="E312" s="268">
        <v>44950</v>
      </c>
      <c r="F312" s="268">
        <v>45291</v>
      </c>
      <c r="G312" s="269">
        <v>129096072</v>
      </c>
      <c r="H312" s="267" t="s">
        <v>4</v>
      </c>
      <c r="I312" s="267" t="s">
        <v>5</v>
      </c>
      <c r="J312" s="267" t="s">
        <v>115</v>
      </c>
      <c r="K312" s="270">
        <f t="shared" si="6"/>
        <v>0.10555554316168504</v>
      </c>
      <c r="L312" s="271">
        <v>13626806</v>
      </c>
      <c r="M312" s="271">
        <f t="shared" si="7"/>
        <v>115469266</v>
      </c>
      <c r="N312" s="272">
        <v>0</v>
      </c>
      <c r="O312" s="272">
        <v>0</v>
      </c>
      <c r="P312" s="273">
        <v>0</v>
      </c>
      <c r="Q312" s="274">
        <v>0</v>
      </c>
      <c r="R312" s="275">
        <f t="shared" si="8"/>
        <v>129096072</v>
      </c>
      <c r="S312" s="276" t="s">
        <v>4</v>
      </c>
      <c r="T312" s="277" t="s">
        <v>477</v>
      </c>
      <c r="V312" s="24"/>
      <c r="W312" s="24"/>
    </row>
    <row r="313" spans="1:24" ht="77.150000000000006" customHeight="1" x14ac:dyDescent="0.35">
      <c r="A313" s="267" t="s">
        <v>478</v>
      </c>
      <c r="B313" s="267" t="s">
        <v>479</v>
      </c>
      <c r="C313" s="267" t="s">
        <v>480</v>
      </c>
      <c r="D313" s="268">
        <v>44946</v>
      </c>
      <c r="E313" s="268">
        <v>44949</v>
      </c>
      <c r="F313" s="268">
        <v>45291</v>
      </c>
      <c r="G313" s="269">
        <v>129096072</v>
      </c>
      <c r="H313" s="267" t="s">
        <v>4</v>
      </c>
      <c r="I313" s="267" t="s">
        <v>5</v>
      </c>
      <c r="J313" s="267" t="s">
        <v>115</v>
      </c>
      <c r="K313" s="270">
        <f t="shared" si="6"/>
        <v>0.10833331939022901</v>
      </c>
      <c r="L313" s="271">
        <v>13985406</v>
      </c>
      <c r="M313" s="271">
        <f t="shared" si="7"/>
        <v>115110666</v>
      </c>
      <c r="N313" s="272">
        <v>0</v>
      </c>
      <c r="O313" s="272">
        <v>0</v>
      </c>
      <c r="P313" s="273">
        <v>0</v>
      </c>
      <c r="Q313" s="274">
        <v>0</v>
      </c>
      <c r="R313" s="275">
        <f t="shared" si="8"/>
        <v>129096072</v>
      </c>
      <c r="S313" s="276" t="s">
        <v>4</v>
      </c>
      <c r="T313" s="277" t="s">
        <v>481</v>
      </c>
      <c r="V313" s="24"/>
      <c r="W313" s="24"/>
    </row>
    <row r="314" spans="1:24" ht="77.150000000000006" customHeight="1" x14ac:dyDescent="0.35">
      <c r="A314" s="267" t="s">
        <v>482</v>
      </c>
      <c r="B314" s="267" t="s">
        <v>54</v>
      </c>
      <c r="C314" s="267" t="s">
        <v>483</v>
      </c>
      <c r="D314" s="268">
        <v>44946</v>
      </c>
      <c r="E314" s="268">
        <v>44949</v>
      </c>
      <c r="F314" s="268">
        <v>45291</v>
      </c>
      <c r="G314" s="269">
        <v>129096072</v>
      </c>
      <c r="H314" s="267" t="s">
        <v>4</v>
      </c>
      <c r="I314" s="267" t="s">
        <v>5</v>
      </c>
      <c r="J314" s="267" t="s">
        <v>115</v>
      </c>
      <c r="K314" s="270">
        <f t="shared" si="6"/>
        <v>0.10833331939022901</v>
      </c>
      <c r="L314" s="271">
        <v>13985406</v>
      </c>
      <c r="M314" s="271">
        <f t="shared" si="7"/>
        <v>115110666</v>
      </c>
      <c r="N314" s="272">
        <v>0</v>
      </c>
      <c r="O314" s="272">
        <v>0</v>
      </c>
      <c r="P314" s="273">
        <v>0</v>
      </c>
      <c r="Q314" s="274">
        <v>0</v>
      </c>
      <c r="R314" s="275">
        <f t="shared" si="8"/>
        <v>129096072</v>
      </c>
      <c r="S314" s="276" t="s">
        <v>4</v>
      </c>
      <c r="T314" s="277" t="s">
        <v>484</v>
      </c>
      <c r="V314" s="24"/>
      <c r="W314" s="24"/>
    </row>
    <row r="315" spans="1:24" ht="77.150000000000006" customHeight="1" x14ac:dyDescent="0.35">
      <c r="A315" s="233" t="s">
        <v>485</v>
      </c>
      <c r="B315" s="233" t="s">
        <v>486</v>
      </c>
      <c r="C315" s="233" t="s">
        <v>487</v>
      </c>
      <c r="D315" s="235">
        <v>44945</v>
      </c>
      <c r="E315" s="235">
        <v>44949</v>
      </c>
      <c r="F315" s="235">
        <v>45291</v>
      </c>
      <c r="G315" s="236">
        <v>83788632</v>
      </c>
      <c r="H315" s="233" t="s">
        <v>4</v>
      </c>
      <c r="I315" s="233" t="s">
        <v>5</v>
      </c>
      <c r="J315" s="233" t="s">
        <v>13</v>
      </c>
      <c r="K315" s="9">
        <f t="shared" si="6"/>
        <v>0.10833331185070548</v>
      </c>
      <c r="L315" s="5">
        <v>9077100</v>
      </c>
      <c r="M315" s="5">
        <f t="shared" si="7"/>
        <v>74711532</v>
      </c>
      <c r="N315" s="58">
        <v>0</v>
      </c>
      <c r="O315" s="58">
        <v>0</v>
      </c>
      <c r="P315" s="59">
        <v>0</v>
      </c>
      <c r="Q315" s="151">
        <v>0</v>
      </c>
      <c r="R315" s="204">
        <f t="shared" si="8"/>
        <v>83788632</v>
      </c>
      <c r="S315" s="61" t="s">
        <v>4</v>
      </c>
      <c r="T315" s="237" t="s">
        <v>488</v>
      </c>
      <c r="V315" s="24"/>
      <c r="W315" s="24"/>
    </row>
    <row r="316" spans="1:24" ht="77.150000000000006" customHeight="1" x14ac:dyDescent="0.35">
      <c r="A316" s="233" t="s">
        <v>489</v>
      </c>
      <c r="B316" s="233" t="s">
        <v>490</v>
      </c>
      <c r="C316" s="233" t="s">
        <v>491</v>
      </c>
      <c r="D316" s="235">
        <v>44946</v>
      </c>
      <c r="E316" s="235">
        <v>44946</v>
      </c>
      <c r="F316" s="235">
        <v>45291</v>
      </c>
      <c r="G316" s="236">
        <v>98922194</v>
      </c>
      <c r="H316" s="233" t="s">
        <v>4</v>
      </c>
      <c r="I316" s="233" t="s">
        <v>5</v>
      </c>
      <c r="J316" s="233" t="s">
        <v>44</v>
      </c>
      <c r="K316" s="9">
        <f t="shared" si="6"/>
        <v>0.12244888139056034</v>
      </c>
      <c r="L316" s="5">
        <v>12112912</v>
      </c>
      <c r="M316" s="5">
        <f t="shared" si="7"/>
        <v>86809282</v>
      </c>
      <c r="N316" s="58">
        <v>0</v>
      </c>
      <c r="O316" s="58">
        <v>0</v>
      </c>
      <c r="P316" s="59">
        <v>0</v>
      </c>
      <c r="Q316" s="151">
        <v>0</v>
      </c>
      <c r="R316" s="204">
        <f t="shared" si="8"/>
        <v>98922194</v>
      </c>
      <c r="S316" s="61" t="s">
        <v>4</v>
      </c>
      <c r="T316" s="237" t="s">
        <v>492</v>
      </c>
      <c r="V316" s="24"/>
      <c r="W316" s="24"/>
    </row>
    <row r="317" spans="1:24" ht="77.150000000000006" customHeight="1" x14ac:dyDescent="0.35">
      <c r="A317" s="233" t="s">
        <v>493</v>
      </c>
      <c r="B317" s="233" t="s">
        <v>494</v>
      </c>
      <c r="C317" s="233" t="s">
        <v>495</v>
      </c>
      <c r="D317" s="235">
        <v>44946</v>
      </c>
      <c r="E317" s="235">
        <v>44949</v>
      </c>
      <c r="F317" s="234">
        <v>45291</v>
      </c>
      <c r="G317" s="236">
        <v>43386899</v>
      </c>
      <c r="H317" s="233" t="s">
        <v>4</v>
      </c>
      <c r="I317" s="233" t="s">
        <v>5</v>
      </c>
      <c r="J317" s="233" t="s">
        <v>39</v>
      </c>
      <c r="K317" s="9">
        <f t="shared" si="6"/>
        <v>0.11370254878091195</v>
      </c>
      <c r="L317" s="5">
        <v>4933201</v>
      </c>
      <c r="M317" s="5">
        <f t="shared" si="7"/>
        <v>38453698</v>
      </c>
      <c r="N317" s="58">
        <v>0</v>
      </c>
      <c r="O317" s="58">
        <v>0</v>
      </c>
      <c r="P317" s="59">
        <v>0</v>
      </c>
      <c r="Q317" s="151">
        <v>0</v>
      </c>
      <c r="R317" s="204">
        <f t="shared" si="8"/>
        <v>43386899</v>
      </c>
      <c r="S317" s="61" t="s">
        <v>4</v>
      </c>
      <c r="T317" s="237" t="s">
        <v>496</v>
      </c>
      <c r="V317" s="24"/>
      <c r="W317" s="24"/>
    </row>
    <row r="318" spans="1:24" ht="77.150000000000006" customHeight="1" x14ac:dyDescent="0.35">
      <c r="A318" s="233" t="s">
        <v>497</v>
      </c>
      <c r="B318" s="233" t="s">
        <v>106</v>
      </c>
      <c r="C318" s="233" t="s">
        <v>498</v>
      </c>
      <c r="D318" s="235">
        <v>44946</v>
      </c>
      <c r="E318" s="235">
        <v>44949</v>
      </c>
      <c r="F318" s="235">
        <v>45291</v>
      </c>
      <c r="G318" s="236">
        <v>99787400</v>
      </c>
      <c r="H318" s="233" t="s">
        <v>4</v>
      </c>
      <c r="I318" s="233" t="s">
        <v>5</v>
      </c>
      <c r="J318" s="233" t="s">
        <v>8</v>
      </c>
      <c r="K318" s="9">
        <f t="shared" si="6"/>
        <v>0.11271669569504768</v>
      </c>
      <c r="L318" s="5">
        <v>11247706</v>
      </c>
      <c r="M318" s="5">
        <f t="shared" si="7"/>
        <v>88539694</v>
      </c>
      <c r="N318" s="58">
        <v>0</v>
      </c>
      <c r="O318" s="58">
        <v>0</v>
      </c>
      <c r="P318" s="59">
        <v>0</v>
      </c>
      <c r="Q318" s="151">
        <v>0</v>
      </c>
      <c r="R318" s="204">
        <f t="shared" si="8"/>
        <v>99787400</v>
      </c>
      <c r="S318" s="61" t="s">
        <v>4</v>
      </c>
      <c r="T318" s="237" t="s">
        <v>499</v>
      </c>
      <c r="V318" s="24"/>
      <c r="W318" s="24"/>
    </row>
    <row r="319" spans="1:24" s="127" customFormat="1" ht="77.150000000000006" customHeight="1" x14ac:dyDescent="0.35">
      <c r="A319" s="238" t="s">
        <v>500</v>
      </c>
      <c r="B319" s="238" t="s">
        <v>113</v>
      </c>
      <c r="C319" s="238" t="s">
        <v>501</v>
      </c>
      <c r="D319" s="239">
        <v>44946</v>
      </c>
      <c r="E319" s="239">
        <v>44949</v>
      </c>
      <c r="F319" s="239">
        <v>45291</v>
      </c>
      <c r="G319" s="240">
        <v>99498998</v>
      </c>
      <c r="H319" s="238" t="s">
        <v>4</v>
      </c>
      <c r="I319" s="238" t="s">
        <v>7</v>
      </c>
      <c r="J319" s="238" t="s">
        <v>39</v>
      </c>
      <c r="K319" s="15">
        <f t="shared" si="6"/>
        <v>0.11304340974368406</v>
      </c>
      <c r="L319" s="16">
        <v>11247706</v>
      </c>
      <c r="M319" s="16">
        <f t="shared" si="7"/>
        <v>88251292</v>
      </c>
      <c r="N319" s="70">
        <v>0</v>
      </c>
      <c r="O319" s="70">
        <v>0</v>
      </c>
      <c r="P319" s="149">
        <v>0</v>
      </c>
      <c r="Q319" s="241">
        <v>0</v>
      </c>
      <c r="R319" s="242">
        <f t="shared" si="8"/>
        <v>99498998</v>
      </c>
      <c r="S319" s="68" t="s">
        <v>4</v>
      </c>
      <c r="T319" s="243" t="s">
        <v>502</v>
      </c>
      <c r="U319" s="125"/>
      <c r="V319" s="126"/>
      <c r="W319" s="125"/>
      <c r="X319" s="126"/>
    </row>
    <row r="320" spans="1:24" ht="77.150000000000006" customHeight="1" x14ac:dyDescent="0.35">
      <c r="A320" s="233" t="s">
        <v>503</v>
      </c>
      <c r="B320" s="233" t="s">
        <v>504</v>
      </c>
      <c r="C320" s="233" t="s">
        <v>505</v>
      </c>
      <c r="D320" s="235">
        <v>44946</v>
      </c>
      <c r="E320" s="235">
        <v>44946</v>
      </c>
      <c r="F320" s="235">
        <v>45291</v>
      </c>
      <c r="G320" s="236">
        <v>86520847</v>
      </c>
      <c r="H320" s="233" t="s">
        <v>4</v>
      </c>
      <c r="I320" s="233" t="s">
        <v>5</v>
      </c>
      <c r="J320" s="233" t="s">
        <v>11</v>
      </c>
      <c r="K320" s="9">
        <f t="shared" si="6"/>
        <v>0.12280689993707528</v>
      </c>
      <c r="L320" s="5">
        <v>10625357</v>
      </c>
      <c r="M320" s="5">
        <f t="shared" si="7"/>
        <v>75895490</v>
      </c>
      <c r="N320" s="58">
        <v>0</v>
      </c>
      <c r="O320" s="58">
        <v>0</v>
      </c>
      <c r="P320" s="59">
        <v>0</v>
      </c>
      <c r="Q320" s="151">
        <v>0</v>
      </c>
      <c r="R320" s="204">
        <f t="shared" si="8"/>
        <v>86520847</v>
      </c>
      <c r="S320" s="61" t="s">
        <v>4</v>
      </c>
      <c r="T320" s="237" t="s">
        <v>506</v>
      </c>
      <c r="V320" s="24"/>
      <c r="W320" s="24"/>
    </row>
    <row r="321" spans="1:23" ht="77.150000000000006" customHeight="1" x14ac:dyDescent="0.35">
      <c r="A321" s="233" t="s">
        <v>507</v>
      </c>
      <c r="B321" s="233" t="s">
        <v>508</v>
      </c>
      <c r="C321" s="233" t="s">
        <v>509</v>
      </c>
      <c r="D321" s="235">
        <v>44950</v>
      </c>
      <c r="E321" s="235">
        <v>44958</v>
      </c>
      <c r="F321" s="235">
        <v>45291</v>
      </c>
      <c r="G321" s="236">
        <v>97191782</v>
      </c>
      <c r="H321" s="233" t="s">
        <v>4</v>
      </c>
      <c r="I321" s="233" t="s">
        <v>5</v>
      </c>
      <c r="J321" s="233" t="s">
        <v>12</v>
      </c>
      <c r="K321" s="9">
        <f t="shared" si="6"/>
        <v>8.9020777497422571E-2</v>
      </c>
      <c r="L321" s="5">
        <v>8652088</v>
      </c>
      <c r="M321" s="5">
        <f t="shared" si="7"/>
        <v>88539694</v>
      </c>
      <c r="N321" s="58">
        <v>0</v>
      </c>
      <c r="O321" s="58">
        <v>0</v>
      </c>
      <c r="P321" s="59">
        <v>0</v>
      </c>
      <c r="Q321" s="151">
        <v>0</v>
      </c>
      <c r="R321" s="204">
        <f t="shared" si="8"/>
        <v>97191782</v>
      </c>
      <c r="S321" s="61" t="s">
        <v>4</v>
      </c>
      <c r="T321" s="233" t="s">
        <v>510</v>
      </c>
      <c r="V321" s="24"/>
      <c r="W321" s="24"/>
    </row>
    <row r="322" spans="1:23" ht="77.150000000000006" customHeight="1" x14ac:dyDescent="0.35">
      <c r="A322" s="261" t="s">
        <v>511</v>
      </c>
      <c r="B322" s="261" t="s">
        <v>72</v>
      </c>
      <c r="C322" s="261" t="s">
        <v>512</v>
      </c>
      <c r="D322" s="262">
        <v>44950</v>
      </c>
      <c r="E322" s="262">
        <v>44951</v>
      </c>
      <c r="F322" s="262">
        <v>45291</v>
      </c>
      <c r="G322" s="263">
        <v>86520847</v>
      </c>
      <c r="H322" s="261" t="s">
        <v>4</v>
      </c>
      <c r="I322" s="261" t="s">
        <v>5</v>
      </c>
      <c r="J322" s="261" t="s">
        <v>8</v>
      </c>
      <c r="K322" s="225">
        <f t="shared" si="6"/>
        <v>0.10818707079924911</v>
      </c>
      <c r="L322" s="264">
        <v>9360437</v>
      </c>
      <c r="M322" s="264">
        <f t="shared" si="7"/>
        <v>77160410</v>
      </c>
      <c r="N322" s="119">
        <v>0</v>
      </c>
      <c r="O322" s="119">
        <v>0</v>
      </c>
      <c r="P322" s="227">
        <v>0</v>
      </c>
      <c r="Q322" s="228">
        <v>0</v>
      </c>
      <c r="R322" s="229">
        <f t="shared" si="8"/>
        <v>86520847</v>
      </c>
      <c r="S322" s="230" t="s">
        <v>4</v>
      </c>
      <c r="T322" s="261" t="s">
        <v>513</v>
      </c>
      <c r="V322" s="24"/>
      <c r="W322" s="24"/>
    </row>
    <row r="323" spans="1:23" ht="77.150000000000006" customHeight="1" x14ac:dyDescent="0.35">
      <c r="A323" s="233" t="s">
        <v>514</v>
      </c>
      <c r="B323" s="233" t="s">
        <v>25</v>
      </c>
      <c r="C323" s="233" t="s">
        <v>515</v>
      </c>
      <c r="D323" s="235">
        <v>44950</v>
      </c>
      <c r="E323" s="235">
        <v>44951</v>
      </c>
      <c r="F323" s="235">
        <v>45291</v>
      </c>
      <c r="G323" s="236">
        <v>56506700</v>
      </c>
      <c r="H323" s="255" t="s">
        <v>4</v>
      </c>
      <c r="I323" s="255" t="s">
        <v>5</v>
      </c>
      <c r="J323" s="233" t="s">
        <v>17</v>
      </c>
      <c r="K323" s="9">
        <f t="shared" ref="K323:K386" si="9">+L323/G323</f>
        <v>0.10601716256656291</v>
      </c>
      <c r="L323" s="5">
        <v>5990680</v>
      </c>
      <c r="M323" s="5">
        <f t="shared" si="7"/>
        <v>50516020</v>
      </c>
      <c r="N323" s="58">
        <v>0</v>
      </c>
      <c r="O323" s="58">
        <v>0</v>
      </c>
      <c r="P323" s="59">
        <v>0</v>
      </c>
      <c r="Q323" s="151">
        <v>0</v>
      </c>
      <c r="R323" s="204">
        <f t="shared" si="8"/>
        <v>56506700</v>
      </c>
      <c r="S323" s="61" t="s">
        <v>4</v>
      </c>
      <c r="T323" s="233" t="s">
        <v>516</v>
      </c>
      <c r="V323" s="24"/>
      <c r="W323" s="24"/>
    </row>
    <row r="324" spans="1:23" ht="77.150000000000006" customHeight="1" x14ac:dyDescent="0.35">
      <c r="A324" s="256" t="s">
        <v>517</v>
      </c>
      <c r="B324" s="256" t="s">
        <v>518</v>
      </c>
      <c r="C324" s="256" t="s">
        <v>30</v>
      </c>
      <c r="D324" s="257">
        <v>44952</v>
      </c>
      <c r="E324" s="257">
        <v>44953</v>
      </c>
      <c r="F324" s="257">
        <v>45291</v>
      </c>
      <c r="G324" s="258">
        <v>87532783</v>
      </c>
      <c r="H324" s="256" t="s">
        <v>4</v>
      </c>
      <c r="I324" s="256" t="s">
        <v>5</v>
      </c>
      <c r="J324" s="256" t="s">
        <v>32</v>
      </c>
      <c r="K324" s="155">
        <f t="shared" si="9"/>
        <v>0.10115603202059736</v>
      </c>
      <c r="L324" s="156">
        <v>8854469</v>
      </c>
      <c r="M324" s="156">
        <f t="shared" si="7"/>
        <v>78678314</v>
      </c>
      <c r="N324" s="85">
        <v>0</v>
      </c>
      <c r="O324" s="85">
        <v>0</v>
      </c>
      <c r="P324" s="160">
        <v>0</v>
      </c>
      <c r="Q324" s="161">
        <v>0</v>
      </c>
      <c r="R324" s="162">
        <f t="shared" si="8"/>
        <v>87532783</v>
      </c>
      <c r="S324" s="163" t="s">
        <v>4</v>
      </c>
      <c r="T324" s="256" t="s">
        <v>519</v>
      </c>
      <c r="V324" s="24"/>
      <c r="W324" s="24"/>
    </row>
    <row r="325" spans="1:23" ht="77.150000000000006" customHeight="1" x14ac:dyDescent="0.35">
      <c r="A325" s="256" t="s">
        <v>520</v>
      </c>
      <c r="B325" s="256" t="s">
        <v>521</v>
      </c>
      <c r="C325" s="256" t="s">
        <v>30</v>
      </c>
      <c r="D325" s="257">
        <v>44952</v>
      </c>
      <c r="E325" s="257">
        <v>44953</v>
      </c>
      <c r="F325" s="257">
        <v>45291</v>
      </c>
      <c r="G325" s="258">
        <v>87532783</v>
      </c>
      <c r="H325" s="256" t="s">
        <v>4</v>
      </c>
      <c r="I325" s="256" t="s">
        <v>5</v>
      </c>
      <c r="J325" s="256" t="s">
        <v>32</v>
      </c>
      <c r="K325" s="155">
        <f t="shared" si="9"/>
        <v>0.10115603202059736</v>
      </c>
      <c r="L325" s="156">
        <v>8854469</v>
      </c>
      <c r="M325" s="156">
        <f t="shared" si="7"/>
        <v>78678314</v>
      </c>
      <c r="N325" s="85">
        <v>0</v>
      </c>
      <c r="O325" s="85">
        <v>0</v>
      </c>
      <c r="P325" s="160">
        <v>0</v>
      </c>
      <c r="Q325" s="161">
        <v>0</v>
      </c>
      <c r="R325" s="162">
        <f t="shared" si="8"/>
        <v>87532783</v>
      </c>
      <c r="S325" s="163" t="s">
        <v>4</v>
      </c>
      <c r="T325" s="256" t="s">
        <v>522</v>
      </c>
      <c r="V325" s="24"/>
      <c r="W325" s="24"/>
    </row>
    <row r="326" spans="1:23" ht="77.150000000000006" customHeight="1" x14ac:dyDescent="0.35">
      <c r="A326" s="256" t="s">
        <v>523</v>
      </c>
      <c r="B326" s="256" t="s">
        <v>524</v>
      </c>
      <c r="C326" s="256" t="s">
        <v>30</v>
      </c>
      <c r="D326" s="257">
        <v>44953</v>
      </c>
      <c r="E326" s="257">
        <v>44956</v>
      </c>
      <c r="F326" s="257">
        <v>45291</v>
      </c>
      <c r="G326" s="258">
        <v>87532783</v>
      </c>
      <c r="H326" s="256" t="s">
        <v>4</v>
      </c>
      <c r="I326" s="256" t="s">
        <v>5</v>
      </c>
      <c r="J326" s="256" t="s">
        <v>32</v>
      </c>
      <c r="K326" s="155">
        <f t="shared" si="9"/>
        <v>9.2485543387784211E-2</v>
      </c>
      <c r="L326" s="156">
        <v>8095517</v>
      </c>
      <c r="M326" s="156">
        <f t="shared" si="7"/>
        <v>79437266</v>
      </c>
      <c r="N326" s="85">
        <v>0</v>
      </c>
      <c r="O326" s="85">
        <v>0</v>
      </c>
      <c r="P326" s="160">
        <v>0</v>
      </c>
      <c r="Q326" s="161">
        <v>0</v>
      </c>
      <c r="R326" s="162">
        <f t="shared" si="8"/>
        <v>87532783</v>
      </c>
      <c r="S326" s="163" t="s">
        <v>4</v>
      </c>
      <c r="T326" s="256" t="s">
        <v>525</v>
      </c>
      <c r="V326" s="24"/>
      <c r="W326" s="24"/>
    </row>
    <row r="327" spans="1:23" ht="77.150000000000006" customHeight="1" x14ac:dyDescent="0.35">
      <c r="A327" s="256" t="s">
        <v>526</v>
      </c>
      <c r="B327" s="256" t="s">
        <v>67</v>
      </c>
      <c r="C327" s="256" t="s">
        <v>30</v>
      </c>
      <c r="D327" s="257">
        <v>44956</v>
      </c>
      <c r="E327" s="257">
        <v>44956</v>
      </c>
      <c r="F327" s="257">
        <v>45291</v>
      </c>
      <c r="G327" s="258">
        <v>87532783</v>
      </c>
      <c r="H327" s="256" t="s">
        <v>4</v>
      </c>
      <c r="I327" s="256" t="s">
        <v>5</v>
      </c>
      <c r="J327" s="256" t="s">
        <v>32</v>
      </c>
      <c r="K327" s="155">
        <f t="shared" si="9"/>
        <v>9.2485543387784211E-2</v>
      </c>
      <c r="L327" s="156">
        <v>8095517</v>
      </c>
      <c r="M327" s="156">
        <f t="shared" si="7"/>
        <v>79437266</v>
      </c>
      <c r="N327" s="85">
        <v>0</v>
      </c>
      <c r="O327" s="85">
        <v>0</v>
      </c>
      <c r="P327" s="160">
        <v>0</v>
      </c>
      <c r="Q327" s="161">
        <v>0</v>
      </c>
      <c r="R327" s="162">
        <f t="shared" si="8"/>
        <v>87532783</v>
      </c>
      <c r="S327" s="163" t="s">
        <v>4</v>
      </c>
      <c r="T327" s="256" t="s">
        <v>527</v>
      </c>
      <c r="V327" s="24"/>
      <c r="W327" s="24"/>
    </row>
    <row r="328" spans="1:23" ht="77.150000000000006" customHeight="1" x14ac:dyDescent="0.35">
      <c r="A328" s="256" t="s">
        <v>528</v>
      </c>
      <c r="B328" s="256" t="s">
        <v>529</v>
      </c>
      <c r="C328" s="256" t="s">
        <v>30</v>
      </c>
      <c r="D328" s="257">
        <v>44953</v>
      </c>
      <c r="E328" s="257">
        <v>44953</v>
      </c>
      <c r="F328" s="257">
        <v>45291</v>
      </c>
      <c r="G328" s="258">
        <v>87532783</v>
      </c>
      <c r="H328" s="256" t="s">
        <v>4</v>
      </c>
      <c r="I328" s="256" t="s">
        <v>5</v>
      </c>
      <c r="J328" s="256" t="s">
        <v>32</v>
      </c>
      <c r="K328" s="155">
        <f t="shared" si="9"/>
        <v>0.10115603202059736</v>
      </c>
      <c r="L328" s="156">
        <v>8854469</v>
      </c>
      <c r="M328" s="156">
        <f t="shared" si="7"/>
        <v>78678314</v>
      </c>
      <c r="N328" s="85">
        <v>0</v>
      </c>
      <c r="O328" s="85">
        <v>0</v>
      </c>
      <c r="P328" s="160">
        <v>0</v>
      </c>
      <c r="Q328" s="161">
        <v>0</v>
      </c>
      <c r="R328" s="162">
        <f t="shared" si="8"/>
        <v>87532783</v>
      </c>
      <c r="S328" s="163" t="s">
        <v>4</v>
      </c>
      <c r="T328" s="256" t="s">
        <v>530</v>
      </c>
      <c r="V328" s="24"/>
      <c r="W328" s="24"/>
    </row>
    <row r="329" spans="1:23" ht="77.150000000000006" customHeight="1" x14ac:dyDescent="0.35">
      <c r="A329" s="233" t="s">
        <v>531</v>
      </c>
      <c r="B329" s="233" t="s">
        <v>47</v>
      </c>
      <c r="C329" s="233" t="s">
        <v>532</v>
      </c>
      <c r="D329" s="235">
        <v>44950</v>
      </c>
      <c r="E329" s="235">
        <v>44952</v>
      </c>
      <c r="F329" s="235">
        <v>45291</v>
      </c>
      <c r="G329" s="236">
        <v>119398808</v>
      </c>
      <c r="H329" s="233" t="s">
        <v>4</v>
      </c>
      <c r="I329" s="233" t="s">
        <v>5</v>
      </c>
      <c r="J329" s="233" t="s">
        <v>9</v>
      </c>
      <c r="K329" s="9">
        <f t="shared" si="9"/>
        <v>0.10526314467059002</v>
      </c>
      <c r="L329" s="5">
        <v>12568294</v>
      </c>
      <c r="M329" s="5">
        <f t="shared" si="7"/>
        <v>106830514</v>
      </c>
      <c r="N329" s="58">
        <v>0</v>
      </c>
      <c r="O329" s="58">
        <v>0</v>
      </c>
      <c r="P329" s="59">
        <v>0</v>
      </c>
      <c r="Q329" s="151">
        <v>0</v>
      </c>
      <c r="R329" s="204">
        <f t="shared" si="8"/>
        <v>119398808</v>
      </c>
      <c r="S329" s="61" t="s">
        <v>4</v>
      </c>
      <c r="T329" s="233" t="s">
        <v>533</v>
      </c>
      <c r="V329" s="24"/>
      <c r="W329" s="24"/>
    </row>
    <row r="330" spans="1:23" ht="92.15" customHeight="1" x14ac:dyDescent="0.35">
      <c r="A330" s="261" t="s">
        <v>534</v>
      </c>
      <c r="B330" s="261" t="s">
        <v>535</v>
      </c>
      <c r="C330" s="261" t="s">
        <v>536</v>
      </c>
      <c r="D330" s="262">
        <v>44950</v>
      </c>
      <c r="E330" s="262">
        <v>44951</v>
      </c>
      <c r="F330" s="262">
        <v>45291</v>
      </c>
      <c r="G330" s="263">
        <v>55373330</v>
      </c>
      <c r="H330" s="261" t="s">
        <v>4</v>
      </c>
      <c r="I330" s="261" t="s">
        <v>5</v>
      </c>
      <c r="J330" s="261" t="s">
        <v>8</v>
      </c>
      <c r="K330" s="225">
        <f t="shared" si="9"/>
        <v>0.10818710017981581</v>
      </c>
      <c r="L330" s="264">
        <v>5990680</v>
      </c>
      <c r="M330" s="264">
        <f t="shared" si="7"/>
        <v>49382650</v>
      </c>
      <c r="N330" s="119">
        <v>0</v>
      </c>
      <c r="O330" s="119">
        <v>0</v>
      </c>
      <c r="P330" s="227">
        <v>0</v>
      </c>
      <c r="Q330" s="228">
        <v>0</v>
      </c>
      <c r="R330" s="229">
        <f t="shared" si="8"/>
        <v>55373330</v>
      </c>
      <c r="S330" s="230" t="s">
        <v>4</v>
      </c>
      <c r="T330" s="261" t="s">
        <v>537</v>
      </c>
      <c r="V330" s="24"/>
      <c r="W330" s="24"/>
    </row>
    <row r="331" spans="1:23" ht="77.150000000000006" customHeight="1" x14ac:dyDescent="0.35">
      <c r="A331" s="233" t="s">
        <v>538</v>
      </c>
      <c r="B331" s="233" t="s">
        <v>539</v>
      </c>
      <c r="C331" s="233" t="s">
        <v>540</v>
      </c>
      <c r="D331" s="235">
        <v>44950</v>
      </c>
      <c r="E331" s="235">
        <v>44951</v>
      </c>
      <c r="F331" s="235">
        <v>45291</v>
      </c>
      <c r="G331" s="236">
        <v>122999866</v>
      </c>
      <c r="H331" s="233" t="s">
        <v>4</v>
      </c>
      <c r="I331" s="233" t="s">
        <v>5</v>
      </c>
      <c r="J331" s="233" t="s">
        <v>11</v>
      </c>
      <c r="K331" s="9">
        <f t="shared" si="9"/>
        <v>0.10787171101470956</v>
      </c>
      <c r="L331" s="5">
        <v>13268206</v>
      </c>
      <c r="M331" s="5">
        <f t="shared" si="7"/>
        <v>109731660</v>
      </c>
      <c r="N331" s="58">
        <v>0</v>
      </c>
      <c r="O331" s="58">
        <v>0</v>
      </c>
      <c r="P331" s="59">
        <v>0</v>
      </c>
      <c r="Q331" s="151">
        <v>0</v>
      </c>
      <c r="R331" s="204">
        <f t="shared" si="8"/>
        <v>122999866</v>
      </c>
      <c r="S331" s="61" t="s">
        <v>4</v>
      </c>
      <c r="T331" s="233" t="s">
        <v>541</v>
      </c>
      <c r="V331" s="24"/>
      <c r="W331" s="24"/>
    </row>
    <row r="332" spans="1:23" ht="77.150000000000006" customHeight="1" x14ac:dyDescent="0.35">
      <c r="A332" s="233" t="s">
        <v>542</v>
      </c>
      <c r="B332" s="233" t="s">
        <v>121</v>
      </c>
      <c r="C332" s="233" t="s">
        <v>543</v>
      </c>
      <c r="D332" s="235">
        <v>44950</v>
      </c>
      <c r="E332" s="235">
        <v>44952</v>
      </c>
      <c r="F332" s="235">
        <v>45291</v>
      </c>
      <c r="G332" s="236">
        <v>51284712</v>
      </c>
      <c r="H332" s="233" t="s">
        <v>4</v>
      </c>
      <c r="I332" s="233" t="s">
        <v>5</v>
      </c>
      <c r="J332" s="233" t="s">
        <v>18</v>
      </c>
      <c r="K332" s="9">
        <f t="shared" si="9"/>
        <v>9.9999937603237388E-2</v>
      </c>
      <c r="L332" s="5">
        <v>5128468</v>
      </c>
      <c r="M332" s="5">
        <f t="shared" si="7"/>
        <v>46156244</v>
      </c>
      <c r="N332" s="58">
        <v>0</v>
      </c>
      <c r="O332" s="58">
        <v>0</v>
      </c>
      <c r="P332" s="59">
        <v>0</v>
      </c>
      <c r="Q332" s="151">
        <v>0</v>
      </c>
      <c r="R332" s="204">
        <f t="shared" si="8"/>
        <v>51284712</v>
      </c>
      <c r="S332" s="61" t="s">
        <v>4</v>
      </c>
      <c r="T332" s="233" t="s">
        <v>544</v>
      </c>
      <c r="V332" s="24"/>
      <c r="W332" s="24"/>
    </row>
    <row r="333" spans="1:23" ht="77.150000000000006" customHeight="1" x14ac:dyDescent="0.35">
      <c r="A333" s="233" t="s">
        <v>545</v>
      </c>
      <c r="B333" s="233" t="s">
        <v>82</v>
      </c>
      <c r="C333" s="233" t="s">
        <v>546</v>
      </c>
      <c r="D333" s="235">
        <v>44950</v>
      </c>
      <c r="E333" s="235">
        <v>44958</v>
      </c>
      <c r="F333" s="235">
        <v>45291</v>
      </c>
      <c r="G333" s="236">
        <v>103825056</v>
      </c>
      <c r="H333" s="233" t="s">
        <v>4</v>
      </c>
      <c r="I333" s="233" t="s">
        <v>5</v>
      </c>
      <c r="J333" s="233" t="s">
        <v>66</v>
      </c>
      <c r="K333" s="9">
        <f t="shared" si="9"/>
        <v>8.3333333333333329E-2</v>
      </c>
      <c r="L333" s="5">
        <v>8652088</v>
      </c>
      <c r="M333" s="5">
        <f t="shared" si="7"/>
        <v>95172968</v>
      </c>
      <c r="N333" s="58">
        <v>0</v>
      </c>
      <c r="O333" s="58">
        <v>0</v>
      </c>
      <c r="P333" s="59">
        <v>0</v>
      </c>
      <c r="Q333" s="151">
        <v>0</v>
      </c>
      <c r="R333" s="204">
        <f t="shared" si="8"/>
        <v>103825056</v>
      </c>
      <c r="S333" s="61" t="s">
        <v>4</v>
      </c>
      <c r="T333" s="233" t="s">
        <v>547</v>
      </c>
      <c r="V333" s="24"/>
      <c r="W333" s="24"/>
    </row>
    <row r="334" spans="1:23" ht="77.150000000000006" customHeight="1" x14ac:dyDescent="0.35">
      <c r="A334" s="233" t="s">
        <v>548</v>
      </c>
      <c r="B334" s="233" t="s">
        <v>549</v>
      </c>
      <c r="C334" s="233" t="s">
        <v>550</v>
      </c>
      <c r="D334" s="235">
        <v>44950</v>
      </c>
      <c r="E334" s="235">
        <v>44951</v>
      </c>
      <c r="F334" s="235">
        <v>45291</v>
      </c>
      <c r="G334" s="236">
        <v>87532783</v>
      </c>
      <c r="H334" s="255" t="s">
        <v>4</v>
      </c>
      <c r="I334" s="233" t="s">
        <v>5</v>
      </c>
      <c r="J334" s="233" t="s">
        <v>33</v>
      </c>
      <c r="K334" s="9">
        <f t="shared" si="9"/>
        <v>0.10693635777580612</v>
      </c>
      <c r="L334" s="5">
        <v>9360437</v>
      </c>
      <c r="M334" s="5">
        <f t="shared" si="7"/>
        <v>78172346</v>
      </c>
      <c r="N334" s="58">
        <v>0</v>
      </c>
      <c r="O334" s="58">
        <v>0</v>
      </c>
      <c r="P334" s="59">
        <v>0</v>
      </c>
      <c r="Q334" s="151">
        <v>0</v>
      </c>
      <c r="R334" s="204">
        <f t="shared" si="8"/>
        <v>87532783</v>
      </c>
      <c r="S334" s="61" t="s">
        <v>4</v>
      </c>
      <c r="T334" s="233" t="s">
        <v>551</v>
      </c>
      <c r="V334" s="24"/>
      <c r="W334" s="24"/>
    </row>
    <row r="335" spans="1:23" ht="77.150000000000006" customHeight="1" x14ac:dyDescent="0.35">
      <c r="A335" s="233" t="s">
        <v>552</v>
      </c>
      <c r="B335" s="233" t="s">
        <v>553</v>
      </c>
      <c r="C335" s="233" t="s">
        <v>554</v>
      </c>
      <c r="D335" s="235">
        <v>44950</v>
      </c>
      <c r="E335" s="235">
        <v>44951</v>
      </c>
      <c r="F335" s="235">
        <v>45291</v>
      </c>
      <c r="G335" s="236">
        <v>45537276</v>
      </c>
      <c r="H335" s="233" t="s">
        <v>4</v>
      </c>
      <c r="I335" s="233" t="s">
        <v>5</v>
      </c>
      <c r="J335" s="233" t="s">
        <v>66</v>
      </c>
      <c r="K335" s="9">
        <f t="shared" si="9"/>
        <v>0.10277771116568325</v>
      </c>
      <c r="L335" s="5">
        <v>4680217</v>
      </c>
      <c r="M335" s="5">
        <f t="shared" si="7"/>
        <v>40857059</v>
      </c>
      <c r="N335" s="58">
        <v>0</v>
      </c>
      <c r="O335" s="58">
        <v>0</v>
      </c>
      <c r="P335" s="59">
        <v>0</v>
      </c>
      <c r="Q335" s="151">
        <v>0</v>
      </c>
      <c r="R335" s="204">
        <f t="shared" si="8"/>
        <v>45537276</v>
      </c>
      <c r="S335" s="61" t="s">
        <v>4</v>
      </c>
      <c r="T335" s="233" t="s">
        <v>555</v>
      </c>
      <c r="V335" s="24"/>
      <c r="W335" s="24"/>
    </row>
    <row r="336" spans="1:23" ht="77.150000000000006" customHeight="1" x14ac:dyDescent="0.35">
      <c r="A336" s="233" t="s">
        <v>556</v>
      </c>
      <c r="B336" s="233" t="s">
        <v>56</v>
      </c>
      <c r="C336" s="233" t="s">
        <v>557</v>
      </c>
      <c r="D336" s="235">
        <v>44950</v>
      </c>
      <c r="E336" s="235">
        <v>44951</v>
      </c>
      <c r="F336" s="235">
        <v>45291</v>
      </c>
      <c r="G336" s="236">
        <v>83788632</v>
      </c>
      <c r="H336" s="233" t="s">
        <v>4</v>
      </c>
      <c r="I336" s="233" t="s">
        <v>5</v>
      </c>
      <c r="J336" s="233" t="s">
        <v>13</v>
      </c>
      <c r="K336" s="9">
        <f t="shared" si="9"/>
        <v>0.10277776106906722</v>
      </c>
      <c r="L336" s="5">
        <v>8611608</v>
      </c>
      <c r="M336" s="5">
        <f t="shared" si="7"/>
        <v>75177024</v>
      </c>
      <c r="N336" s="58">
        <v>0</v>
      </c>
      <c r="O336" s="58">
        <v>0</v>
      </c>
      <c r="P336" s="59">
        <v>0</v>
      </c>
      <c r="Q336" s="151">
        <v>0</v>
      </c>
      <c r="R336" s="204">
        <f t="shared" si="8"/>
        <v>83788632</v>
      </c>
      <c r="S336" s="61" t="s">
        <v>4</v>
      </c>
      <c r="T336" s="233" t="s">
        <v>558</v>
      </c>
      <c r="V336" s="24"/>
      <c r="W336" s="24"/>
    </row>
    <row r="337" spans="1:23" ht="77.150000000000006" customHeight="1" x14ac:dyDescent="0.35">
      <c r="A337" s="233" t="s">
        <v>559</v>
      </c>
      <c r="B337" s="233" t="s">
        <v>560</v>
      </c>
      <c r="C337" s="233" t="s">
        <v>561</v>
      </c>
      <c r="D337" s="235">
        <v>44950</v>
      </c>
      <c r="E337" s="235">
        <v>44952</v>
      </c>
      <c r="F337" s="235">
        <v>45291</v>
      </c>
      <c r="G337" s="236">
        <v>144574452</v>
      </c>
      <c r="H337" s="233" t="s">
        <v>4</v>
      </c>
      <c r="I337" s="233" t="s">
        <v>5</v>
      </c>
      <c r="J337" s="233" t="s">
        <v>13</v>
      </c>
      <c r="K337" s="9">
        <f t="shared" si="9"/>
        <v>9.9999970949224137E-2</v>
      </c>
      <c r="L337" s="5">
        <v>14457441</v>
      </c>
      <c r="M337" s="5">
        <f t="shared" si="7"/>
        <v>130117011</v>
      </c>
      <c r="N337" s="58">
        <v>0</v>
      </c>
      <c r="O337" s="58">
        <v>0</v>
      </c>
      <c r="P337" s="59">
        <v>0</v>
      </c>
      <c r="Q337" s="151">
        <v>0</v>
      </c>
      <c r="R337" s="204">
        <f t="shared" si="8"/>
        <v>144574452</v>
      </c>
      <c r="S337" s="61" t="s">
        <v>4</v>
      </c>
      <c r="T337" s="233" t="s">
        <v>562</v>
      </c>
      <c r="V337" s="24"/>
      <c r="W337" s="24"/>
    </row>
    <row r="338" spans="1:23" ht="77.150000000000006" customHeight="1" x14ac:dyDescent="0.35">
      <c r="A338" s="233" t="s">
        <v>563</v>
      </c>
      <c r="B338" s="233" t="s">
        <v>99</v>
      </c>
      <c r="C338" s="233" t="s">
        <v>564</v>
      </c>
      <c r="D338" s="235">
        <v>44950</v>
      </c>
      <c r="E338" s="235">
        <v>44951</v>
      </c>
      <c r="F338" s="235">
        <v>45291</v>
      </c>
      <c r="G338" s="236">
        <v>65573712</v>
      </c>
      <c r="H338" s="233" t="s">
        <v>4</v>
      </c>
      <c r="I338" s="233" t="s">
        <v>5</v>
      </c>
      <c r="J338" s="233" t="s">
        <v>66</v>
      </c>
      <c r="K338" s="9">
        <f t="shared" si="9"/>
        <v>0.10277775642775873</v>
      </c>
      <c r="L338" s="5">
        <v>6739519</v>
      </c>
      <c r="M338" s="5">
        <f t="shared" si="7"/>
        <v>58834193</v>
      </c>
      <c r="N338" s="58">
        <v>0</v>
      </c>
      <c r="O338" s="58">
        <v>0</v>
      </c>
      <c r="P338" s="59">
        <v>0</v>
      </c>
      <c r="Q338" s="151">
        <v>0</v>
      </c>
      <c r="R338" s="204">
        <f t="shared" si="8"/>
        <v>65573712</v>
      </c>
      <c r="S338" s="61" t="s">
        <v>4</v>
      </c>
      <c r="T338" s="233" t="s">
        <v>565</v>
      </c>
      <c r="V338" s="24"/>
      <c r="W338" s="24"/>
    </row>
    <row r="339" spans="1:23" ht="77.150000000000006" customHeight="1" x14ac:dyDescent="0.35">
      <c r="A339" s="233" t="s">
        <v>566</v>
      </c>
      <c r="B339" s="233" t="s">
        <v>567</v>
      </c>
      <c r="C339" s="296" t="s">
        <v>568</v>
      </c>
      <c r="D339" s="235">
        <v>44950</v>
      </c>
      <c r="E339" s="235">
        <v>44951</v>
      </c>
      <c r="F339" s="235">
        <v>45275</v>
      </c>
      <c r="G339" s="236">
        <v>95172940</v>
      </c>
      <c r="H339" s="233" t="s">
        <v>4</v>
      </c>
      <c r="I339" s="233" t="s">
        <v>5</v>
      </c>
      <c r="J339" s="233" t="s">
        <v>38</v>
      </c>
      <c r="K339" s="9">
        <f t="shared" si="9"/>
        <v>0.11212117646045189</v>
      </c>
      <c r="L339" s="5">
        <v>10670902</v>
      </c>
      <c r="M339" s="5">
        <f t="shared" si="7"/>
        <v>84502038</v>
      </c>
      <c r="N339" s="58">
        <v>0</v>
      </c>
      <c r="O339" s="58">
        <v>0</v>
      </c>
      <c r="P339" s="59">
        <v>0</v>
      </c>
      <c r="Q339" s="151">
        <v>0</v>
      </c>
      <c r="R339" s="204">
        <f t="shared" si="8"/>
        <v>95172940</v>
      </c>
      <c r="S339" s="61" t="s">
        <v>4</v>
      </c>
      <c r="T339" s="233" t="s">
        <v>569</v>
      </c>
      <c r="V339" s="24"/>
      <c r="W339" s="24"/>
    </row>
    <row r="340" spans="1:23" ht="77.150000000000006" customHeight="1" x14ac:dyDescent="0.35">
      <c r="A340" s="279" t="s">
        <v>570</v>
      </c>
      <c r="B340" s="279" t="s">
        <v>571</v>
      </c>
      <c r="C340" s="279" t="s">
        <v>572</v>
      </c>
      <c r="D340" s="280">
        <v>44950</v>
      </c>
      <c r="E340" s="280">
        <v>44952</v>
      </c>
      <c r="F340" s="280">
        <v>45291</v>
      </c>
      <c r="G340" s="281">
        <v>78435468</v>
      </c>
      <c r="H340" s="279" t="s">
        <v>4</v>
      </c>
      <c r="I340" s="279" t="s">
        <v>5</v>
      </c>
      <c r="J340" s="279" t="s">
        <v>320</v>
      </c>
      <c r="K340" s="283">
        <f t="shared" si="9"/>
        <v>0.10682491242354798</v>
      </c>
      <c r="L340" s="284">
        <v>8378862</v>
      </c>
      <c r="M340" s="284">
        <f t="shared" si="7"/>
        <v>70056606</v>
      </c>
      <c r="N340" s="285">
        <v>0</v>
      </c>
      <c r="O340" s="285">
        <v>0</v>
      </c>
      <c r="P340" s="286">
        <v>0</v>
      </c>
      <c r="Q340" s="287">
        <v>0</v>
      </c>
      <c r="R340" s="288">
        <f t="shared" si="8"/>
        <v>78435468</v>
      </c>
      <c r="S340" s="289" t="s">
        <v>4</v>
      </c>
      <c r="T340" s="279" t="s">
        <v>573</v>
      </c>
      <c r="V340" s="24"/>
      <c r="W340" s="24"/>
    </row>
    <row r="341" spans="1:23" ht="77.150000000000006" customHeight="1" x14ac:dyDescent="0.35">
      <c r="A341" s="279" t="s">
        <v>574</v>
      </c>
      <c r="B341" s="279" t="s">
        <v>575</v>
      </c>
      <c r="C341" s="279" t="s">
        <v>576</v>
      </c>
      <c r="D341" s="280">
        <v>44951</v>
      </c>
      <c r="E341" s="280">
        <v>44952</v>
      </c>
      <c r="F341" s="280">
        <v>45291</v>
      </c>
      <c r="G341" s="281">
        <v>40032345</v>
      </c>
      <c r="H341" s="279" t="s">
        <v>4</v>
      </c>
      <c r="I341" s="279" t="s">
        <v>5</v>
      </c>
      <c r="J341" s="279" t="s">
        <v>320</v>
      </c>
      <c r="K341" s="283">
        <f t="shared" si="9"/>
        <v>0.10465115146264851</v>
      </c>
      <c r="L341" s="284">
        <v>4189431</v>
      </c>
      <c r="M341" s="284">
        <f t="shared" si="7"/>
        <v>35842914</v>
      </c>
      <c r="N341" s="285">
        <v>0</v>
      </c>
      <c r="O341" s="285">
        <v>0</v>
      </c>
      <c r="P341" s="286">
        <v>0</v>
      </c>
      <c r="Q341" s="287">
        <v>0</v>
      </c>
      <c r="R341" s="288">
        <f t="shared" si="8"/>
        <v>40032345</v>
      </c>
      <c r="S341" s="289" t="s">
        <v>4</v>
      </c>
      <c r="T341" s="279" t="s">
        <v>577</v>
      </c>
      <c r="V341" s="24"/>
      <c r="W341" s="24"/>
    </row>
    <row r="342" spans="1:23" ht="77.150000000000006" customHeight="1" x14ac:dyDescent="0.35">
      <c r="A342" s="279" t="s">
        <v>578</v>
      </c>
      <c r="B342" s="279" t="s">
        <v>579</v>
      </c>
      <c r="C342" s="279" t="s">
        <v>580</v>
      </c>
      <c r="D342" s="280">
        <v>44951</v>
      </c>
      <c r="E342" s="280">
        <v>44952</v>
      </c>
      <c r="F342" s="280">
        <v>45291</v>
      </c>
      <c r="G342" s="281">
        <v>80064690</v>
      </c>
      <c r="H342" s="279" t="s">
        <v>4</v>
      </c>
      <c r="I342" s="279" t="s">
        <v>5</v>
      </c>
      <c r="J342" s="279" t="s">
        <v>320</v>
      </c>
      <c r="K342" s="283">
        <f t="shared" si="9"/>
        <v>0.10465115146264851</v>
      </c>
      <c r="L342" s="284">
        <v>8378862</v>
      </c>
      <c r="M342" s="284">
        <f t="shared" si="7"/>
        <v>71685828</v>
      </c>
      <c r="N342" s="285">
        <v>0</v>
      </c>
      <c r="O342" s="285">
        <v>0</v>
      </c>
      <c r="P342" s="286">
        <v>0</v>
      </c>
      <c r="Q342" s="287">
        <v>0</v>
      </c>
      <c r="R342" s="288">
        <f t="shared" si="8"/>
        <v>80064690</v>
      </c>
      <c r="S342" s="289" t="s">
        <v>4</v>
      </c>
      <c r="T342" s="279" t="s">
        <v>581</v>
      </c>
      <c r="V342" s="24"/>
      <c r="W342" s="24"/>
    </row>
    <row r="343" spans="1:23" ht="77.150000000000006" customHeight="1" x14ac:dyDescent="0.35">
      <c r="A343" s="279" t="s">
        <v>582</v>
      </c>
      <c r="B343" s="279" t="s">
        <v>583</v>
      </c>
      <c r="C343" s="279" t="s">
        <v>580</v>
      </c>
      <c r="D343" s="280">
        <v>44951</v>
      </c>
      <c r="E343" s="280">
        <v>44952</v>
      </c>
      <c r="F343" s="280">
        <v>45291</v>
      </c>
      <c r="G343" s="281">
        <v>80064690</v>
      </c>
      <c r="H343" s="279" t="s">
        <v>4</v>
      </c>
      <c r="I343" s="279" t="s">
        <v>5</v>
      </c>
      <c r="J343" s="279" t="s">
        <v>320</v>
      </c>
      <c r="K343" s="283">
        <f t="shared" si="9"/>
        <v>0.10465115146264851</v>
      </c>
      <c r="L343" s="284">
        <v>8378862</v>
      </c>
      <c r="M343" s="284">
        <f t="shared" ref="M343:M406" si="10">G343-L343</f>
        <v>71685828</v>
      </c>
      <c r="N343" s="285">
        <v>0</v>
      </c>
      <c r="O343" s="285">
        <v>0</v>
      </c>
      <c r="P343" s="286">
        <v>0</v>
      </c>
      <c r="Q343" s="287">
        <v>0</v>
      </c>
      <c r="R343" s="288">
        <f t="shared" ref="R343:R406" si="11">G343+P343</f>
        <v>80064690</v>
      </c>
      <c r="S343" s="289" t="s">
        <v>4</v>
      </c>
      <c r="T343" s="279" t="s">
        <v>584</v>
      </c>
      <c r="V343" s="24"/>
      <c r="W343" s="24"/>
    </row>
    <row r="344" spans="1:23" ht="77.150000000000006" customHeight="1" x14ac:dyDescent="0.35">
      <c r="A344" s="297" t="s">
        <v>585</v>
      </c>
      <c r="B344" s="297" t="s">
        <v>586</v>
      </c>
      <c r="C344" s="297" t="s">
        <v>587</v>
      </c>
      <c r="D344" s="298">
        <v>44950</v>
      </c>
      <c r="E344" s="298">
        <v>44953</v>
      </c>
      <c r="F344" s="298">
        <v>45291</v>
      </c>
      <c r="G344" s="299">
        <v>141894222</v>
      </c>
      <c r="H344" s="297" t="s">
        <v>4</v>
      </c>
      <c r="I344" s="297" t="s">
        <v>5</v>
      </c>
      <c r="J344" s="297" t="s">
        <v>18</v>
      </c>
      <c r="K344" s="300">
        <f t="shared" si="9"/>
        <v>0.10233917065347453</v>
      </c>
      <c r="L344" s="301">
        <v>14521337</v>
      </c>
      <c r="M344" s="301">
        <f t="shared" si="10"/>
        <v>127372885</v>
      </c>
      <c r="N344" s="302">
        <v>0</v>
      </c>
      <c r="O344" s="302">
        <v>0</v>
      </c>
      <c r="P344" s="303">
        <v>0</v>
      </c>
      <c r="Q344" s="304">
        <v>0</v>
      </c>
      <c r="R344" s="305">
        <f t="shared" si="11"/>
        <v>141894222</v>
      </c>
      <c r="S344" s="306" t="s">
        <v>4</v>
      </c>
      <c r="T344" s="297" t="s">
        <v>588</v>
      </c>
      <c r="V344" s="24"/>
      <c r="W344" s="24"/>
    </row>
    <row r="345" spans="1:23" ht="77.150000000000006" customHeight="1" x14ac:dyDescent="0.35">
      <c r="A345" s="233" t="s">
        <v>589</v>
      </c>
      <c r="B345" s="233" t="s">
        <v>590</v>
      </c>
      <c r="C345" s="233" t="s">
        <v>591</v>
      </c>
      <c r="D345" s="235">
        <v>44952</v>
      </c>
      <c r="E345" s="235" t="s">
        <v>2582</v>
      </c>
      <c r="F345" s="266">
        <v>45291</v>
      </c>
      <c r="G345" s="236">
        <v>201602076</v>
      </c>
      <c r="H345" s="255" t="s">
        <v>4</v>
      </c>
      <c r="I345" s="255" t="s">
        <v>5</v>
      </c>
      <c r="J345" s="233" t="s">
        <v>18</v>
      </c>
      <c r="K345" s="9">
        <f t="shared" si="9"/>
        <v>0</v>
      </c>
      <c r="L345" s="5">
        <v>0</v>
      </c>
      <c r="M345" s="5">
        <f t="shared" si="10"/>
        <v>201602076</v>
      </c>
      <c r="N345" s="58">
        <v>0</v>
      </c>
      <c r="O345" s="58">
        <v>0</v>
      </c>
      <c r="P345" s="59">
        <v>0</v>
      </c>
      <c r="Q345" s="151">
        <v>0</v>
      </c>
      <c r="R345" s="204">
        <f t="shared" si="11"/>
        <v>201602076</v>
      </c>
      <c r="S345" s="61" t="s">
        <v>4</v>
      </c>
      <c r="T345" s="233" t="s">
        <v>592</v>
      </c>
      <c r="V345" s="24"/>
      <c r="W345" s="24"/>
    </row>
    <row r="346" spans="1:23" ht="77.150000000000006" customHeight="1" x14ac:dyDescent="0.35">
      <c r="A346" s="261" t="s">
        <v>593</v>
      </c>
      <c r="B346" s="261" t="s">
        <v>70</v>
      </c>
      <c r="C346" s="261" t="s">
        <v>402</v>
      </c>
      <c r="D346" s="262">
        <v>44956</v>
      </c>
      <c r="E346" s="262">
        <v>44957</v>
      </c>
      <c r="F346" s="262">
        <v>45291</v>
      </c>
      <c r="G346" s="263">
        <v>85761895</v>
      </c>
      <c r="H346" s="261" t="s">
        <v>4</v>
      </c>
      <c r="I346" s="261" t="s">
        <v>5</v>
      </c>
      <c r="J346" s="261" t="s">
        <v>8</v>
      </c>
      <c r="K346" s="225">
        <f t="shared" si="9"/>
        <v>9.1445320791943785E-2</v>
      </c>
      <c r="L346" s="264">
        <v>7842524</v>
      </c>
      <c r="M346" s="264">
        <f t="shared" si="10"/>
        <v>77919371</v>
      </c>
      <c r="N346" s="119">
        <v>0</v>
      </c>
      <c r="O346" s="119">
        <v>0</v>
      </c>
      <c r="P346" s="227">
        <v>0</v>
      </c>
      <c r="Q346" s="228">
        <v>0</v>
      </c>
      <c r="R346" s="229">
        <f t="shared" si="11"/>
        <v>85761895</v>
      </c>
      <c r="S346" s="230" t="s">
        <v>4</v>
      </c>
      <c r="T346" s="261" t="s">
        <v>594</v>
      </c>
      <c r="V346" s="24"/>
      <c r="W346" s="24"/>
    </row>
    <row r="347" spans="1:23" ht="77.150000000000006" customHeight="1" x14ac:dyDescent="0.35">
      <c r="A347" s="256" t="s">
        <v>595</v>
      </c>
      <c r="B347" s="256" t="s">
        <v>596</v>
      </c>
      <c r="C347" s="256" t="s">
        <v>395</v>
      </c>
      <c r="D347" s="257">
        <v>44950</v>
      </c>
      <c r="E347" s="257">
        <v>44952</v>
      </c>
      <c r="F347" s="257">
        <v>45291</v>
      </c>
      <c r="G347" s="258">
        <v>87532783</v>
      </c>
      <c r="H347" s="256" t="s">
        <v>4</v>
      </c>
      <c r="I347" s="256" t="s">
        <v>5</v>
      </c>
      <c r="J347" s="256" t="s">
        <v>32</v>
      </c>
      <c r="K347" s="155">
        <f t="shared" si="9"/>
        <v>0.10404619489820174</v>
      </c>
      <c r="L347" s="156">
        <v>9107453</v>
      </c>
      <c r="M347" s="156">
        <f t="shared" si="10"/>
        <v>78425330</v>
      </c>
      <c r="N347" s="85">
        <v>0</v>
      </c>
      <c r="O347" s="85">
        <v>0</v>
      </c>
      <c r="P347" s="160">
        <v>0</v>
      </c>
      <c r="Q347" s="161">
        <v>0</v>
      </c>
      <c r="R347" s="162">
        <f t="shared" si="11"/>
        <v>87532783</v>
      </c>
      <c r="S347" s="163" t="s">
        <v>4</v>
      </c>
      <c r="T347" s="256" t="s">
        <v>597</v>
      </c>
      <c r="V347" s="24"/>
      <c r="W347" s="24"/>
    </row>
    <row r="348" spans="1:23" ht="77.150000000000006" customHeight="1" x14ac:dyDescent="0.35">
      <c r="A348" s="256" t="s">
        <v>598</v>
      </c>
      <c r="B348" s="256" t="s">
        <v>599</v>
      </c>
      <c r="C348" s="256" t="s">
        <v>395</v>
      </c>
      <c r="D348" s="257">
        <v>44952</v>
      </c>
      <c r="E348" s="257">
        <v>44952</v>
      </c>
      <c r="F348" s="257">
        <v>45291</v>
      </c>
      <c r="G348" s="258">
        <v>87532783</v>
      </c>
      <c r="H348" s="256" t="s">
        <v>4</v>
      </c>
      <c r="I348" s="256" t="s">
        <v>5</v>
      </c>
      <c r="J348" s="256" t="s">
        <v>32</v>
      </c>
      <c r="K348" s="155">
        <f t="shared" si="9"/>
        <v>0.10404619489820174</v>
      </c>
      <c r="L348" s="156">
        <v>9107453</v>
      </c>
      <c r="M348" s="156">
        <f t="shared" si="10"/>
        <v>78425330</v>
      </c>
      <c r="N348" s="85">
        <v>0</v>
      </c>
      <c r="O348" s="85">
        <v>0</v>
      </c>
      <c r="P348" s="160">
        <v>0</v>
      </c>
      <c r="Q348" s="161">
        <v>0</v>
      </c>
      <c r="R348" s="162">
        <f t="shared" si="11"/>
        <v>87532783</v>
      </c>
      <c r="S348" s="163" t="s">
        <v>4</v>
      </c>
      <c r="T348" s="256" t="s">
        <v>600</v>
      </c>
      <c r="V348" s="24"/>
      <c r="W348" s="24"/>
    </row>
    <row r="349" spans="1:23" ht="77.150000000000006" customHeight="1" x14ac:dyDescent="0.35">
      <c r="A349" s="256" t="s">
        <v>601</v>
      </c>
      <c r="B349" s="256" t="s">
        <v>602</v>
      </c>
      <c r="C349" s="256" t="s">
        <v>395</v>
      </c>
      <c r="D349" s="257">
        <v>44951</v>
      </c>
      <c r="E349" s="257">
        <v>44953</v>
      </c>
      <c r="F349" s="257">
        <v>45291</v>
      </c>
      <c r="G349" s="258">
        <v>87532783</v>
      </c>
      <c r="H349" s="256" t="s">
        <v>4</v>
      </c>
      <c r="I349" s="256" t="s">
        <v>5</v>
      </c>
      <c r="J349" s="256" t="s">
        <v>32</v>
      </c>
      <c r="K349" s="155">
        <f t="shared" si="9"/>
        <v>0.10115603202059736</v>
      </c>
      <c r="L349" s="156">
        <v>8854469</v>
      </c>
      <c r="M349" s="156">
        <f t="shared" si="10"/>
        <v>78678314</v>
      </c>
      <c r="N349" s="85">
        <v>0</v>
      </c>
      <c r="O349" s="85">
        <v>0</v>
      </c>
      <c r="P349" s="160">
        <v>0</v>
      </c>
      <c r="Q349" s="161">
        <v>0</v>
      </c>
      <c r="R349" s="162">
        <f t="shared" si="11"/>
        <v>87532783</v>
      </c>
      <c r="S349" s="163" t="s">
        <v>4</v>
      </c>
      <c r="T349" s="256" t="s">
        <v>603</v>
      </c>
      <c r="V349" s="24"/>
      <c r="W349" s="24"/>
    </row>
    <row r="350" spans="1:23" ht="77.150000000000006" customHeight="1" x14ac:dyDescent="0.35">
      <c r="A350" s="256" t="s">
        <v>604</v>
      </c>
      <c r="B350" s="256" t="s">
        <v>605</v>
      </c>
      <c r="C350" s="256" t="s">
        <v>395</v>
      </c>
      <c r="D350" s="257">
        <v>44950</v>
      </c>
      <c r="E350" s="257">
        <v>44952</v>
      </c>
      <c r="F350" s="257">
        <v>45291</v>
      </c>
      <c r="G350" s="258">
        <v>87532783</v>
      </c>
      <c r="H350" s="256" t="s">
        <v>4</v>
      </c>
      <c r="I350" s="256" t="s">
        <v>5</v>
      </c>
      <c r="J350" s="256" t="s">
        <v>32</v>
      </c>
      <c r="K350" s="155">
        <f t="shared" si="9"/>
        <v>0.10404619489820174</v>
      </c>
      <c r="L350" s="156">
        <v>9107453</v>
      </c>
      <c r="M350" s="156">
        <f t="shared" si="10"/>
        <v>78425330</v>
      </c>
      <c r="N350" s="85">
        <v>0</v>
      </c>
      <c r="O350" s="85">
        <v>0</v>
      </c>
      <c r="P350" s="160">
        <v>0</v>
      </c>
      <c r="Q350" s="161">
        <v>0</v>
      </c>
      <c r="R350" s="162">
        <f t="shared" si="11"/>
        <v>87532783</v>
      </c>
      <c r="S350" s="163" t="s">
        <v>4</v>
      </c>
      <c r="T350" s="256" t="s">
        <v>606</v>
      </c>
      <c r="V350" s="24"/>
      <c r="W350" s="24"/>
    </row>
    <row r="351" spans="1:23" ht="77.150000000000006" customHeight="1" x14ac:dyDescent="0.35">
      <c r="A351" s="256" t="s">
        <v>607</v>
      </c>
      <c r="B351" s="256" t="s">
        <v>608</v>
      </c>
      <c r="C351" s="256" t="s">
        <v>395</v>
      </c>
      <c r="D351" s="257">
        <v>44951</v>
      </c>
      <c r="E351" s="257">
        <v>44953</v>
      </c>
      <c r="F351" s="257">
        <v>45291</v>
      </c>
      <c r="G351" s="258">
        <v>87532783</v>
      </c>
      <c r="H351" s="256" t="s">
        <v>4</v>
      </c>
      <c r="I351" s="256" t="s">
        <v>5</v>
      </c>
      <c r="J351" s="256" t="s">
        <v>32</v>
      </c>
      <c r="K351" s="155">
        <f t="shared" si="9"/>
        <v>0.10115603202059736</v>
      </c>
      <c r="L351" s="156">
        <v>8854469</v>
      </c>
      <c r="M351" s="156">
        <f t="shared" si="10"/>
        <v>78678314</v>
      </c>
      <c r="N351" s="85">
        <v>0</v>
      </c>
      <c r="O351" s="85">
        <v>0</v>
      </c>
      <c r="P351" s="160">
        <v>0</v>
      </c>
      <c r="Q351" s="161">
        <v>0</v>
      </c>
      <c r="R351" s="162">
        <f t="shared" si="11"/>
        <v>87532783</v>
      </c>
      <c r="S351" s="163" t="s">
        <v>4</v>
      </c>
      <c r="T351" s="256" t="s">
        <v>609</v>
      </c>
      <c r="V351" s="24"/>
      <c r="W351" s="24"/>
    </row>
    <row r="352" spans="1:23" ht="77.150000000000006" customHeight="1" x14ac:dyDescent="0.35">
      <c r="A352" s="256" t="s">
        <v>610</v>
      </c>
      <c r="B352" s="256" t="s">
        <v>611</v>
      </c>
      <c r="C352" s="256" t="s">
        <v>395</v>
      </c>
      <c r="D352" s="257">
        <v>44951</v>
      </c>
      <c r="E352" s="257">
        <v>44953</v>
      </c>
      <c r="F352" s="257">
        <v>45291</v>
      </c>
      <c r="G352" s="258">
        <v>87532783</v>
      </c>
      <c r="H352" s="256" t="s">
        <v>4</v>
      </c>
      <c r="I352" s="256" t="s">
        <v>5</v>
      </c>
      <c r="J352" s="256" t="s">
        <v>32</v>
      </c>
      <c r="K352" s="155">
        <f t="shared" si="9"/>
        <v>0.10115603202059736</v>
      </c>
      <c r="L352" s="156">
        <v>8854469</v>
      </c>
      <c r="M352" s="156">
        <f t="shared" si="10"/>
        <v>78678314</v>
      </c>
      <c r="N352" s="85">
        <v>0</v>
      </c>
      <c r="O352" s="85">
        <v>0</v>
      </c>
      <c r="P352" s="160">
        <v>0</v>
      </c>
      <c r="Q352" s="161">
        <v>0</v>
      </c>
      <c r="R352" s="162">
        <f t="shared" si="11"/>
        <v>87532783</v>
      </c>
      <c r="S352" s="163" t="s">
        <v>4</v>
      </c>
      <c r="T352" s="256" t="s">
        <v>612</v>
      </c>
      <c r="V352" s="24"/>
      <c r="W352" s="24"/>
    </row>
    <row r="353" spans="1:23" ht="77.150000000000006" customHeight="1" x14ac:dyDescent="0.35">
      <c r="A353" s="256" t="s">
        <v>613</v>
      </c>
      <c r="B353" s="256" t="s">
        <v>614</v>
      </c>
      <c r="C353" s="256" t="s">
        <v>395</v>
      </c>
      <c r="D353" s="257">
        <v>44951</v>
      </c>
      <c r="E353" s="257">
        <v>44952</v>
      </c>
      <c r="F353" s="256">
        <v>45291</v>
      </c>
      <c r="G353" s="258">
        <v>87532783</v>
      </c>
      <c r="H353" s="256" t="s">
        <v>4</v>
      </c>
      <c r="I353" s="256" t="s">
        <v>5</v>
      </c>
      <c r="J353" s="256" t="s">
        <v>32</v>
      </c>
      <c r="K353" s="155">
        <f t="shared" si="9"/>
        <v>0.10404619489820174</v>
      </c>
      <c r="L353" s="156">
        <v>9107453</v>
      </c>
      <c r="M353" s="156">
        <f t="shared" si="10"/>
        <v>78425330</v>
      </c>
      <c r="N353" s="85">
        <v>0</v>
      </c>
      <c r="O353" s="85">
        <v>0</v>
      </c>
      <c r="P353" s="160">
        <v>0</v>
      </c>
      <c r="Q353" s="161">
        <v>0</v>
      </c>
      <c r="R353" s="162">
        <f t="shared" si="11"/>
        <v>87532783</v>
      </c>
      <c r="S353" s="163" t="s">
        <v>4</v>
      </c>
      <c r="T353" s="256" t="s">
        <v>615</v>
      </c>
      <c r="V353" s="24"/>
      <c r="W353" s="24"/>
    </row>
    <row r="354" spans="1:23" ht="77.150000000000006" customHeight="1" x14ac:dyDescent="0.35">
      <c r="A354" s="256" t="s">
        <v>616</v>
      </c>
      <c r="B354" s="256" t="s">
        <v>617</v>
      </c>
      <c r="C354" s="256" t="s">
        <v>395</v>
      </c>
      <c r="D354" s="257">
        <v>44952</v>
      </c>
      <c r="E354" s="257">
        <v>44953</v>
      </c>
      <c r="F354" s="257">
        <v>45291</v>
      </c>
      <c r="G354" s="258">
        <v>87532783</v>
      </c>
      <c r="H354" s="256" t="s">
        <v>4</v>
      </c>
      <c r="I354" s="256" t="s">
        <v>5</v>
      </c>
      <c r="J354" s="256" t="s">
        <v>32</v>
      </c>
      <c r="K354" s="155">
        <f t="shared" si="9"/>
        <v>0.10115603202059736</v>
      </c>
      <c r="L354" s="156">
        <v>8854469</v>
      </c>
      <c r="M354" s="156">
        <f t="shared" si="10"/>
        <v>78678314</v>
      </c>
      <c r="N354" s="85">
        <v>0</v>
      </c>
      <c r="O354" s="85">
        <v>0</v>
      </c>
      <c r="P354" s="160">
        <v>0</v>
      </c>
      <c r="Q354" s="161">
        <v>0</v>
      </c>
      <c r="R354" s="162">
        <f t="shared" si="11"/>
        <v>87532783</v>
      </c>
      <c r="S354" s="163" t="s">
        <v>4</v>
      </c>
      <c r="T354" s="256" t="s">
        <v>618</v>
      </c>
      <c r="V354" s="24"/>
      <c r="W354" s="24"/>
    </row>
    <row r="355" spans="1:23" ht="77.150000000000006" customHeight="1" x14ac:dyDescent="0.35">
      <c r="A355" s="233" t="s">
        <v>619</v>
      </c>
      <c r="B355" s="233" t="s">
        <v>117</v>
      </c>
      <c r="C355" s="233" t="s">
        <v>10</v>
      </c>
      <c r="D355" s="235">
        <v>44952</v>
      </c>
      <c r="E355" s="235">
        <v>44953</v>
      </c>
      <c r="F355" s="235">
        <v>45291</v>
      </c>
      <c r="G355" s="236">
        <v>87532783</v>
      </c>
      <c r="H355" s="233" t="s">
        <v>4</v>
      </c>
      <c r="I355" s="233" t="s">
        <v>5</v>
      </c>
      <c r="J355" s="233" t="s">
        <v>32</v>
      </c>
      <c r="K355" s="9">
        <f t="shared" si="9"/>
        <v>0.10115603202059736</v>
      </c>
      <c r="L355" s="5">
        <v>8854469</v>
      </c>
      <c r="M355" s="5">
        <f t="shared" si="10"/>
        <v>78678314</v>
      </c>
      <c r="N355" s="58">
        <v>0</v>
      </c>
      <c r="O355" s="58">
        <v>0</v>
      </c>
      <c r="P355" s="59">
        <v>0</v>
      </c>
      <c r="Q355" s="151">
        <v>0</v>
      </c>
      <c r="R355" s="204">
        <f t="shared" si="11"/>
        <v>87532783</v>
      </c>
      <c r="S355" s="61" t="s">
        <v>4</v>
      </c>
      <c r="T355" s="233" t="s">
        <v>620</v>
      </c>
      <c r="V355" s="24"/>
      <c r="W355" s="24"/>
    </row>
    <row r="356" spans="1:23" ht="77.150000000000006" customHeight="1" x14ac:dyDescent="0.35">
      <c r="A356" s="233" t="s">
        <v>621</v>
      </c>
      <c r="B356" s="233" t="s">
        <v>58</v>
      </c>
      <c r="C356" s="233" t="s">
        <v>622</v>
      </c>
      <c r="D356" s="235">
        <v>44950</v>
      </c>
      <c r="E356" s="235">
        <v>44952</v>
      </c>
      <c r="F356" s="235">
        <v>45291</v>
      </c>
      <c r="G356" s="236">
        <v>62659322</v>
      </c>
      <c r="H356" s="233" t="s">
        <v>4</v>
      </c>
      <c r="I356" s="233" t="s">
        <v>5</v>
      </c>
      <c r="J356" s="233" t="s">
        <v>32</v>
      </c>
      <c r="K356" s="9">
        <f t="shared" si="9"/>
        <v>0.10465114831596806</v>
      </c>
      <c r="L356" s="5">
        <v>6557370</v>
      </c>
      <c r="M356" s="5">
        <f t="shared" si="10"/>
        <v>56101952</v>
      </c>
      <c r="N356" s="58">
        <v>0</v>
      </c>
      <c r="O356" s="58">
        <v>0</v>
      </c>
      <c r="P356" s="59">
        <v>0</v>
      </c>
      <c r="Q356" s="151">
        <v>0</v>
      </c>
      <c r="R356" s="204">
        <f t="shared" si="11"/>
        <v>62659322</v>
      </c>
      <c r="S356" s="61" t="s">
        <v>4</v>
      </c>
      <c r="T356" s="233" t="s">
        <v>623</v>
      </c>
      <c r="V356" s="24"/>
      <c r="W356" s="24"/>
    </row>
    <row r="357" spans="1:23" ht="77.150000000000006" customHeight="1" x14ac:dyDescent="0.35">
      <c r="A357" s="233" t="s">
        <v>624</v>
      </c>
      <c r="B357" s="233" t="s">
        <v>625</v>
      </c>
      <c r="C357" s="233" t="s">
        <v>626</v>
      </c>
      <c r="D357" s="266">
        <v>44952</v>
      </c>
      <c r="E357" s="266">
        <v>44953</v>
      </c>
      <c r="F357" s="266">
        <v>45291</v>
      </c>
      <c r="G357" s="236">
        <v>51649400</v>
      </c>
      <c r="H357" s="255" t="s">
        <v>4</v>
      </c>
      <c r="I357" s="233" t="s">
        <v>5</v>
      </c>
      <c r="J357" s="233" t="s">
        <v>16</v>
      </c>
      <c r="K357" s="9">
        <f t="shared" si="9"/>
        <v>9.9431803660836329E-2</v>
      </c>
      <c r="L357" s="5">
        <v>5135593</v>
      </c>
      <c r="M357" s="5">
        <f t="shared" si="10"/>
        <v>46513807</v>
      </c>
      <c r="N357" s="58">
        <v>0</v>
      </c>
      <c r="O357" s="58">
        <v>0</v>
      </c>
      <c r="P357" s="59">
        <v>0</v>
      </c>
      <c r="Q357" s="151">
        <v>0</v>
      </c>
      <c r="R357" s="204">
        <f t="shared" si="11"/>
        <v>51649400</v>
      </c>
      <c r="S357" s="61" t="s">
        <v>4</v>
      </c>
      <c r="T357" s="233" t="s">
        <v>627</v>
      </c>
      <c r="V357" s="24"/>
      <c r="W357" s="24"/>
    </row>
    <row r="358" spans="1:23" ht="77.150000000000006" customHeight="1" x14ac:dyDescent="0.35">
      <c r="A358" s="233" t="s">
        <v>628</v>
      </c>
      <c r="B358" s="233" t="s">
        <v>629</v>
      </c>
      <c r="C358" s="233" t="s">
        <v>626</v>
      </c>
      <c r="D358" s="235">
        <v>44957</v>
      </c>
      <c r="E358" s="235">
        <v>44957</v>
      </c>
      <c r="F358" s="235">
        <v>45291</v>
      </c>
      <c r="G358" s="236">
        <v>51649400</v>
      </c>
      <c r="H358" s="255" t="s">
        <v>4</v>
      </c>
      <c r="I358" s="233" t="s">
        <v>5</v>
      </c>
      <c r="J358" s="233" t="s">
        <v>16</v>
      </c>
      <c r="K358" s="9">
        <f t="shared" si="9"/>
        <v>8.8068186658509101E-2</v>
      </c>
      <c r="L358" s="5">
        <v>4548669</v>
      </c>
      <c r="M358" s="5">
        <f t="shared" si="10"/>
        <v>47100731</v>
      </c>
      <c r="N358" s="58">
        <v>0</v>
      </c>
      <c r="O358" s="58">
        <v>0</v>
      </c>
      <c r="P358" s="59">
        <v>0</v>
      </c>
      <c r="Q358" s="151">
        <v>0</v>
      </c>
      <c r="R358" s="204">
        <f t="shared" si="11"/>
        <v>51649400</v>
      </c>
      <c r="S358" s="61" t="s">
        <v>4</v>
      </c>
      <c r="T358" s="233" t="s">
        <v>630</v>
      </c>
      <c r="V358" s="24"/>
      <c r="W358" s="24"/>
    </row>
    <row r="359" spans="1:23" ht="77.150000000000006" customHeight="1" x14ac:dyDescent="0.35">
      <c r="A359" s="233" t="s">
        <v>631</v>
      </c>
      <c r="B359" s="233" t="s">
        <v>83</v>
      </c>
      <c r="C359" s="296" t="s">
        <v>632</v>
      </c>
      <c r="D359" s="235">
        <v>44956</v>
      </c>
      <c r="E359" s="235">
        <v>44958</v>
      </c>
      <c r="F359" s="235">
        <v>45291</v>
      </c>
      <c r="G359" s="236">
        <v>44525327</v>
      </c>
      <c r="H359" s="255" t="s">
        <v>4</v>
      </c>
      <c r="I359" s="233" t="s">
        <v>5</v>
      </c>
      <c r="J359" s="233" t="s">
        <v>16</v>
      </c>
      <c r="K359" s="9">
        <f t="shared" si="9"/>
        <v>8.5227290975313896E-2</v>
      </c>
      <c r="L359" s="5">
        <v>3794773</v>
      </c>
      <c r="M359" s="5">
        <f t="shared" si="10"/>
        <v>40730554</v>
      </c>
      <c r="N359" s="58">
        <v>0</v>
      </c>
      <c r="O359" s="58">
        <v>0</v>
      </c>
      <c r="P359" s="59">
        <v>0</v>
      </c>
      <c r="Q359" s="151">
        <v>0</v>
      </c>
      <c r="R359" s="204">
        <f t="shared" si="11"/>
        <v>44525327</v>
      </c>
      <c r="S359" s="61" t="s">
        <v>4</v>
      </c>
      <c r="T359" s="233" t="s">
        <v>633</v>
      </c>
      <c r="V359" s="24"/>
      <c r="W359" s="24"/>
    </row>
    <row r="360" spans="1:23" ht="77.150000000000006" customHeight="1" x14ac:dyDescent="0.35">
      <c r="A360" s="233" t="s">
        <v>634</v>
      </c>
      <c r="B360" s="233" t="s">
        <v>53</v>
      </c>
      <c r="C360" s="233" t="s">
        <v>635</v>
      </c>
      <c r="D360" s="235">
        <v>44952</v>
      </c>
      <c r="E360" s="235">
        <v>44956</v>
      </c>
      <c r="F360" s="235">
        <v>45291</v>
      </c>
      <c r="G360" s="236">
        <v>42627947</v>
      </c>
      <c r="H360" s="255" t="s">
        <v>4</v>
      </c>
      <c r="I360" s="233" t="s">
        <v>5</v>
      </c>
      <c r="J360" s="233" t="s">
        <v>12</v>
      </c>
      <c r="K360" s="9">
        <f t="shared" si="9"/>
        <v>9.4955476040166797E-2</v>
      </c>
      <c r="L360" s="5">
        <v>4047757</v>
      </c>
      <c r="M360" s="5">
        <f t="shared" si="10"/>
        <v>38580190</v>
      </c>
      <c r="N360" s="58">
        <v>0</v>
      </c>
      <c r="O360" s="58">
        <v>0</v>
      </c>
      <c r="P360" s="59">
        <v>0</v>
      </c>
      <c r="Q360" s="151">
        <v>0</v>
      </c>
      <c r="R360" s="204">
        <f t="shared" si="11"/>
        <v>42627947</v>
      </c>
      <c r="S360" s="61" t="s">
        <v>4</v>
      </c>
      <c r="T360" s="233" t="s">
        <v>636</v>
      </c>
      <c r="V360" s="24"/>
      <c r="W360" s="24"/>
    </row>
    <row r="361" spans="1:23" ht="77.150000000000006" customHeight="1" x14ac:dyDescent="0.35">
      <c r="A361" s="233" t="s">
        <v>637</v>
      </c>
      <c r="B361" s="233" t="s">
        <v>638</v>
      </c>
      <c r="C361" s="296" t="s">
        <v>78</v>
      </c>
      <c r="D361" s="235">
        <v>44952</v>
      </c>
      <c r="E361" s="235">
        <v>44956</v>
      </c>
      <c r="F361" s="235">
        <v>45291</v>
      </c>
      <c r="G361" s="236">
        <v>42627947</v>
      </c>
      <c r="H361" s="255" t="s">
        <v>4</v>
      </c>
      <c r="I361" s="233" t="s">
        <v>5</v>
      </c>
      <c r="J361" s="233" t="s">
        <v>12</v>
      </c>
      <c r="K361" s="9">
        <f t="shared" si="9"/>
        <v>9.4955476040166797E-2</v>
      </c>
      <c r="L361" s="5">
        <v>4047757</v>
      </c>
      <c r="M361" s="5">
        <f t="shared" si="10"/>
        <v>38580190</v>
      </c>
      <c r="N361" s="58">
        <v>0</v>
      </c>
      <c r="O361" s="58">
        <v>0</v>
      </c>
      <c r="P361" s="59">
        <v>0</v>
      </c>
      <c r="Q361" s="151">
        <v>0</v>
      </c>
      <c r="R361" s="204">
        <f t="shared" si="11"/>
        <v>42627947</v>
      </c>
      <c r="S361" s="61" t="s">
        <v>4</v>
      </c>
      <c r="T361" s="233" t="s">
        <v>639</v>
      </c>
      <c r="V361" s="24"/>
      <c r="W361" s="24"/>
    </row>
    <row r="362" spans="1:23" ht="77.150000000000006" customHeight="1" x14ac:dyDescent="0.35">
      <c r="A362" s="233" t="s">
        <v>640</v>
      </c>
      <c r="B362" s="233" t="s">
        <v>57</v>
      </c>
      <c r="C362" s="233" t="s">
        <v>416</v>
      </c>
      <c r="D362" s="235">
        <v>44952</v>
      </c>
      <c r="E362" s="235">
        <v>44953</v>
      </c>
      <c r="F362" s="235">
        <v>45291</v>
      </c>
      <c r="G362" s="236">
        <v>61384279</v>
      </c>
      <c r="H362" s="255" t="s">
        <v>4</v>
      </c>
      <c r="I362" s="233" t="s">
        <v>5</v>
      </c>
      <c r="J362" s="233" t="s">
        <v>33</v>
      </c>
      <c r="K362" s="9">
        <f t="shared" si="9"/>
        <v>0.10385755284345688</v>
      </c>
      <c r="L362" s="5">
        <v>6375221</v>
      </c>
      <c r="M362" s="5">
        <f t="shared" si="10"/>
        <v>55009058</v>
      </c>
      <c r="N362" s="58">
        <v>0</v>
      </c>
      <c r="O362" s="58">
        <v>0</v>
      </c>
      <c r="P362" s="59">
        <v>0</v>
      </c>
      <c r="Q362" s="151">
        <v>0</v>
      </c>
      <c r="R362" s="204">
        <f t="shared" si="11"/>
        <v>61384279</v>
      </c>
      <c r="S362" s="61" t="s">
        <v>4</v>
      </c>
      <c r="T362" s="233" t="s">
        <v>641</v>
      </c>
      <c r="V362" s="24"/>
      <c r="W362" s="24"/>
    </row>
    <row r="363" spans="1:23" ht="107.15" customHeight="1" x14ac:dyDescent="0.35">
      <c r="A363" s="233" t="s">
        <v>642</v>
      </c>
      <c r="B363" s="233" t="s">
        <v>112</v>
      </c>
      <c r="C363" s="296" t="s">
        <v>643</v>
      </c>
      <c r="D363" s="235">
        <v>44952</v>
      </c>
      <c r="E363" s="235">
        <v>44958</v>
      </c>
      <c r="F363" s="235">
        <v>45291</v>
      </c>
      <c r="G363" s="236">
        <v>87532783</v>
      </c>
      <c r="H363" s="233" t="s">
        <v>4</v>
      </c>
      <c r="I363" s="233" t="s">
        <v>5</v>
      </c>
      <c r="J363" s="233" t="s">
        <v>32</v>
      </c>
      <c r="K363" s="9">
        <f t="shared" si="9"/>
        <v>0.17993258594325739</v>
      </c>
      <c r="L363" s="5">
        <v>15750000</v>
      </c>
      <c r="M363" s="5">
        <f t="shared" si="10"/>
        <v>71782783</v>
      </c>
      <c r="N363" s="58">
        <v>0</v>
      </c>
      <c r="O363" s="58">
        <v>0</v>
      </c>
      <c r="P363" s="59">
        <v>0</v>
      </c>
      <c r="Q363" s="151">
        <v>0</v>
      </c>
      <c r="R363" s="204">
        <f t="shared" si="11"/>
        <v>87532783</v>
      </c>
      <c r="S363" s="61" t="s">
        <v>4</v>
      </c>
      <c r="T363" s="233" t="s">
        <v>644</v>
      </c>
      <c r="V363" s="24"/>
      <c r="W363" s="24"/>
    </row>
    <row r="364" spans="1:23" ht="77.150000000000006" customHeight="1" x14ac:dyDescent="0.35">
      <c r="A364" s="256" t="s">
        <v>645</v>
      </c>
      <c r="B364" s="256" t="s">
        <v>646</v>
      </c>
      <c r="C364" s="256" t="s">
        <v>647</v>
      </c>
      <c r="D364" s="257">
        <v>44956</v>
      </c>
      <c r="E364" s="257">
        <v>44958</v>
      </c>
      <c r="F364" s="257">
        <v>45291</v>
      </c>
      <c r="G364" s="258">
        <v>87532783</v>
      </c>
      <c r="H364" s="256" t="s">
        <v>4</v>
      </c>
      <c r="I364" s="256" t="s">
        <v>5</v>
      </c>
      <c r="J364" s="256" t="s">
        <v>32</v>
      </c>
      <c r="K364" s="155">
        <f t="shared" si="9"/>
        <v>8.6705217632575438E-2</v>
      </c>
      <c r="L364" s="156">
        <v>7589549</v>
      </c>
      <c r="M364" s="156">
        <f t="shared" si="10"/>
        <v>79943234</v>
      </c>
      <c r="N364" s="85">
        <v>0</v>
      </c>
      <c r="O364" s="85">
        <v>0</v>
      </c>
      <c r="P364" s="160">
        <v>0</v>
      </c>
      <c r="Q364" s="161">
        <v>0</v>
      </c>
      <c r="R364" s="162">
        <f t="shared" si="11"/>
        <v>87532783</v>
      </c>
      <c r="S364" s="163" t="s">
        <v>4</v>
      </c>
      <c r="T364" s="256" t="s">
        <v>648</v>
      </c>
      <c r="V364" s="24"/>
      <c r="W364" s="24"/>
    </row>
    <row r="365" spans="1:23" ht="77.150000000000006" customHeight="1" x14ac:dyDescent="0.35">
      <c r="A365" s="233" t="s">
        <v>649</v>
      </c>
      <c r="B365" s="233" t="s">
        <v>650</v>
      </c>
      <c r="C365" s="233" t="s">
        <v>651</v>
      </c>
      <c r="D365" s="235">
        <v>44951</v>
      </c>
      <c r="E365" s="235">
        <v>44952</v>
      </c>
      <c r="F365" s="235">
        <v>45291</v>
      </c>
      <c r="G365" s="236">
        <v>39162058</v>
      </c>
      <c r="H365" s="233" t="s">
        <v>4</v>
      </c>
      <c r="I365" s="233" t="s">
        <v>5</v>
      </c>
      <c r="J365" s="233" t="s">
        <v>39</v>
      </c>
      <c r="K365" s="9">
        <f t="shared" si="9"/>
        <v>0.10465113963111949</v>
      </c>
      <c r="L365" s="5">
        <v>4098354</v>
      </c>
      <c r="M365" s="5">
        <f t="shared" si="10"/>
        <v>35063704</v>
      </c>
      <c r="N365" s="58">
        <v>0</v>
      </c>
      <c r="O365" s="58">
        <v>0</v>
      </c>
      <c r="P365" s="59">
        <v>0</v>
      </c>
      <c r="Q365" s="151">
        <v>0</v>
      </c>
      <c r="R365" s="204">
        <f t="shared" si="11"/>
        <v>39162058</v>
      </c>
      <c r="S365" s="61" t="s">
        <v>4</v>
      </c>
      <c r="T365" s="233" t="s">
        <v>652</v>
      </c>
      <c r="V365" s="24"/>
      <c r="W365" s="24"/>
    </row>
    <row r="366" spans="1:23" ht="77.150000000000006" customHeight="1" x14ac:dyDescent="0.35">
      <c r="A366" s="233" t="s">
        <v>653</v>
      </c>
      <c r="B366" s="233" t="s">
        <v>654</v>
      </c>
      <c r="C366" s="233" t="s">
        <v>655</v>
      </c>
      <c r="D366" s="235">
        <v>44953</v>
      </c>
      <c r="E366" s="235">
        <v>44958</v>
      </c>
      <c r="F366" s="235">
        <v>45138</v>
      </c>
      <c r="G366" s="236">
        <v>1946665220</v>
      </c>
      <c r="H366" s="233" t="s">
        <v>4</v>
      </c>
      <c r="I366" s="233" t="s">
        <v>5</v>
      </c>
      <c r="J366" s="233" t="s">
        <v>13</v>
      </c>
      <c r="K366" s="9">
        <f t="shared" si="9"/>
        <v>0.18288120851103509</v>
      </c>
      <c r="L366" s="5">
        <v>356008488</v>
      </c>
      <c r="M366" s="5">
        <f t="shared" si="10"/>
        <v>1590656732</v>
      </c>
      <c r="N366" s="58">
        <v>0</v>
      </c>
      <c r="O366" s="58">
        <v>0</v>
      </c>
      <c r="P366" s="59">
        <v>0</v>
      </c>
      <c r="Q366" s="151">
        <v>0</v>
      </c>
      <c r="R366" s="204">
        <f t="shared" si="11"/>
        <v>1946665220</v>
      </c>
      <c r="S366" s="61" t="s">
        <v>4</v>
      </c>
      <c r="T366" s="233" t="s">
        <v>623</v>
      </c>
      <c r="V366" s="24"/>
      <c r="W366" s="24"/>
    </row>
    <row r="367" spans="1:23" ht="77.150000000000006" customHeight="1" x14ac:dyDescent="0.35">
      <c r="A367" s="233" t="s">
        <v>656</v>
      </c>
      <c r="B367" s="233" t="s">
        <v>657</v>
      </c>
      <c r="C367" s="233" t="s">
        <v>658</v>
      </c>
      <c r="D367" s="235">
        <v>44956</v>
      </c>
      <c r="E367" s="235">
        <v>44956</v>
      </c>
      <c r="F367" s="235">
        <v>45291</v>
      </c>
      <c r="G367" s="236">
        <v>54401870</v>
      </c>
      <c r="H367" s="233" t="s">
        <v>4</v>
      </c>
      <c r="I367" s="233" t="s">
        <v>5</v>
      </c>
      <c r="J367" s="233" t="s">
        <v>44</v>
      </c>
      <c r="K367" s="9">
        <f t="shared" si="9"/>
        <v>9.5238086484894735E-2</v>
      </c>
      <c r="L367" s="5">
        <v>5181130</v>
      </c>
      <c r="M367" s="5">
        <f t="shared" si="10"/>
        <v>49220740</v>
      </c>
      <c r="N367" s="58">
        <v>0</v>
      </c>
      <c r="O367" s="58">
        <v>0</v>
      </c>
      <c r="P367" s="59">
        <v>0</v>
      </c>
      <c r="Q367" s="151">
        <v>0</v>
      </c>
      <c r="R367" s="204">
        <f t="shared" si="11"/>
        <v>54401870</v>
      </c>
      <c r="S367" s="61" t="s">
        <v>4</v>
      </c>
      <c r="T367" s="233" t="s">
        <v>659</v>
      </c>
      <c r="V367" s="24"/>
      <c r="W367" s="24"/>
    </row>
    <row r="368" spans="1:23" ht="77.150000000000006" customHeight="1" x14ac:dyDescent="0.35">
      <c r="A368" s="256" t="s">
        <v>660</v>
      </c>
      <c r="B368" s="256" t="s">
        <v>59</v>
      </c>
      <c r="C368" s="256" t="s">
        <v>661</v>
      </c>
      <c r="D368" s="257">
        <v>44951</v>
      </c>
      <c r="E368" s="257">
        <v>44952</v>
      </c>
      <c r="F368" s="257">
        <v>45291</v>
      </c>
      <c r="G368" s="258">
        <v>99787400</v>
      </c>
      <c r="H368" s="256" t="s">
        <v>4</v>
      </c>
      <c r="I368" s="256" t="s">
        <v>5</v>
      </c>
      <c r="J368" s="256" t="s">
        <v>32</v>
      </c>
      <c r="K368" s="155">
        <f t="shared" si="9"/>
        <v>0.10404620222593233</v>
      </c>
      <c r="L368" s="156">
        <v>10382500</v>
      </c>
      <c r="M368" s="156">
        <f t="shared" si="10"/>
        <v>89404900</v>
      </c>
      <c r="N368" s="85">
        <v>0</v>
      </c>
      <c r="O368" s="85">
        <v>0</v>
      </c>
      <c r="P368" s="160">
        <v>0</v>
      </c>
      <c r="Q368" s="161">
        <v>0</v>
      </c>
      <c r="R368" s="162">
        <f t="shared" si="11"/>
        <v>99787400</v>
      </c>
      <c r="S368" s="163" t="s">
        <v>4</v>
      </c>
      <c r="T368" s="256" t="s">
        <v>662</v>
      </c>
      <c r="V368" s="24"/>
      <c r="W368" s="24"/>
    </row>
    <row r="369" spans="1:23" ht="77.150000000000006" customHeight="1" x14ac:dyDescent="0.35">
      <c r="A369" s="233" t="s">
        <v>663</v>
      </c>
      <c r="B369" s="233" t="s">
        <v>664</v>
      </c>
      <c r="C369" s="233" t="s">
        <v>665</v>
      </c>
      <c r="D369" s="235">
        <v>44953</v>
      </c>
      <c r="E369" s="235">
        <v>44956</v>
      </c>
      <c r="F369" s="235">
        <v>45291</v>
      </c>
      <c r="G369" s="236">
        <v>85002943</v>
      </c>
      <c r="H369" s="233" t="s">
        <v>4</v>
      </c>
      <c r="I369" s="233" t="s">
        <v>5</v>
      </c>
      <c r="J369" s="233" t="s">
        <v>32</v>
      </c>
      <c r="K369" s="9">
        <f t="shared" si="9"/>
        <v>9.5238078992159136E-2</v>
      </c>
      <c r="L369" s="5">
        <v>8095517</v>
      </c>
      <c r="M369" s="5">
        <f t="shared" si="10"/>
        <v>76907426</v>
      </c>
      <c r="N369" s="58">
        <v>0</v>
      </c>
      <c r="O369" s="58">
        <v>0</v>
      </c>
      <c r="P369" s="59">
        <v>0</v>
      </c>
      <c r="Q369" s="151">
        <v>0</v>
      </c>
      <c r="R369" s="204">
        <f t="shared" si="11"/>
        <v>85002943</v>
      </c>
      <c r="S369" s="61" t="s">
        <v>4</v>
      </c>
      <c r="T369" s="233" t="s">
        <v>666</v>
      </c>
      <c r="V369" s="24"/>
      <c r="W369" s="24"/>
    </row>
    <row r="370" spans="1:23" ht="77.150000000000006" customHeight="1" x14ac:dyDescent="0.35">
      <c r="A370" s="233" t="s">
        <v>667</v>
      </c>
      <c r="B370" s="233" t="s">
        <v>668</v>
      </c>
      <c r="C370" s="233" t="s">
        <v>669</v>
      </c>
      <c r="D370" s="235">
        <v>44952</v>
      </c>
      <c r="E370" s="235">
        <v>44956</v>
      </c>
      <c r="F370" s="233">
        <v>45291</v>
      </c>
      <c r="G370" s="236">
        <v>42754439</v>
      </c>
      <c r="H370" s="233" t="s">
        <v>4</v>
      </c>
      <c r="I370" s="233" t="s">
        <v>5</v>
      </c>
      <c r="J370" s="233" t="s">
        <v>670</v>
      </c>
      <c r="K370" s="9">
        <f t="shared" si="9"/>
        <v>9.4674543618733953E-2</v>
      </c>
      <c r="L370" s="5">
        <v>4047757</v>
      </c>
      <c r="M370" s="5">
        <f t="shared" si="10"/>
        <v>38706682</v>
      </c>
      <c r="N370" s="58">
        <v>0</v>
      </c>
      <c r="O370" s="58">
        <v>0</v>
      </c>
      <c r="P370" s="59">
        <v>0</v>
      </c>
      <c r="Q370" s="151">
        <v>0</v>
      </c>
      <c r="R370" s="204">
        <f t="shared" si="11"/>
        <v>42754439</v>
      </c>
      <c r="S370" s="61" t="s">
        <v>4</v>
      </c>
      <c r="T370" s="233" t="s">
        <v>671</v>
      </c>
      <c r="V370" s="24"/>
      <c r="W370" s="24"/>
    </row>
    <row r="371" spans="1:23" ht="77.150000000000006" customHeight="1" x14ac:dyDescent="0.35">
      <c r="A371" s="233" t="s">
        <v>672</v>
      </c>
      <c r="B371" s="233" t="s">
        <v>673</v>
      </c>
      <c r="C371" s="233" t="s">
        <v>674</v>
      </c>
      <c r="D371" s="235">
        <v>44952</v>
      </c>
      <c r="E371" s="235">
        <v>44952</v>
      </c>
      <c r="F371" s="235">
        <v>45046</v>
      </c>
      <c r="G371" s="236">
        <v>16514850</v>
      </c>
      <c r="H371" s="233" t="s">
        <v>4</v>
      </c>
      <c r="I371" s="233" t="s">
        <v>5</v>
      </c>
      <c r="J371" s="233" t="s">
        <v>39</v>
      </c>
      <c r="K371" s="9">
        <f t="shared" si="9"/>
        <v>0.35294114085202105</v>
      </c>
      <c r="L371" s="5">
        <v>5828770</v>
      </c>
      <c r="M371" s="5">
        <f t="shared" si="10"/>
        <v>10686080</v>
      </c>
      <c r="N371" s="58">
        <v>0</v>
      </c>
      <c r="O371" s="58">
        <v>0</v>
      </c>
      <c r="P371" s="59">
        <v>0</v>
      </c>
      <c r="Q371" s="151">
        <v>0</v>
      </c>
      <c r="R371" s="204">
        <f t="shared" si="11"/>
        <v>16514850</v>
      </c>
      <c r="S371" s="61" t="s">
        <v>4</v>
      </c>
      <c r="T371" s="233" t="s">
        <v>675</v>
      </c>
      <c r="V371" s="24"/>
      <c r="W371" s="24"/>
    </row>
    <row r="372" spans="1:23" ht="77.150000000000006" customHeight="1" x14ac:dyDescent="0.35">
      <c r="A372" s="233" t="s">
        <v>676</v>
      </c>
      <c r="B372" s="233" t="s">
        <v>677</v>
      </c>
      <c r="C372" s="233" t="s">
        <v>678</v>
      </c>
      <c r="D372" s="235">
        <v>44952</v>
      </c>
      <c r="E372" s="235">
        <v>44952</v>
      </c>
      <c r="F372" s="235">
        <v>45291</v>
      </c>
      <c r="G372" s="236">
        <v>43386899</v>
      </c>
      <c r="H372" s="233" t="s">
        <v>4</v>
      </c>
      <c r="I372" s="233" t="s">
        <v>5</v>
      </c>
      <c r="J372" s="233" t="s">
        <v>11</v>
      </c>
      <c r="K372" s="9">
        <f t="shared" si="9"/>
        <v>0.10495622192312015</v>
      </c>
      <c r="L372" s="5">
        <v>4553725</v>
      </c>
      <c r="M372" s="5">
        <f t="shared" si="10"/>
        <v>38833174</v>
      </c>
      <c r="N372" s="58">
        <v>0</v>
      </c>
      <c r="O372" s="58">
        <v>0</v>
      </c>
      <c r="P372" s="59">
        <v>0</v>
      </c>
      <c r="Q372" s="151">
        <v>0</v>
      </c>
      <c r="R372" s="204">
        <f t="shared" si="11"/>
        <v>43386899</v>
      </c>
      <c r="S372" s="61" t="s">
        <v>4</v>
      </c>
      <c r="T372" s="233" t="s">
        <v>679</v>
      </c>
      <c r="V372" s="24"/>
      <c r="W372" s="24"/>
    </row>
    <row r="373" spans="1:23" ht="77.150000000000006" customHeight="1" x14ac:dyDescent="0.35">
      <c r="A373" s="233" t="s">
        <v>680</v>
      </c>
      <c r="B373" s="233" t="s">
        <v>681</v>
      </c>
      <c r="C373" s="296" t="s">
        <v>682</v>
      </c>
      <c r="D373" s="235">
        <v>44957</v>
      </c>
      <c r="E373" s="235">
        <v>44959</v>
      </c>
      <c r="F373" s="235">
        <v>45291</v>
      </c>
      <c r="G373" s="236">
        <v>91074588</v>
      </c>
      <c r="H373" s="233" t="s">
        <v>4</v>
      </c>
      <c r="I373" s="233" t="s">
        <v>5</v>
      </c>
      <c r="J373" s="233" t="s">
        <v>18</v>
      </c>
      <c r="K373" s="9">
        <f t="shared" si="9"/>
        <v>7.499971342170661E-2</v>
      </c>
      <c r="L373" s="5">
        <v>6830568</v>
      </c>
      <c r="M373" s="5">
        <f t="shared" si="10"/>
        <v>84244020</v>
      </c>
      <c r="N373" s="58">
        <v>0</v>
      </c>
      <c r="O373" s="58">
        <v>0</v>
      </c>
      <c r="P373" s="59">
        <v>0</v>
      </c>
      <c r="Q373" s="151">
        <v>0</v>
      </c>
      <c r="R373" s="204">
        <f t="shared" si="11"/>
        <v>91074588</v>
      </c>
      <c r="S373" s="61" t="s">
        <v>4</v>
      </c>
      <c r="T373" s="233" t="s">
        <v>683</v>
      </c>
      <c r="V373" s="24"/>
      <c r="W373" s="24"/>
    </row>
    <row r="374" spans="1:23" ht="77.150000000000006" customHeight="1" x14ac:dyDescent="0.35">
      <c r="A374" s="233" t="s">
        <v>684</v>
      </c>
      <c r="B374" s="233" t="s">
        <v>685</v>
      </c>
      <c r="C374" s="296" t="s">
        <v>686</v>
      </c>
      <c r="D374" s="235">
        <v>44957</v>
      </c>
      <c r="E374" s="235">
        <v>44959</v>
      </c>
      <c r="F374" s="235">
        <v>45291</v>
      </c>
      <c r="G374" s="236">
        <v>75000000</v>
      </c>
      <c r="H374" s="233" t="s">
        <v>4</v>
      </c>
      <c r="I374" s="233" t="s">
        <v>5</v>
      </c>
      <c r="J374" s="233" t="s">
        <v>9</v>
      </c>
      <c r="K374" s="9">
        <f t="shared" si="9"/>
        <v>0</v>
      </c>
      <c r="L374" s="5">
        <v>0</v>
      </c>
      <c r="M374" s="5">
        <f t="shared" si="10"/>
        <v>75000000</v>
      </c>
      <c r="N374" s="58">
        <v>0</v>
      </c>
      <c r="O374" s="58">
        <v>0</v>
      </c>
      <c r="P374" s="59">
        <v>0</v>
      </c>
      <c r="Q374" s="151">
        <v>0</v>
      </c>
      <c r="R374" s="204">
        <f t="shared" si="11"/>
        <v>75000000</v>
      </c>
      <c r="S374" s="61" t="s">
        <v>4</v>
      </c>
      <c r="T374" s="233" t="s">
        <v>687</v>
      </c>
      <c r="V374" s="24"/>
      <c r="W374" s="24"/>
    </row>
    <row r="375" spans="1:23" ht="77.150000000000006" customHeight="1" x14ac:dyDescent="0.35">
      <c r="A375" s="233" t="s">
        <v>688</v>
      </c>
      <c r="B375" s="233" t="s">
        <v>689</v>
      </c>
      <c r="C375" s="233" t="s">
        <v>690</v>
      </c>
      <c r="D375" s="235">
        <v>44957</v>
      </c>
      <c r="E375" s="235">
        <v>44958</v>
      </c>
      <c r="F375" s="235">
        <v>45291</v>
      </c>
      <c r="G375" s="236">
        <v>85255927</v>
      </c>
      <c r="H375" s="233" t="s">
        <v>4</v>
      </c>
      <c r="I375" s="233" t="s">
        <v>5</v>
      </c>
      <c r="J375" s="233" t="s">
        <v>66</v>
      </c>
      <c r="K375" s="9">
        <f t="shared" si="9"/>
        <v>8.9020778578831242E-2</v>
      </c>
      <c r="L375" s="5">
        <v>7589549</v>
      </c>
      <c r="M375" s="5">
        <f t="shared" si="10"/>
        <v>77666378</v>
      </c>
      <c r="N375" s="58">
        <v>0</v>
      </c>
      <c r="O375" s="58">
        <v>0</v>
      </c>
      <c r="P375" s="59">
        <v>0</v>
      </c>
      <c r="Q375" s="151">
        <v>0</v>
      </c>
      <c r="R375" s="204">
        <f t="shared" si="11"/>
        <v>85255927</v>
      </c>
      <c r="S375" s="61" t="s">
        <v>4</v>
      </c>
      <c r="T375" s="233" t="s">
        <v>691</v>
      </c>
      <c r="V375" s="24"/>
      <c r="W375" s="24"/>
    </row>
    <row r="376" spans="1:23" ht="77.150000000000006" customHeight="1" x14ac:dyDescent="0.35">
      <c r="A376" s="233" t="s">
        <v>692</v>
      </c>
      <c r="B376" s="233" t="s">
        <v>693</v>
      </c>
      <c r="C376" s="233" t="s">
        <v>694</v>
      </c>
      <c r="D376" s="266">
        <v>44952</v>
      </c>
      <c r="E376" s="266">
        <v>44953</v>
      </c>
      <c r="F376" s="235">
        <v>45291</v>
      </c>
      <c r="G376" s="236">
        <v>49448435</v>
      </c>
      <c r="H376" s="233" t="s">
        <v>4</v>
      </c>
      <c r="I376" s="233" t="s">
        <v>5</v>
      </c>
      <c r="J376" s="233" t="s">
        <v>18</v>
      </c>
      <c r="K376" s="9">
        <f t="shared" si="9"/>
        <v>0.10385754372206117</v>
      </c>
      <c r="L376" s="5">
        <v>5135593</v>
      </c>
      <c r="M376" s="5">
        <f t="shared" si="10"/>
        <v>44312842</v>
      </c>
      <c r="N376" s="58">
        <v>0</v>
      </c>
      <c r="O376" s="58">
        <v>0</v>
      </c>
      <c r="P376" s="59">
        <v>0</v>
      </c>
      <c r="Q376" s="151">
        <v>0</v>
      </c>
      <c r="R376" s="204">
        <f t="shared" si="11"/>
        <v>49448435</v>
      </c>
      <c r="S376" s="61" t="s">
        <v>4</v>
      </c>
      <c r="T376" s="233" t="s">
        <v>695</v>
      </c>
      <c r="V376" s="24"/>
      <c r="W376" s="24"/>
    </row>
    <row r="377" spans="1:23" ht="77.150000000000006" customHeight="1" x14ac:dyDescent="0.35">
      <c r="A377" s="233" t="s">
        <v>696</v>
      </c>
      <c r="B377" s="233" t="s">
        <v>86</v>
      </c>
      <c r="C377" s="233" t="s">
        <v>697</v>
      </c>
      <c r="D377" s="235">
        <v>44956</v>
      </c>
      <c r="E377" s="235">
        <v>44963</v>
      </c>
      <c r="F377" s="235">
        <v>45291</v>
      </c>
      <c r="G377" s="236">
        <v>100652606</v>
      </c>
      <c r="H377" s="233" t="s">
        <v>4</v>
      </c>
      <c r="I377" s="233" t="s">
        <v>5</v>
      </c>
      <c r="J377" s="233" t="s">
        <v>337</v>
      </c>
      <c r="K377" s="9">
        <f t="shared" si="9"/>
        <v>6.5902377132689441E-2</v>
      </c>
      <c r="L377" s="5">
        <v>6633246</v>
      </c>
      <c r="M377" s="5">
        <f t="shared" si="10"/>
        <v>94019360</v>
      </c>
      <c r="N377" s="58">
        <v>0</v>
      </c>
      <c r="O377" s="58">
        <v>0</v>
      </c>
      <c r="P377" s="59">
        <v>0</v>
      </c>
      <c r="Q377" s="151">
        <v>0</v>
      </c>
      <c r="R377" s="204">
        <f t="shared" si="11"/>
        <v>100652606</v>
      </c>
      <c r="S377" s="61" t="s">
        <v>4</v>
      </c>
      <c r="T377" s="233" t="s">
        <v>698</v>
      </c>
      <c r="V377" s="24"/>
      <c r="W377" s="24"/>
    </row>
    <row r="378" spans="1:23" ht="77.150000000000006" customHeight="1" x14ac:dyDescent="0.35">
      <c r="A378" s="233" t="s">
        <v>699</v>
      </c>
      <c r="B378" s="233" t="s">
        <v>49</v>
      </c>
      <c r="C378" s="233" t="s">
        <v>700</v>
      </c>
      <c r="D378" s="235">
        <v>44956</v>
      </c>
      <c r="E378" s="235">
        <v>44960</v>
      </c>
      <c r="F378" s="235">
        <v>45291</v>
      </c>
      <c r="G378" s="236">
        <v>81228420</v>
      </c>
      <c r="H378" s="233" t="s">
        <v>4</v>
      </c>
      <c r="I378" s="233" t="s">
        <v>5</v>
      </c>
      <c r="J378" s="233" t="s">
        <v>337</v>
      </c>
      <c r="K378" s="9">
        <f t="shared" si="9"/>
        <v>7.4498506803406986E-2</v>
      </c>
      <c r="L378" s="5">
        <v>6051396</v>
      </c>
      <c r="M378" s="5">
        <f t="shared" si="10"/>
        <v>75177024</v>
      </c>
      <c r="N378" s="58">
        <v>0</v>
      </c>
      <c r="O378" s="58">
        <v>0</v>
      </c>
      <c r="P378" s="59">
        <v>0</v>
      </c>
      <c r="Q378" s="151">
        <v>0</v>
      </c>
      <c r="R378" s="204">
        <f t="shared" si="11"/>
        <v>81228420</v>
      </c>
      <c r="S378" s="61" t="s">
        <v>4</v>
      </c>
      <c r="T378" s="233" t="s">
        <v>701</v>
      </c>
      <c r="V378" s="24"/>
      <c r="W378" s="24"/>
    </row>
    <row r="379" spans="1:23" ht="77.150000000000006" customHeight="1" x14ac:dyDescent="0.35">
      <c r="A379" s="233" t="s">
        <v>702</v>
      </c>
      <c r="B379" s="233" t="s">
        <v>703</v>
      </c>
      <c r="C379" s="233" t="s">
        <v>704</v>
      </c>
      <c r="D379" s="235">
        <v>44956</v>
      </c>
      <c r="E379" s="235">
        <v>44958</v>
      </c>
      <c r="F379" s="235">
        <v>45291</v>
      </c>
      <c r="G379" s="236">
        <v>100652606</v>
      </c>
      <c r="H379" s="233" t="s">
        <v>4</v>
      </c>
      <c r="I379" s="233" t="s">
        <v>5</v>
      </c>
      <c r="J379" s="233" t="s">
        <v>337</v>
      </c>
      <c r="K379" s="9">
        <f t="shared" si="9"/>
        <v>8.5959900531537153E-2</v>
      </c>
      <c r="L379" s="5">
        <v>8652088</v>
      </c>
      <c r="M379" s="5">
        <f t="shared" si="10"/>
        <v>92000518</v>
      </c>
      <c r="N379" s="58">
        <v>0</v>
      </c>
      <c r="O379" s="58">
        <v>0</v>
      </c>
      <c r="P379" s="59">
        <v>0</v>
      </c>
      <c r="Q379" s="151">
        <v>0</v>
      </c>
      <c r="R379" s="204">
        <f t="shared" si="11"/>
        <v>100652606</v>
      </c>
      <c r="S379" s="61" t="s">
        <v>4</v>
      </c>
      <c r="T379" s="233" t="s">
        <v>705</v>
      </c>
      <c r="V379" s="24"/>
      <c r="W379" s="24"/>
    </row>
    <row r="380" spans="1:23" ht="77.150000000000006" customHeight="1" x14ac:dyDescent="0.35">
      <c r="A380" s="233" t="s">
        <v>706</v>
      </c>
      <c r="B380" s="233" t="s">
        <v>105</v>
      </c>
      <c r="C380" s="233" t="s">
        <v>707</v>
      </c>
      <c r="D380" s="235">
        <v>44953</v>
      </c>
      <c r="E380" s="235">
        <v>44957</v>
      </c>
      <c r="F380" s="235">
        <v>45291</v>
      </c>
      <c r="G380" s="236">
        <v>85255927</v>
      </c>
      <c r="H380" s="233" t="s">
        <v>4</v>
      </c>
      <c r="I380" s="233" t="s">
        <v>5</v>
      </c>
      <c r="J380" s="233" t="s">
        <v>12</v>
      </c>
      <c r="K380" s="9">
        <f t="shared" si="9"/>
        <v>9.198812652638215E-2</v>
      </c>
      <c r="L380" s="5">
        <v>7842533</v>
      </c>
      <c r="M380" s="5">
        <f t="shared" si="10"/>
        <v>77413394</v>
      </c>
      <c r="N380" s="58">
        <v>0</v>
      </c>
      <c r="O380" s="58">
        <v>0</v>
      </c>
      <c r="P380" s="59">
        <v>0</v>
      </c>
      <c r="Q380" s="151">
        <v>0</v>
      </c>
      <c r="R380" s="204">
        <f t="shared" si="11"/>
        <v>85255927</v>
      </c>
      <c r="S380" s="61" t="s">
        <v>4</v>
      </c>
      <c r="T380" s="233" t="s">
        <v>708</v>
      </c>
      <c r="V380" s="24"/>
      <c r="W380" s="24"/>
    </row>
    <row r="381" spans="1:23" ht="77.150000000000006" customHeight="1" x14ac:dyDescent="0.35">
      <c r="A381" s="267" t="s">
        <v>709</v>
      </c>
      <c r="B381" s="267" t="s">
        <v>55</v>
      </c>
      <c r="C381" s="267" t="s">
        <v>710</v>
      </c>
      <c r="D381" s="268">
        <v>44953</v>
      </c>
      <c r="E381" s="268">
        <v>44958</v>
      </c>
      <c r="F381" s="268">
        <v>45291</v>
      </c>
      <c r="G381" s="269">
        <v>129096072</v>
      </c>
      <c r="H381" s="267" t="s">
        <v>4</v>
      </c>
      <c r="I381" s="267" t="s">
        <v>5</v>
      </c>
      <c r="J381" s="267" t="s">
        <v>115</v>
      </c>
      <c r="K381" s="270">
        <f t="shared" si="9"/>
        <v>8.3333333333333329E-2</v>
      </c>
      <c r="L381" s="271">
        <v>10758006</v>
      </c>
      <c r="M381" s="271">
        <f t="shared" si="10"/>
        <v>118338066</v>
      </c>
      <c r="N381" s="272">
        <v>0</v>
      </c>
      <c r="O381" s="272">
        <v>0</v>
      </c>
      <c r="P381" s="273">
        <v>0</v>
      </c>
      <c r="Q381" s="274">
        <v>0</v>
      </c>
      <c r="R381" s="275">
        <f t="shared" si="11"/>
        <v>129096072</v>
      </c>
      <c r="S381" s="276" t="s">
        <v>4</v>
      </c>
      <c r="T381" s="267" t="s">
        <v>711</v>
      </c>
      <c r="V381" s="24"/>
      <c r="W381" s="24"/>
    </row>
    <row r="382" spans="1:23" ht="77.150000000000006" customHeight="1" x14ac:dyDescent="0.35">
      <c r="A382" s="233" t="s">
        <v>712</v>
      </c>
      <c r="B382" s="233" t="s">
        <v>713</v>
      </c>
      <c r="C382" s="233" t="s">
        <v>92</v>
      </c>
      <c r="D382" s="235">
        <v>44956</v>
      </c>
      <c r="E382" s="235">
        <v>44958</v>
      </c>
      <c r="F382" s="235">
        <v>45291</v>
      </c>
      <c r="G382" s="236">
        <v>42627947</v>
      </c>
      <c r="H382" s="233" t="s">
        <v>4</v>
      </c>
      <c r="I382" s="233" t="s">
        <v>5</v>
      </c>
      <c r="J382" s="233" t="s">
        <v>714</v>
      </c>
      <c r="K382" s="9">
        <f t="shared" si="9"/>
        <v>8.9020777847922158E-2</v>
      </c>
      <c r="L382" s="5">
        <v>3794773</v>
      </c>
      <c r="M382" s="5">
        <f t="shared" si="10"/>
        <v>38833174</v>
      </c>
      <c r="N382" s="58">
        <v>0</v>
      </c>
      <c r="O382" s="58">
        <v>0</v>
      </c>
      <c r="P382" s="59">
        <v>0</v>
      </c>
      <c r="Q382" s="151">
        <v>0</v>
      </c>
      <c r="R382" s="204">
        <f t="shared" si="11"/>
        <v>42627947</v>
      </c>
      <c r="S382" s="61" t="s">
        <v>4</v>
      </c>
      <c r="T382" s="233" t="s">
        <v>715</v>
      </c>
      <c r="V382" s="24"/>
      <c r="W382" s="24"/>
    </row>
    <row r="383" spans="1:23" ht="77.150000000000006" customHeight="1" x14ac:dyDescent="0.35">
      <c r="A383" s="233" t="s">
        <v>716</v>
      </c>
      <c r="B383" s="233" t="s">
        <v>717</v>
      </c>
      <c r="C383" s="233" t="s">
        <v>658</v>
      </c>
      <c r="D383" s="235">
        <v>44956</v>
      </c>
      <c r="E383" s="235">
        <v>44956</v>
      </c>
      <c r="F383" s="235">
        <v>45291</v>
      </c>
      <c r="G383" s="236">
        <v>54887600</v>
      </c>
      <c r="H383" s="233" t="s">
        <v>4</v>
      </c>
      <c r="I383" s="233" t="s">
        <v>5</v>
      </c>
      <c r="J383" s="233" t="s">
        <v>44</v>
      </c>
      <c r="K383" s="9">
        <f t="shared" si="9"/>
        <v>9.4395273249331363E-2</v>
      </c>
      <c r="L383" s="5">
        <v>5181130</v>
      </c>
      <c r="M383" s="5">
        <f t="shared" si="10"/>
        <v>49706470</v>
      </c>
      <c r="N383" s="58">
        <v>0</v>
      </c>
      <c r="O383" s="58">
        <v>0</v>
      </c>
      <c r="P383" s="59">
        <v>0</v>
      </c>
      <c r="Q383" s="151">
        <v>0</v>
      </c>
      <c r="R383" s="204">
        <f t="shared" si="11"/>
        <v>54887600</v>
      </c>
      <c r="S383" s="61" t="s">
        <v>4</v>
      </c>
      <c r="T383" s="233" t="s">
        <v>718</v>
      </c>
      <c r="V383" s="24"/>
      <c r="W383" s="24"/>
    </row>
    <row r="384" spans="1:23" ht="77.150000000000006" customHeight="1" x14ac:dyDescent="0.35">
      <c r="A384" s="233" t="s">
        <v>719</v>
      </c>
      <c r="B384" s="233" t="s">
        <v>80</v>
      </c>
      <c r="C384" s="233" t="s">
        <v>720</v>
      </c>
      <c r="D384" s="235">
        <v>44952</v>
      </c>
      <c r="E384" s="235">
        <v>44953</v>
      </c>
      <c r="F384" s="235">
        <v>45046</v>
      </c>
      <c r="G384" s="236">
        <v>56501478</v>
      </c>
      <c r="H384" s="233" t="s">
        <v>4</v>
      </c>
      <c r="I384" s="233" t="s">
        <v>5</v>
      </c>
      <c r="J384" s="233" t="s">
        <v>18</v>
      </c>
      <c r="K384" s="9">
        <f t="shared" si="9"/>
        <v>0.34313725386086358</v>
      </c>
      <c r="L384" s="5">
        <v>19387762</v>
      </c>
      <c r="M384" s="5">
        <f t="shared" si="10"/>
        <v>37113716</v>
      </c>
      <c r="N384" s="58">
        <v>0</v>
      </c>
      <c r="O384" s="58">
        <v>0</v>
      </c>
      <c r="P384" s="59">
        <v>0</v>
      </c>
      <c r="Q384" s="151">
        <v>0</v>
      </c>
      <c r="R384" s="204">
        <f t="shared" si="11"/>
        <v>56501478</v>
      </c>
      <c r="S384" s="61" t="s">
        <v>4</v>
      </c>
      <c r="T384" s="233" t="s">
        <v>721</v>
      </c>
      <c r="V384" s="24"/>
      <c r="W384" s="24"/>
    </row>
    <row r="385" spans="1:23" ht="77.150000000000006" customHeight="1" x14ac:dyDescent="0.35">
      <c r="A385" s="233" t="s">
        <v>722</v>
      </c>
      <c r="B385" s="233" t="s">
        <v>723</v>
      </c>
      <c r="C385" s="233" t="s">
        <v>724</v>
      </c>
      <c r="D385" s="235">
        <v>44956</v>
      </c>
      <c r="E385" s="235">
        <v>44958</v>
      </c>
      <c r="F385" s="235">
        <v>45275</v>
      </c>
      <c r="G385" s="236">
        <v>95172940</v>
      </c>
      <c r="H385" s="233" t="s">
        <v>4</v>
      </c>
      <c r="I385" s="233" t="s">
        <v>5</v>
      </c>
      <c r="J385" s="233" t="s">
        <v>38</v>
      </c>
      <c r="K385" s="9">
        <f t="shared" si="9"/>
        <v>9.0909117654661087E-2</v>
      </c>
      <c r="L385" s="5">
        <v>8652088</v>
      </c>
      <c r="M385" s="5">
        <f t="shared" si="10"/>
        <v>86520852</v>
      </c>
      <c r="N385" s="58">
        <v>0</v>
      </c>
      <c r="O385" s="58">
        <v>0</v>
      </c>
      <c r="P385" s="59">
        <v>0</v>
      </c>
      <c r="Q385" s="151">
        <v>0</v>
      </c>
      <c r="R385" s="204">
        <f t="shared" si="11"/>
        <v>95172940</v>
      </c>
      <c r="S385" s="61" t="s">
        <v>4</v>
      </c>
      <c r="T385" s="233" t="s">
        <v>725</v>
      </c>
      <c r="V385" s="24"/>
      <c r="W385" s="24"/>
    </row>
    <row r="386" spans="1:23" ht="77.150000000000006" customHeight="1" x14ac:dyDescent="0.35">
      <c r="A386" s="256" t="s">
        <v>726</v>
      </c>
      <c r="B386" s="256" t="s">
        <v>727</v>
      </c>
      <c r="C386" s="256" t="s">
        <v>268</v>
      </c>
      <c r="D386" s="257">
        <v>44956</v>
      </c>
      <c r="E386" s="257">
        <v>44956</v>
      </c>
      <c r="F386" s="257">
        <v>45291</v>
      </c>
      <c r="G386" s="258">
        <v>87532783</v>
      </c>
      <c r="H386" s="256" t="s">
        <v>4</v>
      </c>
      <c r="I386" s="256" t="s">
        <v>5</v>
      </c>
      <c r="J386" s="256" t="s">
        <v>32</v>
      </c>
      <c r="K386" s="155">
        <f t="shared" si="9"/>
        <v>9.2485543387784211E-2</v>
      </c>
      <c r="L386" s="156">
        <v>8095517</v>
      </c>
      <c r="M386" s="156">
        <f t="shared" si="10"/>
        <v>79437266</v>
      </c>
      <c r="N386" s="85">
        <v>0</v>
      </c>
      <c r="O386" s="85">
        <v>0</v>
      </c>
      <c r="P386" s="160">
        <v>0</v>
      </c>
      <c r="Q386" s="161">
        <v>0</v>
      </c>
      <c r="R386" s="162">
        <f t="shared" si="11"/>
        <v>87532783</v>
      </c>
      <c r="S386" s="163" t="s">
        <v>4</v>
      </c>
      <c r="T386" s="256" t="s">
        <v>728</v>
      </c>
      <c r="V386" s="24"/>
      <c r="W386" s="24"/>
    </row>
    <row r="387" spans="1:23" ht="77.150000000000006" customHeight="1" x14ac:dyDescent="0.35">
      <c r="A387" s="256" t="s">
        <v>729</v>
      </c>
      <c r="B387" s="256" t="s">
        <v>29</v>
      </c>
      <c r="C387" s="256" t="s">
        <v>268</v>
      </c>
      <c r="D387" s="257">
        <v>44953</v>
      </c>
      <c r="E387" s="257">
        <v>44953</v>
      </c>
      <c r="F387" s="256">
        <v>45291</v>
      </c>
      <c r="G387" s="258">
        <v>87532783</v>
      </c>
      <c r="H387" s="256" t="s">
        <v>4</v>
      </c>
      <c r="I387" s="256" t="s">
        <v>5</v>
      </c>
      <c r="J387" s="256" t="s">
        <v>32</v>
      </c>
      <c r="K387" s="155">
        <f t="shared" ref="K387:K450" si="12">+L387/G387</f>
        <v>0.10115603202059736</v>
      </c>
      <c r="L387" s="156">
        <v>8854469</v>
      </c>
      <c r="M387" s="156">
        <f t="shared" si="10"/>
        <v>78678314</v>
      </c>
      <c r="N387" s="85">
        <v>0</v>
      </c>
      <c r="O387" s="85">
        <v>0</v>
      </c>
      <c r="P387" s="160">
        <v>0</v>
      </c>
      <c r="Q387" s="161">
        <v>0</v>
      </c>
      <c r="R387" s="162">
        <f t="shared" si="11"/>
        <v>87532783</v>
      </c>
      <c r="S387" s="163" t="s">
        <v>4</v>
      </c>
      <c r="T387" s="256" t="s">
        <v>730</v>
      </c>
      <c r="V387" s="24"/>
      <c r="W387" s="24"/>
    </row>
    <row r="388" spans="1:23" ht="77.150000000000006" customHeight="1" x14ac:dyDescent="0.35">
      <c r="A388" s="233" t="s">
        <v>731</v>
      </c>
      <c r="B388" s="233" t="s">
        <v>87</v>
      </c>
      <c r="C388" s="233" t="s">
        <v>732</v>
      </c>
      <c r="D388" s="235">
        <v>44956</v>
      </c>
      <c r="E388" s="235">
        <v>44958</v>
      </c>
      <c r="F388" s="235">
        <v>45291</v>
      </c>
      <c r="G388" s="236">
        <v>43766375</v>
      </c>
      <c r="H388" s="233" t="s">
        <v>4</v>
      </c>
      <c r="I388" s="233" t="s">
        <v>5</v>
      </c>
      <c r="J388" s="233" t="s">
        <v>32</v>
      </c>
      <c r="K388" s="9">
        <f t="shared" si="12"/>
        <v>8.6705216047707853E-2</v>
      </c>
      <c r="L388" s="5">
        <v>3794773</v>
      </c>
      <c r="M388" s="5">
        <f t="shared" si="10"/>
        <v>39971602</v>
      </c>
      <c r="N388" s="58">
        <v>0</v>
      </c>
      <c r="O388" s="58">
        <v>0</v>
      </c>
      <c r="P388" s="59">
        <v>0</v>
      </c>
      <c r="Q388" s="151">
        <v>0</v>
      </c>
      <c r="R388" s="204">
        <f t="shared" si="11"/>
        <v>43766375</v>
      </c>
      <c r="S388" s="61" t="s">
        <v>4</v>
      </c>
      <c r="T388" s="233" t="s">
        <v>733</v>
      </c>
      <c r="V388" s="24"/>
      <c r="W388" s="24"/>
    </row>
    <row r="389" spans="1:23" ht="77.150000000000006" customHeight="1" x14ac:dyDescent="0.35">
      <c r="A389" s="233" t="s">
        <v>734</v>
      </c>
      <c r="B389" s="233" t="s">
        <v>735</v>
      </c>
      <c r="C389" s="233" t="s">
        <v>92</v>
      </c>
      <c r="D389" s="235">
        <v>44956</v>
      </c>
      <c r="E389" s="235">
        <v>44957</v>
      </c>
      <c r="F389" s="266">
        <v>45291</v>
      </c>
      <c r="G389" s="236">
        <v>42627947</v>
      </c>
      <c r="H389" s="233" t="s">
        <v>4</v>
      </c>
      <c r="I389" s="233" t="s">
        <v>5</v>
      </c>
      <c r="J389" s="233" t="s">
        <v>714</v>
      </c>
      <c r="K389" s="9">
        <f t="shared" si="12"/>
        <v>9.1988126944044485E-2</v>
      </c>
      <c r="L389" s="5">
        <v>3921265</v>
      </c>
      <c r="M389" s="5">
        <f t="shared" si="10"/>
        <v>38706682</v>
      </c>
      <c r="N389" s="58">
        <v>0</v>
      </c>
      <c r="O389" s="58">
        <v>0</v>
      </c>
      <c r="P389" s="59">
        <v>0</v>
      </c>
      <c r="Q389" s="151">
        <v>0</v>
      </c>
      <c r="R389" s="204">
        <f t="shared" si="11"/>
        <v>42627947</v>
      </c>
      <c r="S389" s="61" t="s">
        <v>4</v>
      </c>
      <c r="T389" s="233" t="s">
        <v>736</v>
      </c>
      <c r="V389" s="24"/>
      <c r="W389" s="24"/>
    </row>
    <row r="390" spans="1:23" ht="77.150000000000006" customHeight="1" x14ac:dyDescent="0.35">
      <c r="A390" s="233" t="s">
        <v>737</v>
      </c>
      <c r="B390" s="233" t="s">
        <v>94</v>
      </c>
      <c r="C390" s="233" t="s">
        <v>92</v>
      </c>
      <c r="D390" s="266">
        <v>44956</v>
      </c>
      <c r="E390" s="266">
        <v>44958</v>
      </c>
      <c r="F390" s="266">
        <v>45291</v>
      </c>
      <c r="G390" s="236">
        <v>42627947</v>
      </c>
      <c r="H390" s="233" t="s">
        <v>4</v>
      </c>
      <c r="I390" s="233" t="s">
        <v>5</v>
      </c>
      <c r="J390" s="233" t="s">
        <v>714</v>
      </c>
      <c r="K390" s="9">
        <f t="shared" si="12"/>
        <v>8.9020777847922158E-2</v>
      </c>
      <c r="L390" s="5">
        <v>3794773</v>
      </c>
      <c r="M390" s="5">
        <f t="shared" si="10"/>
        <v>38833174</v>
      </c>
      <c r="N390" s="58">
        <v>0</v>
      </c>
      <c r="O390" s="58">
        <v>0</v>
      </c>
      <c r="P390" s="59">
        <v>0</v>
      </c>
      <c r="Q390" s="151">
        <v>0</v>
      </c>
      <c r="R390" s="204">
        <f t="shared" si="11"/>
        <v>42627947</v>
      </c>
      <c r="S390" s="61" t="s">
        <v>4</v>
      </c>
      <c r="T390" s="233" t="s">
        <v>738</v>
      </c>
      <c r="V390" s="24"/>
      <c r="W390" s="24"/>
    </row>
    <row r="391" spans="1:23" ht="77.150000000000006" customHeight="1" x14ac:dyDescent="0.35">
      <c r="A391" s="233" t="s">
        <v>739</v>
      </c>
      <c r="B391" s="233" t="s">
        <v>740</v>
      </c>
      <c r="C391" s="233" t="s">
        <v>92</v>
      </c>
      <c r="D391" s="235">
        <v>44956</v>
      </c>
      <c r="E391" s="235">
        <v>44956</v>
      </c>
      <c r="F391" s="266">
        <v>45291</v>
      </c>
      <c r="G391" s="236">
        <v>42627947</v>
      </c>
      <c r="H391" s="233" t="s">
        <v>4</v>
      </c>
      <c r="I391" s="233" t="s">
        <v>5</v>
      </c>
      <c r="J391" s="233" t="s">
        <v>714</v>
      </c>
      <c r="K391" s="9">
        <f t="shared" si="12"/>
        <v>9.4955476040166797E-2</v>
      </c>
      <c r="L391" s="5">
        <v>4047757</v>
      </c>
      <c r="M391" s="5">
        <f t="shared" si="10"/>
        <v>38580190</v>
      </c>
      <c r="N391" s="58">
        <v>0</v>
      </c>
      <c r="O391" s="58">
        <v>0</v>
      </c>
      <c r="P391" s="59">
        <v>0</v>
      </c>
      <c r="Q391" s="151">
        <v>0</v>
      </c>
      <c r="R391" s="204">
        <f t="shared" si="11"/>
        <v>42627947</v>
      </c>
      <c r="S391" s="61" t="s">
        <v>4</v>
      </c>
      <c r="T391" s="233" t="s">
        <v>741</v>
      </c>
      <c r="V391" s="24"/>
      <c r="W391" s="24"/>
    </row>
    <row r="392" spans="1:23" ht="77.150000000000006" customHeight="1" x14ac:dyDescent="0.35">
      <c r="A392" s="233" t="s">
        <v>742</v>
      </c>
      <c r="B392" s="233" t="s">
        <v>743</v>
      </c>
      <c r="C392" s="233" t="s">
        <v>92</v>
      </c>
      <c r="D392" s="235">
        <v>44956</v>
      </c>
      <c r="E392" s="235">
        <v>44956</v>
      </c>
      <c r="F392" s="235">
        <v>45291</v>
      </c>
      <c r="G392" s="236">
        <v>42627947</v>
      </c>
      <c r="H392" s="233" t="s">
        <v>4</v>
      </c>
      <c r="I392" s="233" t="s">
        <v>5</v>
      </c>
      <c r="J392" s="233" t="s">
        <v>714</v>
      </c>
      <c r="K392" s="9">
        <f t="shared" si="12"/>
        <v>9.4955476040166797E-2</v>
      </c>
      <c r="L392" s="5">
        <v>4047757</v>
      </c>
      <c r="M392" s="5">
        <f t="shared" si="10"/>
        <v>38580190</v>
      </c>
      <c r="N392" s="58">
        <v>0</v>
      </c>
      <c r="O392" s="58">
        <v>0</v>
      </c>
      <c r="P392" s="59">
        <v>0</v>
      </c>
      <c r="Q392" s="151">
        <v>0</v>
      </c>
      <c r="R392" s="204">
        <f t="shared" si="11"/>
        <v>42627947</v>
      </c>
      <c r="S392" s="61" t="s">
        <v>4</v>
      </c>
      <c r="T392" s="233" t="s">
        <v>744</v>
      </c>
      <c r="V392" s="24"/>
      <c r="W392" s="24"/>
    </row>
    <row r="393" spans="1:23" ht="77.150000000000006" customHeight="1" x14ac:dyDescent="0.35">
      <c r="A393" s="233" t="s">
        <v>745</v>
      </c>
      <c r="B393" s="233" t="s">
        <v>746</v>
      </c>
      <c r="C393" s="233" t="s">
        <v>747</v>
      </c>
      <c r="D393" s="235">
        <v>44956</v>
      </c>
      <c r="E393" s="235">
        <v>44956</v>
      </c>
      <c r="F393" s="235">
        <v>45291</v>
      </c>
      <c r="G393" s="236">
        <v>74580000</v>
      </c>
      <c r="H393" s="233" t="s">
        <v>4</v>
      </c>
      <c r="I393" s="233" t="s">
        <v>5</v>
      </c>
      <c r="J393" s="233" t="s">
        <v>320</v>
      </c>
      <c r="K393" s="9">
        <f t="shared" si="12"/>
        <v>9.4395280235988199E-2</v>
      </c>
      <c r="L393" s="5">
        <v>7040000</v>
      </c>
      <c r="M393" s="5">
        <f t="shared" si="10"/>
        <v>67540000</v>
      </c>
      <c r="N393" s="58">
        <v>0</v>
      </c>
      <c r="O393" s="58">
        <v>0</v>
      </c>
      <c r="P393" s="59">
        <v>0</v>
      </c>
      <c r="Q393" s="151">
        <v>0</v>
      </c>
      <c r="R393" s="204">
        <f t="shared" si="11"/>
        <v>74580000</v>
      </c>
      <c r="S393" s="61" t="s">
        <v>4</v>
      </c>
      <c r="T393" s="233" t="s">
        <v>748</v>
      </c>
      <c r="V393" s="24"/>
      <c r="W393" s="24"/>
    </row>
    <row r="394" spans="1:23" ht="77.150000000000006" customHeight="1" x14ac:dyDescent="0.35">
      <c r="A394" s="267" t="s">
        <v>749</v>
      </c>
      <c r="B394" s="267" t="s">
        <v>750</v>
      </c>
      <c r="C394" s="267" t="s">
        <v>751</v>
      </c>
      <c r="D394" s="268">
        <v>44953</v>
      </c>
      <c r="E394" s="268">
        <v>44958</v>
      </c>
      <c r="F394" s="268">
        <v>45291</v>
      </c>
      <c r="G394" s="269">
        <v>129096072</v>
      </c>
      <c r="H394" s="267" t="s">
        <v>4</v>
      </c>
      <c r="I394" s="267" t="s">
        <v>5</v>
      </c>
      <c r="J394" s="267" t="s">
        <v>115</v>
      </c>
      <c r="K394" s="270">
        <f t="shared" si="12"/>
        <v>8.3333333333333329E-2</v>
      </c>
      <c r="L394" s="271">
        <v>10758006</v>
      </c>
      <c r="M394" s="271">
        <f t="shared" si="10"/>
        <v>118338066</v>
      </c>
      <c r="N394" s="272">
        <v>0</v>
      </c>
      <c r="O394" s="272">
        <v>0</v>
      </c>
      <c r="P394" s="273">
        <v>0</v>
      </c>
      <c r="Q394" s="274">
        <v>0</v>
      </c>
      <c r="R394" s="275">
        <f t="shared" si="11"/>
        <v>129096072</v>
      </c>
      <c r="S394" s="276" t="s">
        <v>4</v>
      </c>
      <c r="T394" s="267" t="s">
        <v>752</v>
      </c>
      <c r="V394" s="24"/>
      <c r="W394" s="24"/>
    </row>
    <row r="395" spans="1:23" ht="77.150000000000006" customHeight="1" x14ac:dyDescent="0.35">
      <c r="A395" s="279" t="s">
        <v>753</v>
      </c>
      <c r="B395" s="279" t="s">
        <v>754</v>
      </c>
      <c r="C395" s="279" t="s">
        <v>755</v>
      </c>
      <c r="D395" s="280">
        <v>44956</v>
      </c>
      <c r="E395" s="280">
        <v>44957</v>
      </c>
      <c r="F395" s="280">
        <v>45291</v>
      </c>
      <c r="G395" s="281">
        <v>80064690</v>
      </c>
      <c r="H395" s="279" t="s">
        <v>4</v>
      </c>
      <c r="I395" s="279" t="s">
        <v>5</v>
      </c>
      <c r="J395" s="279" t="s">
        <v>320</v>
      </c>
      <c r="K395" s="283">
        <f t="shared" si="12"/>
        <v>9.011627972330874E-2</v>
      </c>
      <c r="L395" s="284">
        <v>7215132</v>
      </c>
      <c r="M395" s="284">
        <f t="shared" si="10"/>
        <v>72849558</v>
      </c>
      <c r="N395" s="285">
        <v>0</v>
      </c>
      <c r="O395" s="285">
        <v>0</v>
      </c>
      <c r="P395" s="286">
        <v>0</v>
      </c>
      <c r="Q395" s="287">
        <v>0</v>
      </c>
      <c r="R395" s="288">
        <f t="shared" si="11"/>
        <v>80064690</v>
      </c>
      <c r="S395" s="289" t="s">
        <v>4</v>
      </c>
      <c r="T395" s="279" t="s">
        <v>756</v>
      </c>
      <c r="V395" s="24"/>
      <c r="W395" s="24"/>
    </row>
    <row r="396" spans="1:23" ht="77.150000000000006" customHeight="1" x14ac:dyDescent="0.35">
      <c r="A396" s="233" t="s">
        <v>757</v>
      </c>
      <c r="B396" s="233" t="s">
        <v>76</v>
      </c>
      <c r="C396" s="233" t="s">
        <v>758</v>
      </c>
      <c r="D396" s="235">
        <v>44953</v>
      </c>
      <c r="E396" s="235">
        <v>44954</v>
      </c>
      <c r="F396" s="235">
        <v>45291</v>
      </c>
      <c r="G396" s="236">
        <v>113205737</v>
      </c>
      <c r="H396" s="233" t="s">
        <v>4</v>
      </c>
      <c r="I396" s="233" t="s">
        <v>5</v>
      </c>
      <c r="J396" s="233" t="s">
        <v>670</v>
      </c>
      <c r="K396" s="9">
        <f t="shared" si="12"/>
        <v>0.10029497886666291</v>
      </c>
      <c r="L396" s="5">
        <v>11353967</v>
      </c>
      <c r="M396" s="5">
        <f t="shared" si="10"/>
        <v>101851770</v>
      </c>
      <c r="N396" s="58">
        <v>0</v>
      </c>
      <c r="O396" s="58">
        <v>0</v>
      </c>
      <c r="P396" s="59">
        <v>0</v>
      </c>
      <c r="Q396" s="151">
        <v>0</v>
      </c>
      <c r="R396" s="204">
        <f t="shared" si="11"/>
        <v>113205737</v>
      </c>
      <c r="S396" s="61" t="s">
        <v>4</v>
      </c>
      <c r="T396" s="233" t="s">
        <v>759</v>
      </c>
      <c r="V396" s="24"/>
      <c r="W396" s="24"/>
    </row>
    <row r="397" spans="1:23" ht="77.150000000000006" customHeight="1" x14ac:dyDescent="0.35">
      <c r="A397" s="233" t="s">
        <v>760</v>
      </c>
      <c r="B397" s="233" t="s">
        <v>88</v>
      </c>
      <c r="C397" s="233" t="s">
        <v>761</v>
      </c>
      <c r="D397" s="235">
        <v>44956</v>
      </c>
      <c r="E397" s="235">
        <v>44958</v>
      </c>
      <c r="F397" s="235">
        <v>45291</v>
      </c>
      <c r="G397" s="236">
        <v>156874119</v>
      </c>
      <c r="H397" s="233" t="s">
        <v>4</v>
      </c>
      <c r="I397" s="233" t="s">
        <v>5</v>
      </c>
      <c r="J397" s="233" t="s">
        <v>18</v>
      </c>
      <c r="K397" s="9">
        <f t="shared" si="12"/>
        <v>8.9018985980727647E-2</v>
      </c>
      <c r="L397" s="5">
        <v>13964775</v>
      </c>
      <c r="M397" s="5">
        <f t="shared" si="10"/>
        <v>142909344</v>
      </c>
      <c r="N397" s="58">
        <v>0</v>
      </c>
      <c r="O397" s="58">
        <v>0</v>
      </c>
      <c r="P397" s="59">
        <v>0</v>
      </c>
      <c r="Q397" s="151">
        <v>0</v>
      </c>
      <c r="R397" s="204">
        <f t="shared" si="11"/>
        <v>156874119</v>
      </c>
      <c r="S397" s="61" t="s">
        <v>4</v>
      </c>
      <c r="T397" s="233" t="s">
        <v>762</v>
      </c>
      <c r="V397" s="24"/>
      <c r="W397" s="24"/>
    </row>
    <row r="398" spans="1:23" ht="77.150000000000006" customHeight="1" x14ac:dyDescent="0.35">
      <c r="A398" s="233" t="s">
        <v>763</v>
      </c>
      <c r="B398" s="233" t="s">
        <v>65</v>
      </c>
      <c r="C398" s="233" t="s">
        <v>764</v>
      </c>
      <c r="D398" s="235">
        <v>44956</v>
      </c>
      <c r="E398" s="235">
        <v>44957</v>
      </c>
      <c r="F398" s="235">
        <v>45291</v>
      </c>
      <c r="G398" s="236">
        <v>45537276</v>
      </c>
      <c r="H398" s="233" t="s">
        <v>4</v>
      </c>
      <c r="I398" s="233" t="s">
        <v>5</v>
      </c>
      <c r="J398" s="233" t="s">
        <v>66</v>
      </c>
      <c r="K398" s="9">
        <f t="shared" si="12"/>
        <v>8.6111101595097606E-2</v>
      </c>
      <c r="L398" s="5">
        <v>3921265</v>
      </c>
      <c r="M398" s="5">
        <f t="shared" si="10"/>
        <v>41616011</v>
      </c>
      <c r="N398" s="58">
        <v>0</v>
      </c>
      <c r="O398" s="58">
        <v>0</v>
      </c>
      <c r="P398" s="59">
        <v>0</v>
      </c>
      <c r="Q398" s="151">
        <v>0</v>
      </c>
      <c r="R398" s="204">
        <f t="shared" si="11"/>
        <v>45537276</v>
      </c>
      <c r="S398" s="61" t="s">
        <v>4</v>
      </c>
      <c r="T398" s="233" t="s">
        <v>765</v>
      </c>
      <c r="V398" s="24"/>
      <c r="W398" s="24"/>
    </row>
    <row r="399" spans="1:23" ht="77.150000000000006" customHeight="1" x14ac:dyDescent="0.35">
      <c r="A399" s="233" t="s">
        <v>766</v>
      </c>
      <c r="B399" s="233" t="s">
        <v>111</v>
      </c>
      <c r="C399" s="233" t="s">
        <v>114</v>
      </c>
      <c r="D399" s="235">
        <v>44956</v>
      </c>
      <c r="E399" s="235">
        <v>44958</v>
      </c>
      <c r="F399" s="235">
        <v>45291</v>
      </c>
      <c r="G399" s="236">
        <v>74580000</v>
      </c>
      <c r="H399" s="233" t="s">
        <v>4</v>
      </c>
      <c r="I399" s="233" t="s">
        <v>5</v>
      </c>
      <c r="J399" s="233" t="s">
        <v>18</v>
      </c>
      <c r="K399" s="9">
        <f t="shared" si="12"/>
        <v>0.1442478680611424</v>
      </c>
      <c r="L399" s="5">
        <v>10758006</v>
      </c>
      <c r="M399" s="5">
        <f t="shared" si="10"/>
        <v>63821994</v>
      </c>
      <c r="N399" s="58">
        <v>0</v>
      </c>
      <c r="O399" s="58">
        <v>0</v>
      </c>
      <c r="P399" s="59">
        <v>0</v>
      </c>
      <c r="Q399" s="151">
        <v>0</v>
      </c>
      <c r="R399" s="204">
        <f t="shared" si="11"/>
        <v>74580000</v>
      </c>
      <c r="S399" s="61" t="s">
        <v>4</v>
      </c>
      <c r="T399" s="233" t="s">
        <v>767</v>
      </c>
      <c r="V399" s="24"/>
      <c r="W399" s="24"/>
    </row>
    <row r="400" spans="1:23" ht="77.150000000000006" customHeight="1" x14ac:dyDescent="0.35">
      <c r="A400" s="233" t="s">
        <v>768</v>
      </c>
      <c r="B400" s="233" t="s">
        <v>108</v>
      </c>
      <c r="C400" s="233" t="s">
        <v>114</v>
      </c>
      <c r="D400" s="235">
        <v>44956</v>
      </c>
      <c r="E400" s="235">
        <v>44964</v>
      </c>
      <c r="F400" s="235">
        <v>45291</v>
      </c>
      <c r="G400" s="236">
        <v>129096072</v>
      </c>
      <c r="H400" s="233" t="s">
        <v>4</v>
      </c>
      <c r="I400" s="233" t="s">
        <v>5</v>
      </c>
      <c r="J400" s="233" t="s">
        <v>18</v>
      </c>
      <c r="K400" s="9">
        <f t="shared" si="12"/>
        <v>6.1111077027967205E-2</v>
      </c>
      <c r="L400" s="5">
        <v>7889200</v>
      </c>
      <c r="M400" s="5">
        <f t="shared" si="10"/>
        <v>121206872</v>
      </c>
      <c r="N400" s="58">
        <v>0</v>
      </c>
      <c r="O400" s="58">
        <v>0</v>
      </c>
      <c r="P400" s="59">
        <v>0</v>
      </c>
      <c r="Q400" s="151">
        <v>0</v>
      </c>
      <c r="R400" s="204">
        <f t="shared" si="11"/>
        <v>129096072</v>
      </c>
      <c r="S400" s="61" t="s">
        <v>4</v>
      </c>
      <c r="T400" s="233" t="s">
        <v>769</v>
      </c>
      <c r="V400" s="24"/>
      <c r="W400" s="24"/>
    </row>
    <row r="401" spans="1:23" ht="77.150000000000006" customHeight="1" x14ac:dyDescent="0.35">
      <c r="A401" s="233" t="s">
        <v>770</v>
      </c>
      <c r="B401" s="233" t="s">
        <v>85</v>
      </c>
      <c r="C401" s="233" t="s">
        <v>771</v>
      </c>
      <c r="D401" s="235">
        <v>44957</v>
      </c>
      <c r="E401" s="235">
        <v>44959</v>
      </c>
      <c r="F401" s="235">
        <v>45291</v>
      </c>
      <c r="G401" s="236">
        <v>231657300</v>
      </c>
      <c r="H401" s="233" t="s">
        <v>4</v>
      </c>
      <c r="I401" s="233" t="s">
        <v>5</v>
      </c>
      <c r="J401" s="233" t="s">
        <v>18</v>
      </c>
      <c r="K401" s="9">
        <f t="shared" si="12"/>
        <v>7.4999941724262525E-2</v>
      </c>
      <c r="L401" s="5">
        <v>17374284</v>
      </c>
      <c r="M401" s="5">
        <f t="shared" si="10"/>
        <v>214283016</v>
      </c>
      <c r="N401" s="58">
        <v>0</v>
      </c>
      <c r="O401" s="58">
        <v>0</v>
      </c>
      <c r="P401" s="59">
        <v>0</v>
      </c>
      <c r="Q401" s="151">
        <v>0</v>
      </c>
      <c r="R401" s="204">
        <f t="shared" si="11"/>
        <v>231657300</v>
      </c>
      <c r="S401" s="61" t="s">
        <v>4</v>
      </c>
      <c r="T401" s="233" t="s">
        <v>772</v>
      </c>
      <c r="V401" s="24"/>
      <c r="W401" s="24"/>
    </row>
    <row r="402" spans="1:23" ht="77.150000000000006" customHeight="1" x14ac:dyDescent="0.35">
      <c r="A402" s="233" t="s">
        <v>773</v>
      </c>
      <c r="B402" s="233" t="s">
        <v>774</v>
      </c>
      <c r="C402" s="233" t="s">
        <v>775</v>
      </c>
      <c r="D402" s="235">
        <v>44956</v>
      </c>
      <c r="E402" s="235">
        <v>44957</v>
      </c>
      <c r="F402" s="235">
        <v>45291</v>
      </c>
      <c r="G402" s="236">
        <v>42374963</v>
      </c>
      <c r="H402" s="233" t="s">
        <v>4</v>
      </c>
      <c r="I402" s="233" t="s">
        <v>5</v>
      </c>
      <c r="J402" s="233" t="s">
        <v>11</v>
      </c>
      <c r="K402" s="9">
        <f t="shared" si="12"/>
        <v>9.253730793818038E-2</v>
      </c>
      <c r="L402" s="5">
        <v>3921265</v>
      </c>
      <c r="M402" s="5">
        <f t="shared" si="10"/>
        <v>38453698</v>
      </c>
      <c r="N402" s="58">
        <v>0</v>
      </c>
      <c r="O402" s="58">
        <v>0</v>
      </c>
      <c r="P402" s="59">
        <v>0</v>
      </c>
      <c r="Q402" s="151">
        <v>0</v>
      </c>
      <c r="R402" s="204">
        <f t="shared" si="11"/>
        <v>42374963</v>
      </c>
      <c r="S402" s="61" t="s">
        <v>4</v>
      </c>
      <c r="T402" s="233" t="s">
        <v>776</v>
      </c>
      <c r="V402" s="24"/>
      <c r="W402" s="24"/>
    </row>
    <row r="403" spans="1:23" ht="77.150000000000006" customHeight="1" x14ac:dyDescent="0.35">
      <c r="A403" s="267" t="s">
        <v>777</v>
      </c>
      <c r="B403" s="267" t="s">
        <v>778</v>
      </c>
      <c r="C403" s="267" t="s">
        <v>779</v>
      </c>
      <c r="D403" s="268">
        <v>44956</v>
      </c>
      <c r="E403" s="268">
        <v>44958</v>
      </c>
      <c r="F403" s="268">
        <v>45291</v>
      </c>
      <c r="G403" s="269">
        <v>129096072</v>
      </c>
      <c r="H403" s="267" t="s">
        <v>4</v>
      </c>
      <c r="I403" s="267" t="s">
        <v>5</v>
      </c>
      <c r="J403" s="267" t="s">
        <v>115</v>
      </c>
      <c r="K403" s="270">
        <f t="shared" si="12"/>
        <v>8.3333333333333329E-2</v>
      </c>
      <c r="L403" s="271">
        <v>10758006</v>
      </c>
      <c r="M403" s="271">
        <f t="shared" si="10"/>
        <v>118338066</v>
      </c>
      <c r="N403" s="272">
        <v>0</v>
      </c>
      <c r="O403" s="272">
        <v>0</v>
      </c>
      <c r="P403" s="273">
        <v>0</v>
      </c>
      <c r="Q403" s="274">
        <v>0</v>
      </c>
      <c r="R403" s="275">
        <f t="shared" si="11"/>
        <v>129096072</v>
      </c>
      <c r="S403" s="276" t="s">
        <v>4</v>
      </c>
      <c r="T403" s="267" t="s">
        <v>780</v>
      </c>
      <c r="V403" s="24"/>
      <c r="W403" s="24"/>
    </row>
    <row r="404" spans="1:23" ht="77.150000000000006" customHeight="1" x14ac:dyDescent="0.35">
      <c r="A404" s="279" t="s">
        <v>781</v>
      </c>
      <c r="B404" s="279" t="s">
        <v>110</v>
      </c>
      <c r="C404" s="279" t="s">
        <v>782</v>
      </c>
      <c r="D404" s="280">
        <v>44957</v>
      </c>
      <c r="E404" s="280">
        <v>44958</v>
      </c>
      <c r="F404" s="280">
        <v>45291</v>
      </c>
      <c r="G404" s="281">
        <v>87026815</v>
      </c>
      <c r="H404" s="279" t="s">
        <v>4</v>
      </c>
      <c r="I404" s="279" t="s">
        <v>5</v>
      </c>
      <c r="J404" s="279" t="s">
        <v>320</v>
      </c>
      <c r="K404" s="283">
        <f t="shared" si="12"/>
        <v>8.7209315887292901E-2</v>
      </c>
      <c r="L404" s="284">
        <v>7589549</v>
      </c>
      <c r="M404" s="284">
        <f t="shared" si="10"/>
        <v>79437266</v>
      </c>
      <c r="N404" s="285">
        <v>0</v>
      </c>
      <c r="O404" s="285">
        <v>0</v>
      </c>
      <c r="P404" s="286">
        <v>0</v>
      </c>
      <c r="Q404" s="287">
        <v>0</v>
      </c>
      <c r="R404" s="288">
        <f t="shared" si="11"/>
        <v>87026815</v>
      </c>
      <c r="S404" s="289" t="s">
        <v>4</v>
      </c>
      <c r="T404" s="279" t="s">
        <v>783</v>
      </c>
      <c r="V404" s="24"/>
      <c r="W404" s="24"/>
    </row>
    <row r="405" spans="1:23" ht="77.150000000000006" customHeight="1" x14ac:dyDescent="0.35">
      <c r="A405" s="233" t="s">
        <v>784</v>
      </c>
      <c r="B405" s="233" t="s">
        <v>785</v>
      </c>
      <c r="C405" s="233" t="s">
        <v>786</v>
      </c>
      <c r="D405" s="235">
        <v>44956</v>
      </c>
      <c r="E405" s="235">
        <v>44958</v>
      </c>
      <c r="F405" s="235">
        <v>45291</v>
      </c>
      <c r="G405" s="236">
        <v>120218484</v>
      </c>
      <c r="H405" s="233" t="s">
        <v>4</v>
      </c>
      <c r="I405" s="233" t="s">
        <v>5</v>
      </c>
      <c r="J405" s="233" t="s">
        <v>13</v>
      </c>
      <c r="K405" s="9">
        <f t="shared" si="12"/>
        <v>8.3333333333333329E-2</v>
      </c>
      <c r="L405" s="5">
        <v>10018207</v>
      </c>
      <c r="M405" s="5">
        <f t="shared" si="10"/>
        <v>110200277</v>
      </c>
      <c r="N405" s="58">
        <v>0</v>
      </c>
      <c r="O405" s="58">
        <v>0</v>
      </c>
      <c r="P405" s="59">
        <v>0</v>
      </c>
      <c r="Q405" s="151">
        <v>0</v>
      </c>
      <c r="R405" s="204">
        <f t="shared" si="11"/>
        <v>120218484</v>
      </c>
      <c r="S405" s="61" t="s">
        <v>4</v>
      </c>
      <c r="T405" s="233" t="s">
        <v>787</v>
      </c>
      <c r="V405" s="24"/>
      <c r="W405" s="24"/>
    </row>
    <row r="406" spans="1:23" ht="77.150000000000006" customHeight="1" x14ac:dyDescent="0.35">
      <c r="A406" s="233" t="s">
        <v>788</v>
      </c>
      <c r="B406" s="233" t="s">
        <v>93</v>
      </c>
      <c r="C406" s="233" t="s">
        <v>92</v>
      </c>
      <c r="D406" s="235">
        <v>44956</v>
      </c>
      <c r="E406" s="235">
        <v>44957</v>
      </c>
      <c r="F406" s="235">
        <v>45291</v>
      </c>
      <c r="G406" s="236">
        <v>42627947</v>
      </c>
      <c r="H406" s="233" t="s">
        <v>4</v>
      </c>
      <c r="I406" s="233" t="s">
        <v>5</v>
      </c>
      <c r="J406" s="233" t="s">
        <v>714</v>
      </c>
      <c r="K406" s="9">
        <f t="shared" si="12"/>
        <v>9.1988126944044485E-2</v>
      </c>
      <c r="L406" s="5">
        <v>3921265</v>
      </c>
      <c r="M406" s="5">
        <f t="shared" si="10"/>
        <v>38706682</v>
      </c>
      <c r="N406" s="58">
        <v>0</v>
      </c>
      <c r="O406" s="58">
        <v>0</v>
      </c>
      <c r="P406" s="59">
        <v>0</v>
      </c>
      <c r="Q406" s="151">
        <v>0</v>
      </c>
      <c r="R406" s="204">
        <f t="shared" si="11"/>
        <v>42627947</v>
      </c>
      <c r="S406" s="61" t="s">
        <v>4</v>
      </c>
      <c r="T406" s="233" t="s">
        <v>789</v>
      </c>
      <c r="V406" s="24"/>
      <c r="W406" s="24"/>
    </row>
    <row r="407" spans="1:23" ht="77.150000000000006" customHeight="1" x14ac:dyDescent="0.35">
      <c r="A407" s="233" t="s">
        <v>790</v>
      </c>
      <c r="B407" s="233" t="s">
        <v>791</v>
      </c>
      <c r="C407" s="233" t="s">
        <v>15</v>
      </c>
      <c r="D407" s="235">
        <v>44956</v>
      </c>
      <c r="E407" s="235">
        <v>44958</v>
      </c>
      <c r="F407" s="266">
        <v>45291</v>
      </c>
      <c r="G407" s="236">
        <v>42754439</v>
      </c>
      <c r="H407" s="233" t="s">
        <v>4</v>
      </c>
      <c r="I407" s="233" t="s">
        <v>5</v>
      </c>
      <c r="J407" s="233" t="s">
        <v>670</v>
      </c>
      <c r="K407" s="9">
        <f t="shared" si="12"/>
        <v>8.8757403646437735E-2</v>
      </c>
      <c r="L407" s="5">
        <v>3794773</v>
      </c>
      <c r="M407" s="5">
        <f t="shared" ref="M407:M426" si="13">G407-L407</f>
        <v>38959666</v>
      </c>
      <c r="N407" s="58">
        <v>0</v>
      </c>
      <c r="O407" s="58">
        <v>0</v>
      </c>
      <c r="P407" s="59">
        <v>0</v>
      </c>
      <c r="Q407" s="151">
        <v>0</v>
      </c>
      <c r="R407" s="204">
        <f t="shared" ref="R407:R426" si="14">G407+P407</f>
        <v>42754439</v>
      </c>
      <c r="S407" s="61" t="s">
        <v>4</v>
      </c>
      <c r="T407" s="233" t="s">
        <v>792</v>
      </c>
      <c r="V407" s="24"/>
      <c r="W407" s="24"/>
    </row>
    <row r="408" spans="1:23" ht="77.150000000000006" customHeight="1" x14ac:dyDescent="0.35">
      <c r="A408" s="297" t="s">
        <v>793</v>
      </c>
      <c r="B408" s="297" t="s">
        <v>794</v>
      </c>
      <c r="C408" s="297" t="s">
        <v>795</v>
      </c>
      <c r="D408" s="298">
        <v>44956</v>
      </c>
      <c r="E408" s="298">
        <v>44958</v>
      </c>
      <c r="F408" s="298">
        <v>45291</v>
      </c>
      <c r="G408" s="299">
        <v>97768586</v>
      </c>
      <c r="H408" s="297" t="s">
        <v>4</v>
      </c>
      <c r="I408" s="297" t="s">
        <v>5</v>
      </c>
      <c r="J408" s="297" t="s">
        <v>670</v>
      </c>
      <c r="K408" s="300">
        <f t="shared" si="12"/>
        <v>8.8495582824528116E-2</v>
      </c>
      <c r="L408" s="301">
        <v>8652088</v>
      </c>
      <c r="M408" s="301">
        <f t="shared" si="13"/>
        <v>89116498</v>
      </c>
      <c r="N408" s="302">
        <v>0</v>
      </c>
      <c r="O408" s="302">
        <v>0</v>
      </c>
      <c r="P408" s="303">
        <v>0</v>
      </c>
      <c r="Q408" s="304">
        <v>0</v>
      </c>
      <c r="R408" s="305">
        <f t="shared" si="14"/>
        <v>97768586</v>
      </c>
      <c r="S408" s="306" t="s">
        <v>4</v>
      </c>
      <c r="T408" s="297" t="s">
        <v>796</v>
      </c>
      <c r="V408" s="24"/>
      <c r="W408" s="24"/>
    </row>
    <row r="409" spans="1:23" ht="77.150000000000006" customHeight="1" x14ac:dyDescent="0.35">
      <c r="A409" s="297" t="s">
        <v>797</v>
      </c>
      <c r="B409" s="297" t="s">
        <v>798</v>
      </c>
      <c r="C409" s="297" t="s">
        <v>795</v>
      </c>
      <c r="D409" s="298">
        <v>44957</v>
      </c>
      <c r="E409" s="298">
        <v>44958</v>
      </c>
      <c r="F409" s="298">
        <v>45291</v>
      </c>
      <c r="G409" s="299">
        <v>97768586</v>
      </c>
      <c r="H409" s="297" t="s">
        <v>4</v>
      </c>
      <c r="I409" s="297" t="s">
        <v>5</v>
      </c>
      <c r="J409" s="297" t="s">
        <v>670</v>
      </c>
      <c r="K409" s="300">
        <f t="shared" si="12"/>
        <v>8.8495582824528116E-2</v>
      </c>
      <c r="L409" s="301">
        <v>8652088</v>
      </c>
      <c r="M409" s="301">
        <f t="shared" si="13"/>
        <v>89116498</v>
      </c>
      <c r="N409" s="302">
        <v>0</v>
      </c>
      <c r="O409" s="302">
        <v>0</v>
      </c>
      <c r="P409" s="303">
        <v>0</v>
      </c>
      <c r="Q409" s="304">
        <v>0</v>
      </c>
      <c r="R409" s="305">
        <f t="shared" si="14"/>
        <v>97768586</v>
      </c>
      <c r="S409" s="306" t="s">
        <v>4</v>
      </c>
      <c r="T409" s="297" t="s">
        <v>799</v>
      </c>
      <c r="V409" s="24"/>
      <c r="W409" s="24"/>
    </row>
    <row r="410" spans="1:23" ht="77.150000000000006" customHeight="1" x14ac:dyDescent="0.35">
      <c r="A410" s="256" t="s">
        <v>800</v>
      </c>
      <c r="B410" s="256" t="s">
        <v>801</v>
      </c>
      <c r="C410" s="256" t="s">
        <v>802</v>
      </c>
      <c r="D410" s="257">
        <v>44956</v>
      </c>
      <c r="E410" s="257">
        <v>44957</v>
      </c>
      <c r="F410" s="257">
        <v>45291</v>
      </c>
      <c r="G410" s="258">
        <v>72040005</v>
      </c>
      <c r="H410" s="256" t="s">
        <v>4</v>
      </c>
      <c r="I410" s="256" t="s">
        <v>5</v>
      </c>
      <c r="J410" s="256" t="s">
        <v>32</v>
      </c>
      <c r="K410" s="155">
        <f t="shared" si="12"/>
        <v>9.1445426745875427E-2</v>
      </c>
      <c r="L410" s="156">
        <v>6587729</v>
      </c>
      <c r="M410" s="156">
        <f t="shared" si="13"/>
        <v>65452276</v>
      </c>
      <c r="N410" s="85">
        <v>0</v>
      </c>
      <c r="O410" s="85">
        <v>0</v>
      </c>
      <c r="P410" s="160">
        <v>0</v>
      </c>
      <c r="Q410" s="161">
        <v>0</v>
      </c>
      <c r="R410" s="162">
        <f t="shared" si="14"/>
        <v>72040005</v>
      </c>
      <c r="S410" s="163" t="s">
        <v>4</v>
      </c>
      <c r="T410" s="256" t="s">
        <v>803</v>
      </c>
      <c r="V410" s="24"/>
      <c r="W410" s="24"/>
    </row>
    <row r="411" spans="1:23" ht="77.150000000000006" customHeight="1" x14ac:dyDescent="0.35">
      <c r="A411" s="261" t="s">
        <v>804</v>
      </c>
      <c r="B411" s="261" t="s">
        <v>805</v>
      </c>
      <c r="C411" s="261" t="s">
        <v>806</v>
      </c>
      <c r="D411" s="262">
        <v>44956</v>
      </c>
      <c r="E411" s="262">
        <v>44957</v>
      </c>
      <c r="F411" s="262">
        <v>45291</v>
      </c>
      <c r="G411" s="263">
        <v>99787400</v>
      </c>
      <c r="H411" s="261" t="s">
        <v>4</v>
      </c>
      <c r="I411" s="261" t="s">
        <v>5</v>
      </c>
      <c r="J411" s="261" t="s">
        <v>8</v>
      </c>
      <c r="K411" s="225">
        <f t="shared" si="12"/>
        <v>8.9595379777406767E-2</v>
      </c>
      <c r="L411" s="264">
        <v>8940490</v>
      </c>
      <c r="M411" s="264">
        <f t="shared" si="13"/>
        <v>90846910</v>
      </c>
      <c r="N411" s="119">
        <v>0</v>
      </c>
      <c r="O411" s="119">
        <v>0</v>
      </c>
      <c r="P411" s="227">
        <v>0</v>
      </c>
      <c r="Q411" s="228">
        <v>0</v>
      </c>
      <c r="R411" s="229">
        <f t="shared" si="14"/>
        <v>99787400</v>
      </c>
      <c r="S411" s="230" t="s">
        <v>4</v>
      </c>
      <c r="T411" s="261" t="s">
        <v>807</v>
      </c>
      <c r="V411" s="24"/>
      <c r="W411" s="24"/>
    </row>
    <row r="412" spans="1:23" ht="77.150000000000006" customHeight="1" x14ac:dyDescent="0.35">
      <c r="A412" s="261" t="s">
        <v>808</v>
      </c>
      <c r="B412" s="261" t="s">
        <v>71</v>
      </c>
      <c r="C412" s="261" t="s">
        <v>809</v>
      </c>
      <c r="D412" s="262">
        <v>44956</v>
      </c>
      <c r="E412" s="262">
        <v>44957</v>
      </c>
      <c r="F412" s="262">
        <v>45291</v>
      </c>
      <c r="G412" s="263">
        <v>87532783</v>
      </c>
      <c r="H412" s="261" t="s">
        <v>4</v>
      </c>
      <c r="I412" s="261" t="s">
        <v>5</v>
      </c>
      <c r="J412" s="261" t="s">
        <v>8</v>
      </c>
      <c r="K412" s="225">
        <f t="shared" si="12"/>
        <v>8.9595380510179831E-2</v>
      </c>
      <c r="L412" s="264">
        <v>7842533</v>
      </c>
      <c r="M412" s="264">
        <f t="shared" si="13"/>
        <v>79690250</v>
      </c>
      <c r="N412" s="119">
        <v>0</v>
      </c>
      <c r="O412" s="119">
        <v>0</v>
      </c>
      <c r="P412" s="227">
        <v>0</v>
      </c>
      <c r="Q412" s="228">
        <v>0</v>
      </c>
      <c r="R412" s="229">
        <f t="shared" si="14"/>
        <v>87532783</v>
      </c>
      <c r="S412" s="230" t="s">
        <v>4</v>
      </c>
      <c r="T412" s="261" t="s">
        <v>810</v>
      </c>
      <c r="V412" s="24"/>
      <c r="W412" s="24"/>
    </row>
    <row r="413" spans="1:23" ht="77.150000000000006" customHeight="1" x14ac:dyDescent="0.35">
      <c r="A413" s="267" t="s">
        <v>811</v>
      </c>
      <c r="B413" s="267" t="s">
        <v>812</v>
      </c>
      <c r="C413" s="267" t="s">
        <v>813</v>
      </c>
      <c r="D413" s="268">
        <v>44956</v>
      </c>
      <c r="E413" s="268">
        <v>44958</v>
      </c>
      <c r="F413" s="268">
        <v>45291</v>
      </c>
      <c r="G413" s="269">
        <v>129096072</v>
      </c>
      <c r="H413" s="267" t="s">
        <v>4</v>
      </c>
      <c r="I413" s="267" t="s">
        <v>5</v>
      </c>
      <c r="J413" s="267" t="s">
        <v>115</v>
      </c>
      <c r="K413" s="270">
        <f t="shared" si="12"/>
        <v>8.3333333333333329E-2</v>
      </c>
      <c r="L413" s="271">
        <v>10758006</v>
      </c>
      <c r="M413" s="271">
        <f t="shared" si="13"/>
        <v>118338066</v>
      </c>
      <c r="N413" s="272">
        <v>0</v>
      </c>
      <c r="O413" s="272">
        <v>0</v>
      </c>
      <c r="P413" s="273">
        <v>0</v>
      </c>
      <c r="Q413" s="274">
        <v>0</v>
      </c>
      <c r="R413" s="275">
        <f t="shared" si="14"/>
        <v>129096072</v>
      </c>
      <c r="S413" s="276" t="s">
        <v>4</v>
      </c>
      <c r="T413" s="267" t="s">
        <v>814</v>
      </c>
      <c r="V413" s="24"/>
      <c r="W413" s="24"/>
    </row>
    <row r="414" spans="1:23" ht="77.150000000000006" customHeight="1" x14ac:dyDescent="0.35">
      <c r="A414" s="279" t="s">
        <v>815</v>
      </c>
      <c r="B414" s="279" t="s">
        <v>816</v>
      </c>
      <c r="C414" s="279" t="s">
        <v>817</v>
      </c>
      <c r="D414" s="280">
        <v>44957</v>
      </c>
      <c r="E414" s="280">
        <v>44958</v>
      </c>
      <c r="F414" s="280">
        <v>45291</v>
      </c>
      <c r="G414" s="281">
        <v>132968940</v>
      </c>
      <c r="H414" s="279" t="s">
        <v>4</v>
      </c>
      <c r="I414" s="279" t="s">
        <v>5</v>
      </c>
      <c r="J414" s="279" t="s">
        <v>320</v>
      </c>
      <c r="K414" s="283">
        <f t="shared" si="12"/>
        <v>8.3333333333333329E-2</v>
      </c>
      <c r="L414" s="284">
        <v>11080745</v>
      </c>
      <c r="M414" s="284">
        <f t="shared" si="13"/>
        <v>121888195</v>
      </c>
      <c r="N414" s="285">
        <v>0</v>
      </c>
      <c r="O414" s="285">
        <v>0</v>
      </c>
      <c r="P414" s="286">
        <v>0</v>
      </c>
      <c r="Q414" s="287">
        <v>0</v>
      </c>
      <c r="R414" s="288">
        <f t="shared" si="14"/>
        <v>132968940</v>
      </c>
      <c r="S414" s="289" t="s">
        <v>4</v>
      </c>
      <c r="T414" s="279" t="s">
        <v>818</v>
      </c>
      <c r="V414" s="24"/>
      <c r="W414" s="24"/>
    </row>
    <row r="415" spans="1:23" ht="77.150000000000006" customHeight="1" x14ac:dyDescent="0.35">
      <c r="A415" s="279" t="s">
        <v>819</v>
      </c>
      <c r="B415" s="279" t="s">
        <v>820</v>
      </c>
      <c r="C415" s="279" t="s">
        <v>821</v>
      </c>
      <c r="D415" s="280">
        <v>44957</v>
      </c>
      <c r="E415" s="280">
        <v>44958</v>
      </c>
      <c r="F415" s="280">
        <v>45291</v>
      </c>
      <c r="G415" s="281">
        <v>40032345</v>
      </c>
      <c r="H415" s="279" t="s">
        <v>4</v>
      </c>
      <c r="I415" s="279" t="s">
        <v>5</v>
      </c>
      <c r="J415" s="279" t="s">
        <v>320</v>
      </c>
      <c r="K415" s="283">
        <f t="shared" si="12"/>
        <v>8.720930537544079E-2</v>
      </c>
      <c r="L415" s="284">
        <v>3491193</v>
      </c>
      <c r="M415" s="284">
        <f t="shared" si="13"/>
        <v>36541152</v>
      </c>
      <c r="N415" s="285">
        <v>0</v>
      </c>
      <c r="O415" s="285">
        <v>0</v>
      </c>
      <c r="P415" s="286">
        <v>0</v>
      </c>
      <c r="Q415" s="287">
        <v>0</v>
      </c>
      <c r="R415" s="288">
        <f t="shared" si="14"/>
        <v>40032345</v>
      </c>
      <c r="S415" s="289" t="s">
        <v>4</v>
      </c>
      <c r="T415" s="279" t="s">
        <v>822</v>
      </c>
      <c r="V415" s="24"/>
      <c r="W415" s="24"/>
    </row>
    <row r="416" spans="1:23" ht="77.150000000000006" customHeight="1" x14ac:dyDescent="0.35">
      <c r="A416" s="233" t="s">
        <v>823</v>
      </c>
      <c r="B416" s="233" t="s">
        <v>824</v>
      </c>
      <c r="C416" s="233" t="s">
        <v>825</v>
      </c>
      <c r="D416" s="235">
        <v>44957</v>
      </c>
      <c r="E416" s="235">
        <v>44959</v>
      </c>
      <c r="F416" s="235">
        <v>45291</v>
      </c>
      <c r="G416" s="236">
        <v>78668214</v>
      </c>
      <c r="H416" s="233" t="s">
        <v>4</v>
      </c>
      <c r="I416" s="233" t="s">
        <v>5</v>
      </c>
      <c r="J416" s="233" t="s">
        <v>320</v>
      </c>
      <c r="K416" s="9">
        <f t="shared" si="12"/>
        <v>7.9881589786695809E-2</v>
      </c>
      <c r="L416" s="5">
        <v>6284142</v>
      </c>
      <c r="M416" s="5">
        <f t="shared" si="13"/>
        <v>72384072</v>
      </c>
      <c r="N416" s="58">
        <v>0</v>
      </c>
      <c r="O416" s="58">
        <v>0</v>
      </c>
      <c r="P416" s="59">
        <v>0</v>
      </c>
      <c r="Q416" s="151">
        <v>0</v>
      </c>
      <c r="R416" s="204">
        <f t="shared" si="14"/>
        <v>78668214</v>
      </c>
      <c r="S416" s="61" t="s">
        <v>4</v>
      </c>
      <c r="T416" s="233" t="s">
        <v>826</v>
      </c>
      <c r="V416" s="24"/>
      <c r="W416" s="24"/>
    </row>
    <row r="417" spans="1:23" ht="98.5" customHeight="1" x14ac:dyDescent="0.35">
      <c r="A417" s="261" t="s">
        <v>827</v>
      </c>
      <c r="B417" s="261" t="s">
        <v>828</v>
      </c>
      <c r="C417" s="261" t="s">
        <v>424</v>
      </c>
      <c r="D417" s="262">
        <v>44957</v>
      </c>
      <c r="E417" s="262">
        <v>44958</v>
      </c>
      <c r="F417" s="262">
        <v>45291</v>
      </c>
      <c r="G417" s="263">
        <v>83485039</v>
      </c>
      <c r="H417" s="261" t="s">
        <v>4</v>
      </c>
      <c r="I417" s="307" t="s">
        <v>5</v>
      </c>
      <c r="J417" s="261" t="s">
        <v>8</v>
      </c>
      <c r="K417" s="225">
        <f t="shared" si="12"/>
        <v>9.0909090909090912E-2</v>
      </c>
      <c r="L417" s="264">
        <v>7589549</v>
      </c>
      <c r="M417" s="264">
        <f t="shared" si="13"/>
        <v>75895490</v>
      </c>
      <c r="N417" s="119">
        <v>0</v>
      </c>
      <c r="O417" s="119">
        <v>0</v>
      </c>
      <c r="P417" s="227">
        <v>0</v>
      </c>
      <c r="Q417" s="228">
        <v>0</v>
      </c>
      <c r="R417" s="229">
        <f t="shared" si="14"/>
        <v>83485039</v>
      </c>
      <c r="S417" s="230" t="s">
        <v>4</v>
      </c>
      <c r="T417" s="261" t="s">
        <v>829</v>
      </c>
      <c r="V417" s="24"/>
      <c r="W417" s="24"/>
    </row>
    <row r="418" spans="1:23" ht="91" customHeight="1" x14ac:dyDescent="0.35">
      <c r="A418" s="233" t="s">
        <v>830</v>
      </c>
      <c r="B418" s="233" t="s">
        <v>831</v>
      </c>
      <c r="C418" s="233" t="s">
        <v>832</v>
      </c>
      <c r="D418" s="235">
        <v>44957</v>
      </c>
      <c r="E418" s="235">
        <v>44959</v>
      </c>
      <c r="F418" s="235">
        <v>45291</v>
      </c>
      <c r="G418" s="236">
        <v>83991020</v>
      </c>
      <c r="H418" s="233" t="s">
        <v>4</v>
      </c>
      <c r="I418" s="233" t="s">
        <v>5</v>
      </c>
      <c r="J418" s="233" t="s">
        <v>14</v>
      </c>
      <c r="K418" s="9">
        <f t="shared" si="12"/>
        <v>8.1325301204819275E-2</v>
      </c>
      <c r="L418" s="5">
        <v>6830595</v>
      </c>
      <c r="M418" s="5">
        <f t="shared" si="13"/>
        <v>77160425</v>
      </c>
      <c r="N418" s="58">
        <v>0</v>
      </c>
      <c r="O418" s="58">
        <v>0</v>
      </c>
      <c r="P418" s="59">
        <v>0</v>
      </c>
      <c r="Q418" s="151">
        <v>0</v>
      </c>
      <c r="R418" s="204">
        <f t="shared" si="14"/>
        <v>83991020</v>
      </c>
      <c r="S418" s="61" t="s">
        <v>4</v>
      </c>
      <c r="T418" s="233" t="s">
        <v>833</v>
      </c>
      <c r="V418" s="24"/>
      <c r="W418" s="24"/>
    </row>
    <row r="419" spans="1:23" ht="77.150000000000006" customHeight="1" x14ac:dyDescent="0.35">
      <c r="A419" s="233" t="s">
        <v>834</v>
      </c>
      <c r="B419" s="233" t="s">
        <v>835</v>
      </c>
      <c r="C419" s="233" t="s">
        <v>836</v>
      </c>
      <c r="D419" s="235">
        <v>44957</v>
      </c>
      <c r="E419" s="235">
        <v>44957</v>
      </c>
      <c r="F419" s="266">
        <v>45291</v>
      </c>
      <c r="G419" s="236">
        <v>45537276</v>
      </c>
      <c r="H419" s="233" t="s">
        <v>4</v>
      </c>
      <c r="I419" s="255" t="s">
        <v>5</v>
      </c>
      <c r="J419" s="233" t="s">
        <v>18</v>
      </c>
      <c r="K419" s="9">
        <f t="shared" si="12"/>
        <v>8.6111101595097606E-2</v>
      </c>
      <c r="L419" s="5">
        <v>3921265</v>
      </c>
      <c r="M419" s="5">
        <f t="shared" si="13"/>
        <v>41616011</v>
      </c>
      <c r="N419" s="58">
        <v>0</v>
      </c>
      <c r="O419" s="58">
        <v>0</v>
      </c>
      <c r="P419" s="59">
        <v>0</v>
      </c>
      <c r="Q419" s="151">
        <v>0</v>
      </c>
      <c r="R419" s="204">
        <f t="shared" si="14"/>
        <v>45537276</v>
      </c>
      <c r="S419" s="61" t="s">
        <v>4</v>
      </c>
      <c r="T419" s="233" t="s">
        <v>837</v>
      </c>
      <c r="V419" s="24"/>
      <c r="W419" s="24"/>
    </row>
    <row r="420" spans="1:23" ht="77.150000000000006" customHeight="1" x14ac:dyDescent="0.35">
      <c r="A420" s="233" t="s">
        <v>838</v>
      </c>
      <c r="B420" s="233" t="s">
        <v>839</v>
      </c>
      <c r="C420" s="233" t="s">
        <v>840</v>
      </c>
      <c r="D420" s="235">
        <v>44956</v>
      </c>
      <c r="E420" s="235">
        <v>44958</v>
      </c>
      <c r="F420" s="266">
        <v>45291</v>
      </c>
      <c r="G420" s="236">
        <v>58287720</v>
      </c>
      <c r="H420" s="233" t="s">
        <v>4</v>
      </c>
      <c r="I420" s="255" t="s">
        <v>5</v>
      </c>
      <c r="J420" s="233" t="s">
        <v>18</v>
      </c>
      <c r="K420" s="9">
        <f t="shared" si="12"/>
        <v>8.3333333333333329E-2</v>
      </c>
      <c r="L420" s="5">
        <v>4857310</v>
      </c>
      <c r="M420" s="5">
        <f t="shared" si="13"/>
        <v>53430410</v>
      </c>
      <c r="N420" s="58">
        <v>0</v>
      </c>
      <c r="O420" s="58">
        <v>0</v>
      </c>
      <c r="P420" s="59">
        <v>0</v>
      </c>
      <c r="Q420" s="151">
        <v>0</v>
      </c>
      <c r="R420" s="204">
        <f t="shared" si="14"/>
        <v>58287720</v>
      </c>
      <c r="S420" s="61" t="s">
        <v>4</v>
      </c>
      <c r="T420" s="233" t="s">
        <v>547</v>
      </c>
      <c r="V420" s="24"/>
      <c r="W420" s="24"/>
    </row>
    <row r="421" spans="1:23" ht="106" customHeight="1" x14ac:dyDescent="0.35">
      <c r="A421" s="261" t="s">
        <v>841</v>
      </c>
      <c r="B421" s="261" t="s">
        <v>842</v>
      </c>
      <c r="C421" s="261" t="s">
        <v>424</v>
      </c>
      <c r="D421" s="262">
        <v>44957</v>
      </c>
      <c r="E421" s="262">
        <v>44958</v>
      </c>
      <c r="F421" s="262">
        <v>45291</v>
      </c>
      <c r="G421" s="263">
        <v>87532783</v>
      </c>
      <c r="H421" s="261" t="s">
        <v>4</v>
      </c>
      <c r="I421" s="261" t="s">
        <v>5</v>
      </c>
      <c r="J421" s="261" t="s">
        <v>8</v>
      </c>
      <c r="K421" s="225">
        <f t="shared" si="12"/>
        <v>8.6705217632575438E-2</v>
      </c>
      <c r="L421" s="264">
        <v>7589549</v>
      </c>
      <c r="M421" s="264">
        <f t="shared" si="13"/>
        <v>79943234</v>
      </c>
      <c r="N421" s="119">
        <v>0</v>
      </c>
      <c r="O421" s="119">
        <v>0</v>
      </c>
      <c r="P421" s="227">
        <v>0</v>
      </c>
      <c r="Q421" s="228">
        <v>0</v>
      </c>
      <c r="R421" s="229">
        <f t="shared" si="14"/>
        <v>87532783</v>
      </c>
      <c r="S421" s="230" t="s">
        <v>4</v>
      </c>
      <c r="T421" s="261" t="s">
        <v>843</v>
      </c>
      <c r="V421" s="24"/>
      <c r="W421" s="24"/>
    </row>
    <row r="422" spans="1:23" ht="77.150000000000006" customHeight="1" x14ac:dyDescent="0.35">
      <c r="A422" s="233" t="s">
        <v>844</v>
      </c>
      <c r="B422" s="233" t="s">
        <v>845</v>
      </c>
      <c r="C422" s="233" t="s">
        <v>101</v>
      </c>
      <c r="D422" s="266">
        <v>44957</v>
      </c>
      <c r="E422" s="235">
        <v>44959</v>
      </c>
      <c r="F422" s="266">
        <v>45291</v>
      </c>
      <c r="G422" s="236">
        <v>129096072</v>
      </c>
      <c r="H422" s="233" t="s">
        <v>4</v>
      </c>
      <c r="I422" s="255" t="s">
        <v>5</v>
      </c>
      <c r="J422" s="233" t="s">
        <v>18</v>
      </c>
      <c r="K422" s="9">
        <f t="shared" si="12"/>
        <v>7.4999958170687026E-2</v>
      </c>
      <c r="L422" s="5">
        <v>9682200</v>
      </c>
      <c r="M422" s="5">
        <f t="shared" si="13"/>
        <v>119413872</v>
      </c>
      <c r="N422" s="58">
        <v>0</v>
      </c>
      <c r="O422" s="58">
        <v>0</v>
      </c>
      <c r="P422" s="59">
        <v>0</v>
      </c>
      <c r="Q422" s="151">
        <v>0</v>
      </c>
      <c r="R422" s="204">
        <f t="shared" si="14"/>
        <v>129096072</v>
      </c>
      <c r="S422" s="61" t="s">
        <v>4</v>
      </c>
      <c r="T422" s="233" t="s">
        <v>846</v>
      </c>
      <c r="V422" s="24"/>
      <c r="W422" s="24"/>
    </row>
    <row r="423" spans="1:23" ht="77.150000000000006" customHeight="1" x14ac:dyDescent="0.35">
      <c r="A423" s="233" t="s">
        <v>847</v>
      </c>
      <c r="B423" s="233" t="s">
        <v>120</v>
      </c>
      <c r="C423" s="233" t="s">
        <v>848</v>
      </c>
      <c r="D423" s="266">
        <v>44957</v>
      </c>
      <c r="E423" s="235">
        <v>44960</v>
      </c>
      <c r="F423" s="266">
        <v>45291</v>
      </c>
      <c r="G423" s="236">
        <v>129096072</v>
      </c>
      <c r="H423" s="233" t="s">
        <v>4</v>
      </c>
      <c r="I423" s="255" t="s">
        <v>5</v>
      </c>
      <c r="J423" s="233" t="s">
        <v>18</v>
      </c>
      <c r="K423" s="9">
        <f t="shared" si="12"/>
        <v>7.2222181942143054E-2</v>
      </c>
      <c r="L423" s="5">
        <v>9323600</v>
      </c>
      <c r="M423" s="5">
        <f t="shared" si="13"/>
        <v>119772472</v>
      </c>
      <c r="N423" s="58">
        <v>0</v>
      </c>
      <c r="O423" s="58">
        <v>0</v>
      </c>
      <c r="P423" s="59">
        <v>0</v>
      </c>
      <c r="Q423" s="151">
        <v>0</v>
      </c>
      <c r="R423" s="204">
        <f t="shared" si="14"/>
        <v>129096072</v>
      </c>
      <c r="S423" s="61" t="s">
        <v>4</v>
      </c>
      <c r="T423" s="233" t="s">
        <v>849</v>
      </c>
      <c r="V423" s="24"/>
      <c r="W423" s="24"/>
    </row>
    <row r="424" spans="1:23" ht="77.150000000000006" customHeight="1" x14ac:dyDescent="0.35">
      <c r="A424" s="233" t="s">
        <v>850</v>
      </c>
      <c r="B424" s="233" t="s">
        <v>107</v>
      </c>
      <c r="C424" s="233" t="s">
        <v>851</v>
      </c>
      <c r="D424" s="266">
        <v>44957</v>
      </c>
      <c r="E424" s="235">
        <v>44958</v>
      </c>
      <c r="F424" s="266">
        <v>45291</v>
      </c>
      <c r="G424" s="236">
        <v>129096072</v>
      </c>
      <c r="H424" s="233" t="s">
        <v>4</v>
      </c>
      <c r="I424" s="255" t="s">
        <v>5</v>
      </c>
      <c r="J424" s="233" t="s">
        <v>18</v>
      </c>
      <c r="K424" s="9">
        <f t="shared" si="12"/>
        <v>8.3333333333333329E-2</v>
      </c>
      <c r="L424" s="5">
        <v>10758006</v>
      </c>
      <c r="M424" s="5">
        <f t="shared" si="13"/>
        <v>118338066</v>
      </c>
      <c r="N424" s="58">
        <v>0</v>
      </c>
      <c r="O424" s="58">
        <v>0</v>
      </c>
      <c r="P424" s="59">
        <v>0</v>
      </c>
      <c r="Q424" s="151">
        <v>0</v>
      </c>
      <c r="R424" s="204">
        <f t="shared" si="14"/>
        <v>129096072</v>
      </c>
      <c r="S424" s="61" t="s">
        <v>4</v>
      </c>
      <c r="T424" s="233" t="s">
        <v>852</v>
      </c>
      <c r="V424" s="24"/>
      <c r="W424" s="24"/>
    </row>
    <row r="425" spans="1:23" ht="77.150000000000006" customHeight="1" x14ac:dyDescent="0.35">
      <c r="A425" s="233" t="s">
        <v>853</v>
      </c>
      <c r="B425" s="233" t="s">
        <v>854</v>
      </c>
      <c r="C425" s="233" t="s">
        <v>855</v>
      </c>
      <c r="D425" s="266">
        <v>44957</v>
      </c>
      <c r="E425" s="266">
        <v>44959</v>
      </c>
      <c r="F425" s="266">
        <v>45291</v>
      </c>
      <c r="G425" s="236">
        <v>41742503</v>
      </c>
      <c r="H425" s="233" t="s">
        <v>4</v>
      </c>
      <c r="I425" s="233" t="s">
        <v>5</v>
      </c>
      <c r="J425" s="233" t="s">
        <v>714</v>
      </c>
      <c r="K425" s="9">
        <f t="shared" si="12"/>
        <v>8.1817901528329531E-2</v>
      </c>
      <c r="L425" s="5">
        <v>3415284</v>
      </c>
      <c r="M425" s="5">
        <f t="shared" si="13"/>
        <v>38327219</v>
      </c>
      <c r="N425" s="58">
        <v>0</v>
      </c>
      <c r="O425" s="58">
        <v>0</v>
      </c>
      <c r="P425" s="59">
        <v>0</v>
      </c>
      <c r="Q425" s="151">
        <v>0</v>
      </c>
      <c r="R425" s="204">
        <f t="shared" si="14"/>
        <v>41742503</v>
      </c>
      <c r="S425" s="61" t="s">
        <v>4</v>
      </c>
      <c r="T425" s="233" t="s">
        <v>856</v>
      </c>
      <c r="V425" s="24"/>
      <c r="W425" s="24"/>
    </row>
    <row r="426" spans="1:23" ht="77.150000000000006" customHeight="1" x14ac:dyDescent="0.35">
      <c r="A426" s="233" t="s">
        <v>857</v>
      </c>
      <c r="B426" s="233" t="s">
        <v>858</v>
      </c>
      <c r="C426" s="233" t="s">
        <v>855</v>
      </c>
      <c r="D426" s="266">
        <v>44957</v>
      </c>
      <c r="E426" s="266">
        <v>44959</v>
      </c>
      <c r="F426" s="266">
        <v>45291</v>
      </c>
      <c r="G426" s="236">
        <v>41742503</v>
      </c>
      <c r="H426" s="233" t="s">
        <v>4</v>
      </c>
      <c r="I426" s="233" t="s">
        <v>5</v>
      </c>
      <c r="J426" s="233" t="s">
        <v>714</v>
      </c>
      <c r="K426" s="9">
        <f t="shared" si="12"/>
        <v>8.1817901528329531E-2</v>
      </c>
      <c r="L426" s="5">
        <v>3415284</v>
      </c>
      <c r="M426" s="5">
        <f t="shared" si="13"/>
        <v>38327219</v>
      </c>
      <c r="N426" s="3">
        <v>0</v>
      </c>
      <c r="O426" s="3">
        <v>0</v>
      </c>
      <c r="P426" s="13">
        <v>0</v>
      </c>
      <c r="Q426" s="30">
        <v>0</v>
      </c>
      <c r="R426" s="87">
        <f t="shared" si="14"/>
        <v>41742503</v>
      </c>
      <c r="S426" s="48" t="s">
        <v>4</v>
      </c>
      <c r="T426" s="233" t="s">
        <v>859</v>
      </c>
      <c r="V426" s="24"/>
      <c r="W426" s="24"/>
    </row>
    <row r="427" spans="1:23" s="36" customFormat="1" ht="77.150000000000006" customHeight="1" x14ac:dyDescent="0.35">
      <c r="A427" s="233" t="s">
        <v>860</v>
      </c>
      <c r="B427" s="233" t="s">
        <v>1115</v>
      </c>
      <c r="C427" s="233" t="s">
        <v>1370</v>
      </c>
      <c r="D427" s="235">
        <v>44966</v>
      </c>
      <c r="E427" s="235">
        <v>44970</v>
      </c>
      <c r="F427" s="235">
        <v>45291</v>
      </c>
      <c r="G427" s="308">
        <v>62295024</v>
      </c>
      <c r="H427" s="233" t="s">
        <v>4</v>
      </c>
      <c r="I427" s="233" t="s">
        <v>5</v>
      </c>
      <c r="J427" s="233" t="s">
        <v>1542</v>
      </c>
      <c r="K427" s="9">
        <f t="shared" si="12"/>
        <v>4.6783576164927718E-2</v>
      </c>
      <c r="L427" s="5">
        <v>2914384</v>
      </c>
      <c r="M427" s="5">
        <f t="shared" ref="M427:M490" si="15">G427-L427</f>
        <v>59380640</v>
      </c>
      <c r="N427" s="58">
        <v>0</v>
      </c>
      <c r="O427" s="58">
        <v>0</v>
      </c>
      <c r="P427" s="59">
        <v>0</v>
      </c>
      <c r="Q427" s="151">
        <v>0</v>
      </c>
      <c r="R427" s="204">
        <f t="shared" ref="R427:R490" si="16">G427+P427</f>
        <v>62295024</v>
      </c>
      <c r="S427" s="233" t="s">
        <v>4</v>
      </c>
      <c r="T427" s="233" t="s">
        <v>1568</v>
      </c>
      <c r="U427" s="35"/>
      <c r="V427" s="24"/>
      <c r="W427" s="24"/>
    </row>
    <row r="428" spans="1:23" s="36" customFormat="1" ht="77.150000000000006" customHeight="1" x14ac:dyDescent="0.35">
      <c r="A428" s="233" t="s">
        <v>1050</v>
      </c>
      <c r="B428" s="233" t="s">
        <v>1305</v>
      </c>
      <c r="C428" s="233" t="s">
        <v>15</v>
      </c>
      <c r="D428" s="235">
        <v>44977</v>
      </c>
      <c r="E428" s="266">
        <v>44980</v>
      </c>
      <c r="F428" s="266">
        <v>45291</v>
      </c>
      <c r="G428" s="309">
        <v>39718618</v>
      </c>
      <c r="H428" s="233" t="s">
        <v>4</v>
      </c>
      <c r="I428" s="233" t="s">
        <v>5</v>
      </c>
      <c r="J428" s="233" t="s">
        <v>1564</v>
      </c>
      <c r="K428" s="9">
        <f t="shared" si="12"/>
        <v>1.9108217712912368E-2</v>
      </c>
      <c r="L428" s="5">
        <v>758952</v>
      </c>
      <c r="M428" s="5">
        <f t="shared" si="15"/>
        <v>38959666</v>
      </c>
      <c r="N428" s="58">
        <v>0</v>
      </c>
      <c r="O428" s="58">
        <v>0</v>
      </c>
      <c r="P428" s="59">
        <v>0</v>
      </c>
      <c r="Q428" s="151">
        <v>0</v>
      </c>
      <c r="R428" s="204">
        <f t="shared" si="16"/>
        <v>39718618</v>
      </c>
      <c r="S428" s="233" t="s">
        <v>4</v>
      </c>
      <c r="T428" s="233" t="s">
        <v>1755</v>
      </c>
      <c r="U428" s="35"/>
      <c r="V428" s="24"/>
      <c r="W428" s="24"/>
    </row>
    <row r="429" spans="1:23" s="36" customFormat="1" ht="77.150000000000006" customHeight="1" x14ac:dyDescent="0.35">
      <c r="A429" s="261" t="s">
        <v>948</v>
      </c>
      <c r="B429" s="261" t="s">
        <v>1203</v>
      </c>
      <c r="C429" s="261" t="s">
        <v>448</v>
      </c>
      <c r="D429" s="310">
        <v>44959</v>
      </c>
      <c r="E429" s="310">
        <v>44960</v>
      </c>
      <c r="F429" s="310">
        <v>45291</v>
      </c>
      <c r="G429" s="311">
        <v>83485039</v>
      </c>
      <c r="H429" s="307" t="s">
        <v>4</v>
      </c>
      <c r="I429" s="261" t="s">
        <v>5</v>
      </c>
      <c r="J429" s="261" t="s">
        <v>1549</v>
      </c>
      <c r="K429" s="225">
        <f t="shared" si="12"/>
        <v>7.8787577735934214E-2</v>
      </c>
      <c r="L429" s="264">
        <v>6577584</v>
      </c>
      <c r="M429" s="264">
        <f t="shared" si="15"/>
        <v>76907455</v>
      </c>
      <c r="N429" s="119">
        <v>0</v>
      </c>
      <c r="O429" s="119">
        <v>0</v>
      </c>
      <c r="P429" s="227">
        <v>0</v>
      </c>
      <c r="Q429" s="228">
        <v>0</v>
      </c>
      <c r="R429" s="229">
        <f t="shared" si="16"/>
        <v>83485039</v>
      </c>
      <c r="S429" s="261" t="s">
        <v>4</v>
      </c>
      <c r="T429" s="261" t="s">
        <v>1656</v>
      </c>
      <c r="U429" s="35"/>
      <c r="V429" s="24"/>
      <c r="W429" s="24"/>
    </row>
    <row r="430" spans="1:23" s="36" customFormat="1" ht="77.150000000000006" customHeight="1" x14ac:dyDescent="0.35">
      <c r="A430" s="261" t="s">
        <v>950</v>
      </c>
      <c r="B430" s="261" t="s">
        <v>1205</v>
      </c>
      <c r="C430" s="261" t="s">
        <v>448</v>
      </c>
      <c r="D430" s="310">
        <v>44959</v>
      </c>
      <c r="E430" s="310">
        <v>44960</v>
      </c>
      <c r="F430" s="310">
        <v>45291</v>
      </c>
      <c r="G430" s="311">
        <v>83485039</v>
      </c>
      <c r="H430" s="307" t="s">
        <v>4</v>
      </c>
      <c r="I430" s="261" t="s">
        <v>5</v>
      </c>
      <c r="J430" s="261" t="s">
        <v>1549</v>
      </c>
      <c r="K430" s="225">
        <f t="shared" si="12"/>
        <v>7.8787577735934214E-2</v>
      </c>
      <c r="L430" s="264">
        <v>6577584</v>
      </c>
      <c r="M430" s="264">
        <f t="shared" si="15"/>
        <v>76907455</v>
      </c>
      <c r="N430" s="119">
        <v>0</v>
      </c>
      <c r="O430" s="119">
        <v>0</v>
      </c>
      <c r="P430" s="227">
        <v>0</v>
      </c>
      <c r="Q430" s="228">
        <v>0</v>
      </c>
      <c r="R430" s="229">
        <f t="shared" si="16"/>
        <v>83485039</v>
      </c>
      <c r="S430" s="261" t="s">
        <v>4</v>
      </c>
      <c r="T430" s="261" t="s">
        <v>1658</v>
      </c>
      <c r="U430" s="35"/>
      <c r="V430" s="24"/>
      <c r="W430" s="24"/>
    </row>
    <row r="431" spans="1:23" s="36" customFormat="1" ht="77.150000000000006" customHeight="1" x14ac:dyDescent="0.35">
      <c r="A431" s="261" t="s">
        <v>949</v>
      </c>
      <c r="B431" s="261" t="s">
        <v>1204</v>
      </c>
      <c r="C431" s="261" t="s">
        <v>448</v>
      </c>
      <c r="D431" s="310">
        <v>44959</v>
      </c>
      <c r="E431" s="310">
        <v>44963</v>
      </c>
      <c r="F431" s="310">
        <v>45291</v>
      </c>
      <c r="G431" s="311">
        <v>83485039</v>
      </c>
      <c r="H431" s="307" t="s">
        <v>4</v>
      </c>
      <c r="I431" s="261" t="s">
        <v>5</v>
      </c>
      <c r="J431" s="261" t="s">
        <v>1549</v>
      </c>
      <c r="K431" s="225">
        <f t="shared" si="12"/>
        <v>6.9696703381787961E-2</v>
      </c>
      <c r="L431" s="264">
        <v>5818632</v>
      </c>
      <c r="M431" s="264">
        <f t="shared" si="15"/>
        <v>77666407</v>
      </c>
      <c r="N431" s="119">
        <v>0</v>
      </c>
      <c r="O431" s="119">
        <v>0</v>
      </c>
      <c r="P431" s="227">
        <v>0</v>
      </c>
      <c r="Q431" s="228">
        <v>0</v>
      </c>
      <c r="R431" s="229">
        <f t="shared" si="16"/>
        <v>83485039</v>
      </c>
      <c r="S431" s="261" t="s">
        <v>4</v>
      </c>
      <c r="T431" s="261" t="s">
        <v>1657</v>
      </c>
      <c r="U431" s="35"/>
      <c r="V431" s="24"/>
      <c r="W431" s="24"/>
    </row>
    <row r="432" spans="1:23" s="36" customFormat="1" ht="77.150000000000006" customHeight="1" x14ac:dyDescent="0.35">
      <c r="A432" s="233" t="s">
        <v>943</v>
      </c>
      <c r="B432" s="233" t="s">
        <v>1198</v>
      </c>
      <c r="C432" s="233" t="s">
        <v>1426</v>
      </c>
      <c r="D432" s="235">
        <v>44958</v>
      </c>
      <c r="E432" s="266">
        <v>44960</v>
      </c>
      <c r="F432" s="266">
        <v>45291</v>
      </c>
      <c r="G432" s="312">
        <v>60109236</v>
      </c>
      <c r="H432" s="255" t="s">
        <v>4</v>
      </c>
      <c r="I432" s="233" t="s">
        <v>5</v>
      </c>
      <c r="J432" s="233" t="s">
        <v>1549</v>
      </c>
      <c r="K432" s="9">
        <f t="shared" si="12"/>
        <v>7.8787792278710717E-2</v>
      </c>
      <c r="L432" s="5">
        <v>4735874</v>
      </c>
      <c r="M432" s="5">
        <f t="shared" si="15"/>
        <v>55373362</v>
      </c>
      <c r="N432" s="58">
        <v>0</v>
      </c>
      <c r="O432" s="58">
        <v>0</v>
      </c>
      <c r="P432" s="59">
        <v>0</v>
      </c>
      <c r="Q432" s="151">
        <v>0</v>
      </c>
      <c r="R432" s="204">
        <f t="shared" si="16"/>
        <v>60109236</v>
      </c>
      <c r="S432" s="233" t="s">
        <v>4</v>
      </c>
      <c r="T432" s="233" t="s">
        <v>1651</v>
      </c>
      <c r="U432" s="35"/>
      <c r="V432" s="24"/>
      <c r="W432" s="24"/>
    </row>
    <row r="433" spans="1:23" s="36" customFormat="1" ht="77.150000000000006" customHeight="1" x14ac:dyDescent="0.35">
      <c r="A433" s="233" t="s">
        <v>944</v>
      </c>
      <c r="B433" s="233" t="s">
        <v>1199</v>
      </c>
      <c r="C433" s="233" t="s">
        <v>1427</v>
      </c>
      <c r="D433" s="266">
        <v>44958</v>
      </c>
      <c r="E433" s="235">
        <v>44959</v>
      </c>
      <c r="F433" s="266">
        <v>45291</v>
      </c>
      <c r="G433" s="312">
        <v>60109236</v>
      </c>
      <c r="H433" s="255" t="s">
        <v>4</v>
      </c>
      <c r="I433" s="233" t="s">
        <v>5</v>
      </c>
      <c r="J433" s="233" t="s">
        <v>1549</v>
      </c>
      <c r="K433" s="9">
        <f t="shared" si="12"/>
        <v>8.1818091981738048E-2</v>
      </c>
      <c r="L433" s="5">
        <v>4918023</v>
      </c>
      <c r="M433" s="5">
        <f t="shared" si="15"/>
        <v>55191213</v>
      </c>
      <c r="N433" s="58">
        <v>0</v>
      </c>
      <c r="O433" s="58">
        <v>0</v>
      </c>
      <c r="P433" s="59">
        <v>0</v>
      </c>
      <c r="Q433" s="151">
        <v>0</v>
      </c>
      <c r="R433" s="204">
        <f t="shared" si="16"/>
        <v>60109236</v>
      </c>
      <c r="S433" s="233" t="s">
        <v>4</v>
      </c>
      <c r="T433" s="233" t="s">
        <v>1652</v>
      </c>
      <c r="U433" s="35"/>
      <c r="V433" s="24"/>
      <c r="W433" s="24"/>
    </row>
    <row r="434" spans="1:23" s="36" customFormat="1" ht="77.150000000000006" customHeight="1" x14ac:dyDescent="0.35">
      <c r="A434" s="233" t="s">
        <v>1032</v>
      </c>
      <c r="B434" s="233" t="s">
        <v>1287</v>
      </c>
      <c r="C434" s="233" t="s">
        <v>1490</v>
      </c>
      <c r="D434" s="235">
        <v>44958</v>
      </c>
      <c r="E434" s="266">
        <v>44960</v>
      </c>
      <c r="F434" s="266">
        <v>45291</v>
      </c>
      <c r="G434" s="312">
        <v>53430410</v>
      </c>
      <c r="H434" s="255" t="s">
        <v>4</v>
      </c>
      <c r="I434" s="233" t="s">
        <v>5</v>
      </c>
      <c r="J434" s="233" t="s">
        <v>1561</v>
      </c>
      <c r="K434" s="9">
        <f t="shared" si="12"/>
        <v>7.8787716583121864E-2</v>
      </c>
      <c r="L434" s="5">
        <v>4209660</v>
      </c>
      <c r="M434" s="5">
        <f t="shared" si="15"/>
        <v>49220750</v>
      </c>
      <c r="N434" s="58">
        <v>0</v>
      </c>
      <c r="O434" s="58">
        <v>0</v>
      </c>
      <c r="P434" s="59">
        <v>0</v>
      </c>
      <c r="Q434" s="151">
        <v>0</v>
      </c>
      <c r="R434" s="204">
        <f t="shared" si="16"/>
        <v>53430410</v>
      </c>
      <c r="S434" s="233" t="s">
        <v>4</v>
      </c>
      <c r="T434" s="233" t="s">
        <v>1739</v>
      </c>
      <c r="U434" s="35"/>
      <c r="V434" s="24"/>
      <c r="W434" s="24"/>
    </row>
    <row r="435" spans="1:23" s="36" customFormat="1" ht="77.150000000000006" customHeight="1" x14ac:dyDescent="0.35">
      <c r="A435" s="233" t="s">
        <v>1018</v>
      </c>
      <c r="B435" s="233" t="s">
        <v>1273</v>
      </c>
      <c r="C435" s="233" t="s">
        <v>469</v>
      </c>
      <c r="D435" s="235">
        <v>44958</v>
      </c>
      <c r="E435" s="266">
        <v>44960</v>
      </c>
      <c r="F435" s="266">
        <v>45046</v>
      </c>
      <c r="G435" s="312">
        <v>10245888</v>
      </c>
      <c r="H435" s="255" t="s">
        <v>4</v>
      </c>
      <c r="I435" s="233" t="s">
        <v>5</v>
      </c>
      <c r="J435" s="233" t="s">
        <v>1561</v>
      </c>
      <c r="K435" s="9">
        <f t="shared" si="12"/>
        <v>0.28888838136821327</v>
      </c>
      <c r="L435" s="5">
        <v>2959918</v>
      </c>
      <c r="M435" s="5">
        <f t="shared" si="15"/>
        <v>7285970</v>
      </c>
      <c r="N435" s="58">
        <v>0</v>
      </c>
      <c r="O435" s="58">
        <v>0</v>
      </c>
      <c r="P435" s="59">
        <v>0</v>
      </c>
      <c r="Q435" s="151">
        <v>0</v>
      </c>
      <c r="R435" s="204">
        <f t="shared" si="16"/>
        <v>10245888</v>
      </c>
      <c r="S435" s="233" t="s">
        <v>4</v>
      </c>
      <c r="T435" s="233" t="s">
        <v>1725</v>
      </c>
      <c r="U435" s="35"/>
      <c r="V435" s="24"/>
      <c r="W435" s="24"/>
    </row>
    <row r="436" spans="1:23" s="36" customFormat="1" ht="77.150000000000006" customHeight="1" x14ac:dyDescent="0.35">
      <c r="A436" s="291" t="s">
        <v>1027</v>
      </c>
      <c r="B436" s="292" t="s">
        <v>1282</v>
      </c>
      <c r="C436" s="291" t="s">
        <v>1486</v>
      </c>
      <c r="D436" s="292">
        <v>44958</v>
      </c>
      <c r="E436" s="313">
        <v>44960</v>
      </c>
      <c r="F436" s="292">
        <v>45046</v>
      </c>
      <c r="G436" s="314">
        <v>14571930</v>
      </c>
      <c r="H436" s="294" t="s">
        <v>4</v>
      </c>
      <c r="I436" s="291" t="s">
        <v>5</v>
      </c>
      <c r="J436" s="291" t="s">
        <v>1561</v>
      </c>
      <c r="K436" s="11">
        <f t="shared" si="12"/>
        <v>0.28888829413811346</v>
      </c>
      <c r="L436" s="12">
        <v>4209660</v>
      </c>
      <c r="M436" s="12">
        <f t="shared" si="15"/>
        <v>10362270</v>
      </c>
      <c r="N436" s="64">
        <v>0</v>
      </c>
      <c r="O436" s="64">
        <v>0</v>
      </c>
      <c r="P436" s="65">
        <v>0</v>
      </c>
      <c r="Q436" s="67">
        <v>0</v>
      </c>
      <c r="R436" s="108">
        <f t="shared" si="16"/>
        <v>14571930</v>
      </c>
      <c r="S436" s="291" t="s">
        <v>4</v>
      </c>
      <c r="T436" s="291" t="s">
        <v>1734</v>
      </c>
      <c r="U436" s="35"/>
      <c r="V436" s="24"/>
      <c r="W436" s="24"/>
    </row>
    <row r="437" spans="1:23" s="36" customFormat="1" ht="77.150000000000006" customHeight="1" x14ac:dyDescent="0.35">
      <c r="A437" s="233" t="s">
        <v>1042</v>
      </c>
      <c r="B437" s="233" t="s">
        <v>1297</v>
      </c>
      <c r="C437" s="233" t="s">
        <v>1500</v>
      </c>
      <c r="D437" s="235">
        <v>44958</v>
      </c>
      <c r="E437" s="266">
        <v>44966</v>
      </c>
      <c r="F437" s="266">
        <v>45291</v>
      </c>
      <c r="G437" s="312">
        <v>53430410</v>
      </c>
      <c r="H437" s="255" t="s">
        <v>4</v>
      </c>
      <c r="I437" s="233" t="s">
        <v>5</v>
      </c>
      <c r="J437" s="233" t="s">
        <v>1561</v>
      </c>
      <c r="K437" s="9">
        <f t="shared" si="12"/>
        <v>0.17973487382934175</v>
      </c>
      <c r="L437" s="5">
        <v>9603308</v>
      </c>
      <c r="M437" s="5">
        <f t="shared" si="15"/>
        <v>43827102</v>
      </c>
      <c r="N437" s="58">
        <v>0</v>
      </c>
      <c r="O437" s="58">
        <v>0</v>
      </c>
      <c r="P437" s="59">
        <v>0</v>
      </c>
      <c r="Q437" s="151">
        <v>0</v>
      </c>
      <c r="R437" s="204">
        <f t="shared" si="16"/>
        <v>53430410</v>
      </c>
      <c r="S437" s="233" t="s">
        <v>4</v>
      </c>
      <c r="T437" s="233" t="s">
        <v>1748</v>
      </c>
      <c r="U437" s="35"/>
      <c r="V437" s="24"/>
      <c r="W437" s="24"/>
    </row>
    <row r="438" spans="1:23" s="36" customFormat="1" ht="77.150000000000006" customHeight="1" x14ac:dyDescent="0.35">
      <c r="A438" s="233" t="s">
        <v>955</v>
      </c>
      <c r="B438" s="233" t="s">
        <v>1210</v>
      </c>
      <c r="C438" s="233" t="s">
        <v>832</v>
      </c>
      <c r="D438" s="266">
        <v>44958</v>
      </c>
      <c r="E438" s="235">
        <v>44960</v>
      </c>
      <c r="F438" s="266">
        <v>45291</v>
      </c>
      <c r="G438" s="312">
        <v>83485050</v>
      </c>
      <c r="H438" s="255" t="s">
        <v>4</v>
      </c>
      <c r="I438" s="233" t="s">
        <v>5</v>
      </c>
      <c r="J438" s="233" t="s">
        <v>1550</v>
      </c>
      <c r="K438" s="9">
        <f t="shared" si="12"/>
        <v>7.8787878787878782E-2</v>
      </c>
      <c r="L438" s="5">
        <v>6577610</v>
      </c>
      <c r="M438" s="5">
        <f t="shared" si="15"/>
        <v>76907440</v>
      </c>
      <c r="N438" s="58">
        <v>0</v>
      </c>
      <c r="O438" s="58">
        <v>0</v>
      </c>
      <c r="P438" s="59">
        <v>0</v>
      </c>
      <c r="Q438" s="151">
        <v>0</v>
      </c>
      <c r="R438" s="204">
        <f t="shared" si="16"/>
        <v>83485050</v>
      </c>
      <c r="S438" s="233" t="s">
        <v>4</v>
      </c>
      <c r="T438" s="233" t="s">
        <v>1663</v>
      </c>
      <c r="U438" s="35"/>
      <c r="V438" s="24"/>
      <c r="W438" s="24"/>
    </row>
    <row r="439" spans="1:23" s="36" customFormat="1" ht="77.150000000000006" customHeight="1" x14ac:dyDescent="0.35">
      <c r="A439" s="261" t="s">
        <v>925</v>
      </c>
      <c r="B439" s="261" t="s">
        <v>1180</v>
      </c>
      <c r="C439" s="261" t="s">
        <v>1418</v>
      </c>
      <c r="D439" s="262">
        <v>44959</v>
      </c>
      <c r="E439" s="262">
        <v>44960</v>
      </c>
      <c r="F439" s="262">
        <v>45291</v>
      </c>
      <c r="G439" s="311">
        <v>83485039</v>
      </c>
      <c r="H439" s="307" t="s">
        <v>4</v>
      </c>
      <c r="I439" s="261" t="s">
        <v>5</v>
      </c>
      <c r="J439" s="261" t="s">
        <v>1548</v>
      </c>
      <c r="K439" s="225">
        <f t="shared" si="12"/>
        <v>7.8787577735934214E-2</v>
      </c>
      <c r="L439" s="264">
        <v>6577584</v>
      </c>
      <c r="M439" s="264">
        <f t="shared" si="15"/>
        <v>76907455</v>
      </c>
      <c r="N439" s="119">
        <v>0</v>
      </c>
      <c r="O439" s="119">
        <v>0</v>
      </c>
      <c r="P439" s="227">
        <v>0</v>
      </c>
      <c r="Q439" s="228">
        <v>0</v>
      </c>
      <c r="R439" s="229">
        <f t="shared" si="16"/>
        <v>83485039</v>
      </c>
      <c r="S439" s="261" t="s">
        <v>4</v>
      </c>
      <c r="T439" s="261" t="s">
        <v>1633</v>
      </c>
      <c r="U439" s="35"/>
      <c r="V439" s="24"/>
      <c r="W439" s="24"/>
    </row>
    <row r="440" spans="1:23" s="36" customFormat="1" ht="77.150000000000006" customHeight="1" x14ac:dyDescent="0.35">
      <c r="A440" s="261" t="s">
        <v>928</v>
      </c>
      <c r="B440" s="261" t="s">
        <v>1183</v>
      </c>
      <c r="C440" s="261" t="s">
        <v>1418</v>
      </c>
      <c r="D440" s="310">
        <v>44958</v>
      </c>
      <c r="E440" s="262">
        <v>44960</v>
      </c>
      <c r="F440" s="262">
        <v>45291</v>
      </c>
      <c r="G440" s="311">
        <v>83485039</v>
      </c>
      <c r="H440" s="307" t="s">
        <v>4</v>
      </c>
      <c r="I440" s="261" t="s">
        <v>5</v>
      </c>
      <c r="J440" s="261" t="s">
        <v>1548</v>
      </c>
      <c r="K440" s="225">
        <f t="shared" si="12"/>
        <v>7.8787577735934214E-2</v>
      </c>
      <c r="L440" s="264">
        <v>6577584</v>
      </c>
      <c r="M440" s="264">
        <f t="shared" si="15"/>
        <v>76907455</v>
      </c>
      <c r="N440" s="119">
        <v>0</v>
      </c>
      <c r="O440" s="119">
        <v>0</v>
      </c>
      <c r="P440" s="227">
        <v>0</v>
      </c>
      <c r="Q440" s="228">
        <v>0</v>
      </c>
      <c r="R440" s="229">
        <f t="shared" si="16"/>
        <v>83485039</v>
      </c>
      <c r="S440" s="261" t="s">
        <v>4</v>
      </c>
      <c r="T440" s="261" t="s">
        <v>1636</v>
      </c>
      <c r="U440" s="35"/>
      <c r="V440" s="24"/>
      <c r="W440" s="24"/>
    </row>
    <row r="441" spans="1:23" s="36" customFormat="1" ht="77.150000000000006" customHeight="1" x14ac:dyDescent="0.35">
      <c r="A441" s="261" t="s">
        <v>931</v>
      </c>
      <c r="B441" s="261" t="s">
        <v>1186</v>
      </c>
      <c r="C441" s="261" t="s">
        <v>1418</v>
      </c>
      <c r="D441" s="310">
        <v>44958</v>
      </c>
      <c r="E441" s="262">
        <v>44960</v>
      </c>
      <c r="F441" s="262">
        <v>45291</v>
      </c>
      <c r="G441" s="311">
        <v>83485039</v>
      </c>
      <c r="H441" s="307" t="s">
        <v>4</v>
      </c>
      <c r="I441" s="261" t="s">
        <v>5</v>
      </c>
      <c r="J441" s="261" t="s">
        <v>1548</v>
      </c>
      <c r="K441" s="225">
        <f t="shared" si="12"/>
        <v>7.8787577735934214E-2</v>
      </c>
      <c r="L441" s="264">
        <v>6577584</v>
      </c>
      <c r="M441" s="264">
        <f t="shared" si="15"/>
        <v>76907455</v>
      </c>
      <c r="N441" s="119">
        <v>0</v>
      </c>
      <c r="O441" s="119">
        <v>0</v>
      </c>
      <c r="P441" s="227">
        <v>0</v>
      </c>
      <c r="Q441" s="228">
        <v>0</v>
      </c>
      <c r="R441" s="229">
        <f t="shared" si="16"/>
        <v>83485039</v>
      </c>
      <c r="S441" s="261" t="s">
        <v>4</v>
      </c>
      <c r="T441" s="261" t="s">
        <v>1639</v>
      </c>
      <c r="U441" s="35"/>
      <c r="V441" s="24"/>
      <c r="W441" s="24"/>
    </row>
    <row r="442" spans="1:23" s="36" customFormat="1" ht="77.150000000000006" customHeight="1" x14ac:dyDescent="0.35">
      <c r="A442" s="261" t="s">
        <v>936</v>
      </c>
      <c r="B442" s="261" t="s">
        <v>1191</v>
      </c>
      <c r="C442" s="261" t="s">
        <v>1418</v>
      </c>
      <c r="D442" s="262">
        <v>44958</v>
      </c>
      <c r="E442" s="310">
        <v>44959</v>
      </c>
      <c r="F442" s="310">
        <v>45291</v>
      </c>
      <c r="G442" s="311">
        <v>83485039</v>
      </c>
      <c r="H442" s="307" t="s">
        <v>4</v>
      </c>
      <c r="I442" s="261" t="s">
        <v>5</v>
      </c>
      <c r="J442" s="261" t="s">
        <v>1548</v>
      </c>
      <c r="K442" s="225">
        <f t="shared" si="12"/>
        <v>8.1817869187316303E-2</v>
      </c>
      <c r="L442" s="264">
        <v>6830568</v>
      </c>
      <c r="M442" s="264">
        <f t="shared" si="15"/>
        <v>76654471</v>
      </c>
      <c r="N442" s="119">
        <v>0</v>
      </c>
      <c r="O442" s="119">
        <v>0</v>
      </c>
      <c r="P442" s="227">
        <v>0</v>
      </c>
      <c r="Q442" s="228">
        <v>0</v>
      </c>
      <c r="R442" s="229">
        <f t="shared" si="16"/>
        <v>83485039</v>
      </c>
      <c r="S442" s="261" t="s">
        <v>4</v>
      </c>
      <c r="T442" s="261" t="s">
        <v>1644</v>
      </c>
      <c r="U442" s="35"/>
      <c r="V442" s="24"/>
      <c r="W442" s="24"/>
    </row>
    <row r="443" spans="1:23" s="36" customFormat="1" ht="77.150000000000006" customHeight="1" x14ac:dyDescent="0.35">
      <c r="A443" s="267" t="s">
        <v>884</v>
      </c>
      <c r="B443" s="267" t="s">
        <v>1139</v>
      </c>
      <c r="C443" s="267" t="s">
        <v>1391</v>
      </c>
      <c r="D443" s="268">
        <v>44959</v>
      </c>
      <c r="E443" s="315">
        <v>44965</v>
      </c>
      <c r="F443" s="315">
        <v>45291</v>
      </c>
      <c r="G443" s="316">
        <v>118338066</v>
      </c>
      <c r="H443" s="317" t="s">
        <v>4</v>
      </c>
      <c r="I443" s="267" t="s">
        <v>5</v>
      </c>
      <c r="J443" s="267" t="s">
        <v>1544</v>
      </c>
      <c r="K443" s="270">
        <f t="shared" si="12"/>
        <v>6.3636328144825352E-2</v>
      </c>
      <c r="L443" s="271">
        <v>7530600</v>
      </c>
      <c r="M443" s="271">
        <f t="shared" si="15"/>
        <v>110807466</v>
      </c>
      <c r="N443" s="272">
        <v>0</v>
      </c>
      <c r="O443" s="272">
        <v>0</v>
      </c>
      <c r="P443" s="273">
        <v>0</v>
      </c>
      <c r="Q443" s="274">
        <v>0</v>
      </c>
      <c r="R443" s="275">
        <f t="shared" si="16"/>
        <v>118338066</v>
      </c>
      <c r="S443" s="267" t="s">
        <v>4</v>
      </c>
      <c r="T443" s="267" t="s">
        <v>1592</v>
      </c>
      <c r="U443" s="35"/>
      <c r="V443" s="24"/>
      <c r="W443" s="24"/>
    </row>
    <row r="444" spans="1:23" s="36" customFormat="1" ht="77.150000000000006" customHeight="1" x14ac:dyDescent="0.35">
      <c r="A444" s="233" t="s">
        <v>1060</v>
      </c>
      <c r="B444" s="233" t="s">
        <v>1315</v>
      </c>
      <c r="C444" s="233" t="s">
        <v>92</v>
      </c>
      <c r="D444" s="235">
        <v>44959</v>
      </c>
      <c r="E444" s="266">
        <v>44963</v>
      </c>
      <c r="F444" s="266">
        <v>45291</v>
      </c>
      <c r="G444" s="312">
        <v>41742503</v>
      </c>
      <c r="H444" s="255" t="s">
        <v>4</v>
      </c>
      <c r="I444" s="233" t="s">
        <v>5</v>
      </c>
      <c r="J444" s="233" t="s">
        <v>1566</v>
      </c>
      <c r="K444" s="9">
        <f t="shared" si="12"/>
        <v>6.9696730931539969E-2</v>
      </c>
      <c r="L444" s="5">
        <v>2909316</v>
      </c>
      <c r="M444" s="5">
        <f t="shared" si="15"/>
        <v>38833187</v>
      </c>
      <c r="N444" s="58">
        <v>0</v>
      </c>
      <c r="O444" s="58">
        <v>0</v>
      </c>
      <c r="P444" s="59">
        <v>0</v>
      </c>
      <c r="Q444" s="151">
        <v>0</v>
      </c>
      <c r="R444" s="204">
        <f t="shared" si="16"/>
        <v>41742503</v>
      </c>
      <c r="S444" s="233" t="s">
        <v>4</v>
      </c>
      <c r="T444" s="233" t="s">
        <v>1764</v>
      </c>
      <c r="U444" s="35"/>
      <c r="V444" s="24"/>
      <c r="W444" s="24"/>
    </row>
    <row r="445" spans="1:23" s="36" customFormat="1" ht="77.150000000000006" customHeight="1" x14ac:dyDescent="0.35">
      <c r="A445" s="233" t="s">
        <v>1059</v>
      </c>
      <c r="B445" s="233" t="s">
        <v>1314</v>
      </c>
      <c r="C445" s="233" t="s">
        <v>92</v>
      </c>
      <c r="D445" s="235">
        <v>44959</v>
      </c>
      <c r="E445" s="266">
        <v>44964</v>
      </c>
      <c r="F445" s="266">
        <v>45291</v>
      </c>
      <c r="G445" s="312">
        <v>41742503</v>
      </c>
      <c r="H445" s="255" t="s">
        <v>4</v>
      </c>
      <c r="I445" s="233" t="s">
        <v>5</v>
      </c>
      <c r="J445" s="233" t="s">
        <v>1566</v>
      </c>
      <c r="K445" s="9">
        <f t="shared" si="12"/>
        <v>6.9696730931539969E-2</v>
      </c>
      <c r="L445" s="5">
        <v>2909316</v>
      </c>
      <c r="M445" s="5">
        <f t="shared" si="15"/>
        <v>38833187</v>
      </c>
      <c r="N445" s="58">
        <v>0</v>
      </c>
      <c r="O445" s="58">
        <v>0</v>
      </c>
      <c r="P445" s="59">
        <v>0</v>
      </c>
      <c r="Q445" s="151">
        <v>0</v>
      </c>
      <c r="R445" s="204">
        <f t="shared" si="16"/>
        <v>41742503</v>
      </c>
      <c r="S445" s="233" t="s">
        <v>4</v>
      </c>
      <c r="T445" s="233" t="s">
        <v>1763</v>
      </c>
      <c r="U445" s="35"/>
      <c r="V445" s="24"/>
      <c r="W445" s="24"/>
    </row>
    <row r="446" spans="1:23" s="36" customFormat="1" ht="77.150000000000006" customHeight="1" x14ac:dyDescent="0.35">
      <c r="A446" s="233" t="s">
        <v>1063</v>
      </c>
      <c r="B446" s="233" t="s">
        <v>1318</v>
      </c>
      <c r="C446" s="233" t="s">
        <v>92</v>
      </c>
      <c r="D446" s="235">
        <v>44959</v>
      </c>
      <c r="E446" s="266">
        <v>44964</v>
      </c>
      <c r="F446" s="266">
        <v>45291</v>
      </c>
      <c r="G446" s="312">
        <v>41742503</v>
      </c>
      <c r="H446" s="255" t="s">
        <v>4</v>
      </c>
      <c r="I446" s="233" t="s">
        <v>5</v>
      </c>
      <c r="J446" s="233" t="s">
        <v>1566</v>
      </c>
      <c r="K446" s="9">
        <f t="shared" si="12"/>
        <v>6.6666438282342574E-2</v>
      </c>
      <c r="L446" s="5">
        <v>2782824</v>
      </c>
      <c r="M446" s="5">
        <f t="shared" si="15"/>
        <v>38959679</v>
      </c>
      <c r="N446" s="58">
        <v>0</v>
      </c>
      <c r="O446" s="58">
        <v>0</v>
      </c>
      <c r="P446" s="59">
        <v>0</v>
      </c>
      <c r="Q446" s="151">
        <v>0</v>
      </c>
      <c r="R446" s="204">
        <f t="shared" si="16"/>
        <v>41742503</v>
      </c>
      <c r="S446" s="233" t="s">
        <v>4</v>
      </c>
      <c r="T446" s="233" t="s">
        <v>1767</v>
      </c>
      <c r="U446" s="35"/>
      <c r="V446" s="24"/>
      <c r="W446" s="24"/>
    </row>
    <row r="447" spans="1:23" s="36" customFormat="1" ht="77.150000000000006" customHeight="1" x14ac:dyDescent="0.35">
      <c r="A447" s="233" t="s">
        <v>891</v>
      </c>
      <c r="B447" s="233" t="s">
        <v>1146</v>
      </c>
      <c r="C447" s="233" t="s">
        <v>1397</v>
      </c>
      <c r="D447" s="266">
        <v>44958</v>
      </c>
      <c r="E447" s="235">
        <v>44964</v>
      </c>
      <c r="F447" s="235">
        <v>45291</v>
      </c>
      <c r="G447" s="312">
        <v>110200277</v>
      </c>
      <c r="H447" s="255" t="s">
        <v>4</v>
      </c>
      <c r="I447" s="233" t="s">
        <v>5</v>
      </c>
      <c r="J447" s="233" t="s">
        <v>1546</v>
      </c>
      <c r="K447" s="9">
        <f t="shared" si="12"/>
        <v>6.6666620084811584E-2</v>
      </c>
      <c r="L447" s="5">
        <v>7346680</v>
      </c>
      <c r="M447" s="5">
        <f t="shared" si="15"/>
        <v>102853597</v>
      </c>
      <c r="N447" s="58">
        <v>0</v>
      </c>
      <c r="O447" s="58">
        <v>0</v>
      </c>
      <c r="P447" s="59">
        <v>0</v>
      </c>
      <c r="Q447" s="151">
        <v>0</v>
      </c>
      <c r="R447" s="204">
        <f t="shared" si="16"/>
        <v>110200277</v>
      </c>
      <c r="S447" s="233" t="s">
        <v>4</v>
      </c>
      <c r="T447" s="233" t="s">
        <v>1599</v>
      </c>
      <c r="U447" s="35"/>
      <c r="V447" s="24"/>
      <c r="W447" s="24"/>
    </row>
    <row r="448" spans="1:23" s="36" customFormat="1" ht="77.150000000000006" customHeight="1" x14ac:dyDescent="0.35">
      <c r="A448" s="267" t="s">
        <v>887</v>
      </c>
      <c r="B448" s="267" t="s">
        <v>1142</v>
      </c>
      <c r="C448" s="267" t="s">
        <v>1394</v>
      </c>
      <c r="D448" s="315">
        <v>44960</v>
      </c>
      <c r="E448" s="315">
        <v>44964</v>
      </c>
      <c r="F448" s="315">
        <v>45291</v>
      </c>
      <c r="G448" s="316">
        <v>118338066</v>
      </c>
      <c r="H448" s="317" t="s">
        <v>4</v>
      </c>
      <c r="I448" s="267" t="s">
        <v>5</v>
      </c>
      <c r="J448" s="267" t="s">
        <v>1544</v>
      </c>
      <c r="K448" s="270">
        <f t="shared" si="12"/>
        <v>6.6666629485055126E-2</v>
      </c>
      <c r="L448" s="271">
        <v>7889200</v>
      </c>
      <c r="M448" s="271">
        <f t="shared" si="15"/>
        <v>110448866</v>
      </c>
      <c r="N448" s="272">
        <v>0</v>
      </c>
      <c r="O448" s="272">
        <v>0</v>
      </c>
      <c r="P448" s="273">
        <v>0</v>
      </c>
      <c r="Q448" s="274">
        <v>0</v>
      </c>
      <c r="R448" s="275">
        <f t="shared" si="16"/>
        <v>118338066</v>
      </c>
      <c r="S448" s="267" t="s">
        <v>4</v>
      </c>
      <c r="T448" s="267" t="s">
        <v>1595</v>
      </c>
      <c r="U448" s="35"/>
      <c r="V448" s="24"/>
      <c r="W448" s="24"/>
    </row>
    <row r="449" spans="1:23" s="36" customFormat="1" ht="77.150000000000006" customHeight="1" x14ac:dyDescent="0.35">
      <c r="A449" s="267" t="s">
        <v>888</v>
      </c>
      <c r="B449" s="267" t="s">
        <v>1143</v>
      </c>
      <c r="C449" s="267" t="s">
        <v>1395</v>
      </c>
      <c r="D449" s="315">
        <v>44960</v>
      </c>
      <c r="E449" s="315">
        <v>44964</v>
      </c>
      <c r="F449" s="268">
        <v>45291</v>
      </c>
      <c r="G449" s="316">
        <v>118338066</v>
      </c>
      <c r="H449" s="317" t="s">
        <v>4</v>
      </c>
      <c r="I449" s="267" t="s">
        <v>5</v>
      </c>
      <c r="J449" s="267" t="s">
        <v>1544</v>
      </c>
      <c r="K449" s="270">
        <f t="shared" si="12"/>
        <v>6.6666629485055126E-2</v>
      </c>
      <c r="L449" s="271">
        <v>7889200</v>
      </c>
      <c r="M449" s="271">
        <f t="shared" si="15"/>
        <v>110448866</v>
      </c>
      <c r="N449" s="272">
        <v>0</v>
      </c>
      <c r="O449" s="272">
        <v>0</v>
      </c>
      <c r="P449" s="273">
        <v>0</v>
      </c>
      <c r="Q449" s="274">
        <v>0</v>
      </c>
      <c r="R449" s="275">
        <f t="shared" si="16"/>
        <v>118338066</v>
      </c>
      <c r="S449" s="267" t="s">
        <v>4</v>
      </c>
      <c r="T449" s="267" t="s">
        <v>1596</v>
      </c>
      <c r="U449" s="35"/>
      <c r="V449" s="24"/>
      <c r="W449" s="24"/>
    </row>
    <row r="450" spans="1:23" s="36" customFormat="1" ht="77.150000000000006" customHeight="1" x14ac:dyDescent="0.35">
      <c r="A450" s="233" t="s">
        <v>979</v>
      </c>
      <c r="B450" s="233" t="s">
        <v>1234</v>
      </c>
      <c r="C450" s="233" t="s">
        <v>1455</v>
      </c>
      <c r="D450" s="266">
        <v>44958</v>
      </c>
      <c r="E450" s="235">
        <v>44964</v>
      </c>
      <c r="F450" s="266">
        <v>45291</v>
      </c>
      <c r="G450" s="312">
        <v>65573712</v>
      </c>
      <c r="H450" s="255" t="s">
        <v>4</v>
      </c>
      <c r="I450" s="233" t="s">
        <v>5</v>
      </c>
      <c r="J450" s="233" t="s">
        <v>1555</v>
      </c>
      <c r="K450" s="9">
        <f t="shared" si="12"/>
        <v>6.111104401105126E-2</v>
      </c>
      <c r="L450" s="5">
        <v>4007278</v>
      </c>
      <c r="M450" s="5">
        <f t="shared" si="15"/>
        <v>61566434</v>
      </c>
      <c r="N450" s="58">
        <v>0</v>
      </c>
      <c r="O450" s="58">
        <v>0</v>
      </c>
      <c r="P450" s="59">
        <v>0</v>
      </c>
      <c r="Q450" s="151">
        <v>0</v>
      </c>
      <c r="R450" s="204">
        <f t="shared" si="16"/>
        <v>65573712</v>
      </c>
      <c r="S450" s="233" t="s">
        <v>4</v>
      </c>
      <c r="T450" s="233" t="s">
        <v>1687</v>
      </c>
      <c r="U450" s="35"/>
      <c r="V450" s="24"/>
      <c r="W450" s="24"/>
    </row>
    <row r="451" spans="1:23" s="36" customFormat="1" ht="77.150000000000006" customHeight="1" x14ac:dyDescent="0.35">
      <c r="A451" s="261" t="s">
        <v>919</v>
      </c>
      <c r="B451" s="261" t="s">
        <v>1174</v>
      </c>
      <c r="C451" s="261" t="s">
        <v>1415</v>
      </c>
      <c r="D451" s="310">
        <v>44958</v>
      </c>
      <c r="E451" s="262">
        <v>44959</v>
      </c>
      <c r="F451" s="262">
        <v>45291</v>
      </c>
      <c r="G451" s="311">
        <v>83485039</v>
      </c>
      <c r="H451" s="307" t="s">
        <v>4</v>
      </c>
      <c r="I451" s="261" t="s">
        <v>5</v>
      </c>
      <c r="J451" s="261" t="s">
        <v>1548</v>
      </c>
      <c r="K451" s="225">
        <f t="shared" ref="K451:K514" si="17">+L451/G451</f>
        <v>8.1817869187316303E-2</v>
      </c>
      <c r="L451" s="264">
        <v>6830568</v>
      </c>
      <c r="M451" s="264">
        <f t="shared" si="15"/>
        <v>76654471</v>
      </c>
      <c r="N451" s="119">
        <v>0</v>
      </c>
      <c r="O451" s="119">
        <v>0</v>
      </c>
      <c r="P451" s="227">
        <v>0</v>
      </c>
      <c r="Q451" s="228">
        <v>0</v>
      </c>
      <c r="R451" s="229">
        <f t="shared" si="16"/>
        <v>83485039</v>
      </c>
      <c r="S451" s="261" t="s">
        <v>4</v>
      </c>
      <c r="T451" s="261" t="s">
        <v>1627</v>
      </c>
      <c r="U451" s="35"/>
      <c r="V451" s="24"/>
      <c r="W451" s="24"/>
    </row>
    <row r="452" spans="1:23" s="36" customFormat="1" ht="77.150000000000006" customHeight="1" x14ac:dyDescent="0.35">
      <c r="A452" s="233" t="s">
        <v>1064</v>
      </c>
      <c r="B452" s="233" t="s">
        <v>1319</v>
      </c>
      <c r="C452" s="233" t="s">
        <v>92</v>
      </c>
      <c r="D452" s="235">
        <v>44958</v>
      </c>
      <c r="E452" s="266">
        <v>44960</v>
      </c>
      <c r="F452" s="266">
        <v>45291</v>
      </c>
      <c r="G452" s="312">
        <v>41742503</v>
      </c>
      <c r="H452" s="255" t="s">
        <v>4</v>
      </c>
      <c r="I452" s="233" t="s">
        <v>5</v>
      </c>
      <c r="J452" s="233" t="s">
        <v>1566</v>
      </c>
      <c r="K452" s="9">
        <f t="shared" si="17"/>
        <v>7.8787608879132137E-2</v>
      </c>
      <c r="L452" s="5">
        <v>3288792</v>
      </c>
      <c r="M452" s="5">
        <f t="shared" si="15"/>
        <v>38453711</v>
      </c>
      <c r="N452" s="58">
        <v>0</v>
      </c>
      <c r="O452" s="58">
        <v>0</v>
      </c>
      <c r="P452" s="59">
        <v>0</v>
      </c>
      <c r="Q452" s="151">
        <v>0</v>
      </c>
      <c r="R452" s="204">
        <f t="shared" si="16"/>
        <v>41742503</v>
      </c>
      <c r="S452" s="233" t="s">
        <v>4</v>
      </c>
      <c r="T452" s="233" t="s">
        <v>1768</v>
      </c>
      <c r="U452" s="35"/>
      <c r="V452" s="24"/>
      <c r="W452" s="24"/>
    </row>
    <row r="453" spans="1:23" s="36" customFormat="1" ht="77.150000000000006" customHeight="1" x14ac:dyDescent="0.35">
      <c r="A453" s="233" t="s">
        <v>1065</v>
      </c>
      <c r="B453" s="233" t="s">
        <v>1320</v>
      </c>
      <c r="C453" s="233" t="s">
        <v>92</v>
      </c>
      <c r="D453" s="235">
        <v>44960</v>
      </c>
      <c r="E453" s="266">
        <v>44964</v>
      </c>
      <c r="F453" s="266">
        <v>45291</v>
      </c>
      <c r="G453" s="312">
        <v>41742503</v>
      </c>
      <c r="H453" s="255" t="s">
        <v>4</v>
      </c>
      <c r="I453" s="233" t="s">
        <v>5</v>
      </c>
      <c r="J453" s="233" t="s">
        <v>1566</v>
      </c>
      <c r="K453" s="9">
        <f t="shared" si="17"/>
        <v>6.6666438282342574E-2</v>
      </c>
      <c r="L453" s="5">
        <v>2782824</v>
      </c>
      <c r="M453" s="5">
        <f t="shared" si="15"/>
        <v>38959679</v>
      </c>
      <c r="N453" s="58">
        <v>0</v>
      </c>
      <c r="O453" s="58">
        <v>0</v>
      </c>
      <c r="P453" s="59">
        <v>0</v>
      </c>
      <c r="Q453" s="151">
        <v>0</v>
      </c>
      <c r="R453" s="204">
        <f t="shared" si="16"/>
        <v>41742503</v>
      </c>
      <c r="S453" s="233" t="s">
        <v>4</v>
      </c>
      <c r="T453" s="233" t="s">
        <v>1769</v>
      </c>
      <c r="U453" s="35"/>
      <c r="V453" s="24"/>
      <c r="W453" s="24"/>
    </row>
    <row r="454" spans="1:23" s="36" customFormat="1" ht="77.150000000000006" customHeight="1" x14ac:dyDescent="0.35">
      <c r="A454" s="233" t="s">
        <v>975</v>
      </c>
      <c r="B454" s="233" t="s">
        <v>1230</v>
      </c>
      <c r="C454" s="233" t="s">
        <v>848</v>
      </c>
      <c r="D454" s="266">
        <v>44958</v>
      </c>
      <c r="E454" s="235">
        <v>44958</v>
      </c>
      <c r="F454" s="266">
        <v>45291</v>
      </c>
      <c r="G454" s="312">
        <v>129096072</v>
      </c>
      <c r="H454" s="255" t="s">
        <v>4</v>
      </c>
      <c r="I454" s="233" t="s">
        <v>5</v>
      </c>
      <c r="J454" s="233" t="s">
        <v>1555</v>
      </c>
      <c r="K454" s="9">
        <f t="shared" si="17"/>
        <v>8.3333333333333329E-2</v>
      </c>
      <c r="L454" s="5">
        <v>10758006</v>
      </c>
      <c r="M454" s="5">
        <f t="shared" si="15"/>
        <v>118338066</v>
      </c>
      <c r="N454" s="58">
        <v>0</v>
      </c>
      <c r="O454" s="58">
        <v>0</v>
      </c>
      <c r="P454" s="59">
        <v>0</v>
      </c>
      <c r="Q454" s="151">
        <v>0</v>
      </c>
      <c r="R454" s="204">
        <f t="shared" si="16"/>
        <v>129096072</v>
      </c>
      <c r="S454" s="233" t="s">
        <v>4</v>
      </c>
      <c r="T454" s="233" t="s">
        <v>1683</v>
      </c>
      <c r="U454" s="35"/>
      <c r="V454" s="24"/>
      <c r="W454" s="24"/>
    </row>
    <row r="455" spans="1:23" s="36" customFormat="1" ht="77.150000000000006" customHeight="1" x14ac:dyDescent="0.35">
      <c r="A455" s="233" t="s">
        <v>980</v>
      </c>
      <c r="B455" s="233" t="s">
        <v>1235</v>
      </c>
      <c r="C455" s="233" t="s">
        <v>1456</v>
      </c>
      <c r="D455" s="266">
        <v>44958</v>
      </c>
      <c r="E455" s="235">
        <v>44960</v>
      </c>
      <c r="F455" s="266">
        <v>45291</v>
      </c>
      <c r="G455" s="312">
        <v>129096072</v>
      </c>
      <c r="H455" s="255" t="s">
        <v>4</v>
      </c>
      <c r="I455" s="233" t="s">
        <v>5</v>
      </c>
      <c r="J455" s="233" t="s">
        <v>1555</v>
      </c>
      <c r="K455" s="9">
        <f t="shared" si="17"/>
        <v>7.2222181942143054E-2</v>
      </c>
      <c r="L455" s="5">
        <v>9323600</v>
      </c>
      <c r="M455" s="5">
        <f t="shared" si="15"/>
        <v>119772472</v>
      </c>
      <c r="N455" s="58">
        <v>0</v>
      </c>
      <c r="O455" s="58">
        <v>0</v>
      </c>
      <c r="P455" s="59">
        <v>0</v>
      </c>
      <c r="Q455" s="151">
        <v>0</v>
      </c>
      <c r="R455" s="204">
        <f t="shared" si="16"/>
        <v>129096072</v>
      </c>
      <c r="S455" s="233" t="s">
        <v>4</v>
      </c>
      <c r="T455" s="233" t="s">
        <v>1683</v>
      </c>
      <c r="U455" s="35"/>
      <c r="V455" s="24"/>
      <c r="W455" s="24"/>
    </row>
    <row r="456" spans="1:23" s="36" customFormat="1" ht="77.150000000000006" customHeight="1" x14ac:dyDescent="0.35">
      <c r="A456" s="233" t="s">
        <v>1057</v>
      </c>
      <c r="B456" s="233" t="s">
        <v>1312</v>
      </c>
      <c r="C456" s="233" t="s">
        <v>1510</v>
      </c>
      <c r="D456" s="235">
        <v>44958</v>
      </c>
      <c r="E456" s="266">
        <v>44959</v>
      </c>
      <c r="F456" s="266">
        <v>45291</v>
      </c>
      <c r="G456" s="312">
        <v>239466348</v>
      </c>
      <c r="H456" s="255" t="s">
        <v>4</v>
      </c>
      <c r="I456" s="233" t="s">
        <v>5</v>
      </c>
      <c r="J456" s="233" t="s">
        <v>1565</v>
      </c>
      <c r="K456" s="9">
        <f t="shared" si="17"/>
        <v>7.878781364302595E-2</v>
      </c>
      <c r="L456" s="5">
        <v>18867030</v>
      </c>
      <c r="M456" s="5">
        <f t="shared" si="15"/>
        <v>220599318</v>
      </c>
      <c r="N456" s="58">
        <v>0</v>
      </c>
      <c r="O456" s="58">
        <v>0</v>
      </c>
      <c r="P456" s="59">
        <v>0</v>
      </c>
      <c r="Q456" s="151">
        <v>0</v>
      </c>
      <c r="R456" s="204">
        <f t="shared" si="16"/>
        <v>239466348</v>
      </c>
      <c r="S456" s="233" t="s">
        <v>4</v>
      </c>
      <c r="T456" s="233" t="s">
        <v>1761</v>
      </c>
      <c r="U456" s="35"/>
      <c r="V456" s="24"/>
      <c r="W456" s="24"/>
    </row>
    <row r="457" spans="1:23" s="36" customFormat="1" ht="77.150000000000006" customHeight="1" x14ac:dyDescent="0.35">
      <c r="A457" s="291" t="s">
        <v>1017</v>
      </c>
      <c r="B457" s="291" t="s">
        <v>1272</v>
      </c>
      <c r="C457" s="291" t="s">
        <v>1482</v>
      </c>
      <c r="D457" s="292">
        <v>44959</v>
      </c>
      <c r="E457" s="313">
        <v>44961</v>
      </c>
      <c r="F457" s="313">
        <v>45046</v>
      </c>
      <c r="G457" s="314">
        <v>22768647</v>
      </c>
      <c r="H457" s="294" t="s">
        <v>4</v>
      </c>
      <c r="I457" s="291" t="s">
        <v>5</v>
      </c>
      <c r="J457" s="291" t="s">
        <v>1561</v>
      </c>
      <c r="K457" s="11">
        <f t="shared" si="17"/>
        <v>0.27777671637669116</v>
      </c>
      <c r="L457" s="12">
        <v>6324600</v>
      </c>
      <c r="M457" s="12">
        <f t="shared" si="15"/>
        <v>16444047</v>
      </c>
      <c r="N457" s="64">
        <v>0</v>
      </c>
      <c r="O457" s="64">
        <v>0</v>
      </c>
      <c r="P457" s="65">
        <v>0</v>
      </c>
      <c r="Q457" s="67">
        <v>0</v>
      </c>
      <c r="R457" s="108">
        <f t="shared" si="16"/>
        <v>22768647</v>
      </c>
      <c r="S457" s="291" t="s">
        <v>4</v>
      </c>
      <c r="T457" s="291" t="s">
        <v>1724</v>
      </c>
      <c r="U457" s="35"/>
      <c r="V457" s="24"/>
      <c r="W457" s="24"/>
    </row>
    <row r="458" spans="1:23" s="36" customFormat="1" ht="77.150000000000006" customHeight="1" x14ac:dyDescent="0.35">
      <c r="A458" s="233" t="s">
        <v>1019</v>
      </c>
      <c r="B458" s="233" t="s">
        <v>1274</v>
      </c>
      <c r="C458" s="233" t="s">
        <v>1483</v>
      </c>
      <c r="D458" s="235">
        <v>44960</v>
      </c>
      <c r="E458" s="266">
        <v>44964</v>
      </c>
      <c r="F458" s="266">
        <v>45046</v>
      </c>
      <c r="G458" s="312">
        <v>10245888</v>
      </c>
      <c r="H458" s="255" t="s">
        <v>4</v>
      </c>
      <c r="I458" s="233" t="s">
        <v>5</v>
      </c>
      <c r="J458" s="233" t="s">
        <v>1561</v>
      </c>
      <c r="K458" s="9">
        <f t="shared" si="17"/>
        <v>0.24444401500387278</v>
      </c>
      <c r="L458" s="5">
        <v>2504546</v>
      </c>
      <c r="M458" s="5">
        <f t="shared" si="15"/>
        <v>7741342</v>
      </c>
      <c r="N458" s="58">
        <v>0</v>
      </c>
      <c r="O458" s="58">
        <v>0</v>
      </c>
      <c r="P458" s="59">
        <v>0</v>
      </c>
      <c r="Q458" s="151">
        <v>0</v>
      </c>
      <c r="R458" s="204">
        <f t="shared" si="16"/>
        <v>10245888</v>
      </c>
      <c r="S458" s="233" t="s">
        <v>4</v>
      </c>
      <c r="T458" s="233" t="s">
        <v>1726</v>
      </c>
      <c r="U458" s="35"/>
      <c r="V458" s="24"/>
      <c r="W458" s="24"/>
    </row>
    <row r="459" spans="1:23" s="36" customFormat="1" ht="77.150000000000006" customHeight="1" x14ac:dyDescent="0.35">
      <c r="A459" s="233" t="s">
        <v>1020</v>
      </c>
      <c r="B459" s="233" t="s">
        <v>1275</v>
      </c>
      <c r="C459" s="233" t="s">
        <v>1483</v>
      </c>
      <c r="D459" s="235">
        <v>44960</v>
      </c>
      <c r="E459" s="266">
        <v>44963</v>
      </c>
      <c r="F459" s="266">
        <v>45046</v>
      </c>
      <c r="G459" s="312">
        <v>10245888</v>
      </c>
      <c r="H459" s="255" t="s">
        <v>4</v>
      </c>
      <c r="I459" s="233" t="s">
        <v>5</v>
      </c>
      <c r="J459" s="233" t="s">
        <v>1561</v>
      </c>
      <c r="K459" s="9">
        <f t="shared" si="17"/>
        <v>0.25555510659495789</v>
      </c>
      <c r="L459" s="5">
        <v>2618389</v>
      </c>
      <c r="M459" s="5">
        <f t="shared" si="15"/>
        <v>7627499</v>
      </c>
      <c r="N459" s="58">
        <v>0</v>
      </c>
      <c r="O459" s="58">
        <v>0</v>
      </c>
      <c r="P459" s="59">
        <v>0</v>
      </c>
      <c r="Q459" s="151">
        <v>0</v>
      </c>
      <c r="R459" s="204">
        <f t="shared" si="16"/>
        <v>10245888</v>
      </c>
      <c r="S459" s="233" t="s">
        <v>4</v>
      </c>
      <c r="T459" s="233" t="s">
        <v>1727</v>
      </c>
      <c r="U459" s="35"/>
      <c r="V459" s="24"/>
      <c r="W459" s="24"/>
    </row>
    <row r="460" spans="1:23" s="36" customFormat="1" ht="77.150000000000006" customHeight="1" x14ac:dyDescent="0.35">
      <c r="A460" s="233" t="s">
        <v>1028</v>
      </c>
      <c r="B460" s="233" t="s">
        <v>1283</v>
      </c>
      <c r="C460" s="233" t="s">
        <v>1483</v>
      </c>
      <c r="D460" s="235">
        <v>44959</v>
      </c>
      <c r="E460" s="266">
        <v>44963</v>
      </c>
      <c r="F460" s="266">
        <v>45046</v>
      </c>
      <c r="G460" s="312">
        <v>10245888</v>
      </c>
      <c r="H460" s="255" t="s">
        <v>4</v>
      </c>
      <c r="I460" s="233" t="s">
        <v>5</v>
      </c>
      <c r="J460" s="233" t="s">
        <v>1561</v>
      </c>
      <c r="K460" s="9">
        <f t="shared" si="17"/>
        <v>0.25555510659495789</v>
      </c>
      <c r="L460" s="5">
        <v>2618389</v>
      </c>
      <c r="M460" s="5">
        <f t="shared" si="15"/>
        <v>7627499</v>
      </c>
      <c r="N460" s="58">
        <v>0</v>
      </c>
      <c r="O460" s="58">
        <v>0</v>
      </c>
      <c r="P460" s="59">
        <v>0</v>
      </c>
      <c r="Q460" s="151">
        <v>0</v>
      </c>
      <c r="R460" s="204">
        <f t="shared" si="16"/>
        <v>10245888</v>
      </c>
      <c r="S460" s="233" t="s">
        <v>4</v>
      </c>
      <c r="T460" s="233" t="s">
        <v>1735</v>
      </c>
      <c r="U460" s="35"/>
      <c r="V460" s="24"/>
      <c r="W460" s="24"/>
    </row>
    <row r="461" spans="1:23" s="36" customFormat="1" ht="77.150000000000006" customHeight="1" x14ac:dyDescent="0.35">
      <c r="A461" s="233" t="s">
        <v>1030</v>
      </c>
      <c r="B461" s="233" t="s">
        <v>1285</v>
      </c>
      <c r="C461" s="233" t="s">
        <v>1488</v>
      </c>
      <c r="D461" s="235">
        <v>44960</v>
      </c>
      <c r="E461" s="266">
        <v>44965</v>
      </c>
      <c r="F461" s="266">
        <v>45046</v>
      </c>
      <c r="G461" s="312">
        <v>22768647</v>
      </c>
      <c r="H461" s="255" t="s">
        <v>4</v>
      </c>
      <c r="I461" s="233" t="s">
        <v>5</v>
      </c>
      <c r="J461" s="233" t="s">
        <v>1561</v>
      </c>
      <c r="K461" s="9">
        <f t="shared" si="17"/>
        <v>0.23333244175642057</v>
      </c>
      <c r="L461" s="5">
        <v>5312664</v>
      </c>
      <c r="M461" s="5">
        <f t="shared" si="15"/>
        <v>17455983</v>
      </c>
      <c r="N461" s="58">
        <v>0</v>
      </c>
      <c r="O461" s="58">
        <v>0</v>
      </c>
      <c r="P461" s="59">
        <v>0</v>
      </c>
      <c r="Q461" s="151">
        <v>0</v>
      </c>
      <c r="R461" s="204">
        <f t="shared" si="16"/>
        <v>22768647</v>
      </c>
      <c r="S461" s="233" t="s">
        <v>4</v>
      </c>
      <c r="T461" s="233" t="s">
        <v>1737</v>
      </c>
      <c r="U461" s="35"/>
      <c r="V461" s="24"/>
      <c r="W461" s="24"/>
    </row>
    <row r="462" spans="1:23" s="36" customFormat="1" ht="77.150000000000006" customHeight="1" x14ac:dyDescent="0.35">
      <c r="A462" s="233" t="s">
        <v>870</v>
      </c>
      <c r="B462" s="233" t="s">
        <v>1125</v>
      </c>
      <c r="C462" s="233" t="s">
        <v>1378</v>
      </c>
      <c r="D462" s="266">
        <v>44960</v>
      </c>
      <c r="E462" s="235">
        <v>44963</v>
      </c>
      <c r="F462" s="235">
        <v>45291</v>
      </c>
      <c r="G462" s="312">
        <v>95172968</v>
      </c>
      <c r="H462" s="255" t="s">
        <v>4</v>
      </c>
      <c r="I462" s="233" t="s">
        <v>5</v>
      </c>
      <c r="J462" s="233" t="s">
        <v>1543</v>
      </c>
      <c r="K462" s="9">
        <f t="shared" si="17"/>
        <v>6.9696744142727585E-2</v>
      </c>
      <c r="L462" s="5">
        <v>6633246</v>
      </c>
      <c r="M462" s="5">
        <f t="shared" si="15"/>
        <v>88539722</v>
      </c>
      <c r="N462" s="58">
        <v>0</v>
      </c>
      <c r="O462" s="58">
        <v>0</v>
      </c>
      <c r="P462" s="59">
        <v>0</v>
      </c>
      <c r="Q462" s="151">
        <v>0</v>
      </c>
      <c r="R462" s="204">
        <f t="shared" si="16"/>
        <v>95172968</v>
      </c>
      <c r="S462" s="233" t="s">
        <v>4</v>
      </c>
      <c r="T462" s="233" t="s">
        <v>1578</v>
      </c>
      <c r="U462" s="35"/>
      <c r="V462" s="24"/>
      <c r="W462" s="24"/>
    </row>
    <row r="463" spans="1:23" s="36" customFormat="1" ht="77.150000000000006" customHeight="1" x14ac:dyDescent="0.35">
      <c r="A463" s="256" t="s">
        <v>1106</v>
      </c>
      <c r="B463" s="256" t="s">
        <v>1361</v>
      </c>
      <c r="C463" s="256" t="s">
        <v>1535</v>
      </c>
      <c r="D463" s="257">
        <v>44964</v>
      </c>
      <c r="E463" s="257">
        <v>44966</v>
      </c>
      <c r="F463" s="318">
        <v>45107</v>
      </c>
      <c r="G463" s="319">
        <v>53430410</v>
      </c>
      <c r="H463" s="278" t="s">
        <v>4</v>
      </c>
      <c r="I463" s="256" t="s">
        <v>5</v>
      </c>
      <c r="J463" s="256" t="s">
        <v>1545</v>
      </c>
      <c r="K463" s="155">
        <f t="shared" si="17"/>
        <v>6.0605935833170664E-2</v>
      </c>
      <c r="L463" s="156">
        <v>3238200</v>
      </c>
      <c r="M463" s="156">
        <f t="shared" si="15"/>
        <v>50192210</v>
      </c>
      <c r="N463" s="85">
        <v>0</v>
      </c>
      <c r="O463" s="85">
        <v>0</v>
      </c>
      <c r="P463" s="160">
        <v>0</v>
      </c>
      <c r="Q463" s="161">
        <v>0</v>
      </c>
      <c r="R463" s="162">
        <f t="shared" si="16"/>
        <v>53430410</v>
      </c>
      <c r="S463" s="256" t="s">
        <v>4</v>
      </c>
      <c r="T463" s="256" t="s">
        <v>1810</v>
      </c>
      <c r="U463" s="35"/>
      <c r="V463" s="24"/>
      <c r="W463" s="24"/>
    </row>
    <row r="464" spans="1:23" s="36" customFormat="1" ht="77.150000000000006" customHeight="1" x14ac:dyDescent="0.35">
      <c r="A464" s="261" t="s">
        <v>907</v>
      </c>
      <c r="B464" s="261" t="s">
        <v>1162</v>
      </c>
      <c r="C464" s="261" t="s">
        <v>512</v>
      </c>
      <c r="D464" s="310">
        <v>44960</v>
      </c>
      <c r="E464" s="262">
        <v>44963</v>
      </c>
      <c r="F464" s="310">
        <v>45291</v>
      </c>
      <c r="G464" s="311">
        <v>83485039</v>
      </c>
      <c r="H464" s="307" t="s">
        <v>4</v>
      </c>
      <c r="I464" s="261" t="s">
        <v>5</v>
      </c>
      <c r="J464" s="261" t="s">
        <v>1548</v>
      </c>
      <c r="K464" s="225">
        <f t="shared" si="17"/>
        <v>6.9696703381787961E-2</v>
      </c>
      <c r="L464" s="264">
        <v>5818632</v>
      </c>
      <c r="M464" s="264">
        <f t="shared" si="15"/>
        <v>77666407</v>
      </c>
      <c r="N464" s="119">
        <v>0</v>
      </c>
      <c r="O464" s="119">
        <v>0</v>
      </c>
      <c r="P464" s="227">
        <v>0</v>
      </c>
      <c r="Q464" s="228">
        <v>0</v>
      </c>
      <c r="R464" s="229">
        <f t="shared" si="16"/>
        <v>83485039</v>
      </c>
      <c r="S464" s="261" t="s">
        <v>4</v>
      </c>
      <c r="T464" s="261" t="s">
        <v>1615</v>
      </c>
      <c r="U464" s="35"/>
      <c r="V464" s="24"/>
      <c r="W464" s="24"/>
    </row>
    <row r="465" spans="1:23" s="36" customFormat="1" ht="77.150000000000006" customHeight="1" x14ac:dyDescent="0.35">
      <c r="A465" s="233" t="s">
        <v>1056</v>
      </c>
      <c r="B465" s="233" t="s">
        <v>1311</v>
      </c>
      <c r="C465" s="233" t="s">
        <v>1509</v>
      </c>
      <c r="D465" s="235">
        <v>44958</v>
      </c>
      <c r="E465" s="266">
        <v>44958</v>
      </c>
      <c r="F465" s="266">
        <v>45108</v>
      </c>
      <c r="G465" s="312">
        <v>84000865</v>
      </c>
      <c r="H465" s="255" t="s">
        <v>4</v>
      </c>
      <c r="I465" s="233" t="s">
        <v>5</v>
      </c>
      <c r="J465" s="233" t="s">
        <v>1565</v>
      </c>
      <c r="K465" s="9">
        <f t="shared" si="17"/>
        <v>0.17999975357396616</v>
      </c>
      <c r="L465" s="5">
        <v>15120135</v>
      </c>
      <c r="M465" s="5">
        <f t="shared" si="15"/>
        <v>68880730</v>
      </c>
      <c r="N465" s="58">
        <v>0</v>
      </c>
      <c r="O465" s="58">
        <v>0</v>
      </c>
      <c r="P465" s="59">
        <v>0</v>
      </c>
      <c r="Q465" s="151">
        <v>0</v>
      </c>
      <c r="R465" s="204">
        <f t="shared" si="16"/>
        <v>84000865</v>
      </c>
      <c r="S465" s="233" t="s">
        <v>4</v>
      </c>
      <c r="T465" s="233" t="s">
        <v>1760</v>
      </c>
      <c r="U465" s="35"/>
      <c r="V465" s="24"/>
      <c r="W465" s="24"/>
    </row>
    <row r="466" spans="1:23" s="36" customFormat="1" ht="77.150000000000006" customHeight="1" x14ac:dyDescent="0.35">
      <c r="A466" s="233" t="s">
        <v>1058</v>
      </c>
      <c r="B466" s="233" t="s">
        <v>1313</v>
      </c>
      <c r="C466" s="233" t="s">
        <v>1511</v>
      </c>
      <c r="D466" s="235">
        <v>44958</v>
      </c>
      <c r="E466" s="266">
        <v>44959</v>
      </c>
      <c r="F466" s="266">
        <v>45108</v>
      </c>
      <c r="G466" s="312">
        <v>43260440</v>
      </c>
      <c r="H466" s="255" t="s">
        <v>4</v>
      </c>
      <c r="I466" s="233" t="s">
        <v>5</v>
      </c>
      <c r="J466" s="233" t="s">
        <v>1565</v>
      </c>
      <c r="K466" s="9">
        <f t="shared" si="17"/>
        <v>0.17999941748165299</v>
      </c>
      <c r="L466" s="5">
        <v>7786854</v>
      </c>
      <c r="M466" s="5">
        <f t="shared" si="15"/>
        <v>35473586</v>
      </c>
      <c r="N466" s="58">
        <v>0</v>
      </c>
      <c r="O466" s="58">
        <v>0</v>
      </c>
      <c r="P466" s="59">
        <v>0</v>
      </c>
      <c r="Q466" s="151">
        <v>0</v>
      </c>
      <c r="R466" s="204">
        <f t="shared" si="16"/>
        <v>43260440</v>
      </c>
      <c r="S466" s="233" t="s">
        <v>4</v>
      </c>
      <c r="T466" s="233" t="s">
        <v>1762</v>
      </c>
      <c r="U466" s="35"/>
      <c r="V466" s="24"/>
      <c r="W466" s="24"/>
    </row>
    <row r="467" spans="1:23" s="36" customFormat="1" ht="77.150000000000006" customHeight="1" x14ac:dyDescent="0.35">
      <c r="A467" s="233" t="s">
        <v>1061</v>
      </c>
      <c r="B467" s="233" t="s">
        <v>1316</v>
      </c>
      <c r="C467" s="233" t="s">
        <v>855</v>
      </c>
      <c r="D467" s="235">
        <v>44959</v>
      </c>
      <c r="E467" s="266">
        <v>44960</v>
      </c>
      <c r="F467" s="266">
        <v>45291</v>
      </c>
      <c r="G467" s="312">
        <v>41742503</v>
      </c>
      <c r="H467" s="255" t="s">
        <v>4</v>
      </c>
      <c r="I467" s="233" t="s">
        <v>5</v>
      </c>
      <c r="J467" s="233" t="s">
        <v>1566</v>
      </c>
      <c r="K467" s="9">
        <f t="shared" si="17"/>
        <v>7.8787608879132137E-2</v>
      </c>
      <c r="L467" s="5">
        <v>3288792</v>
      </c>
      <c r="M467" s="5">
        <f t="shared" si="15"/>
        <v>38453711</v>
      </c>
      <c r="N467" s="58">
        <v>0</v>
      </c>
      <c r="O467" s="58">
        <v>0</v>
      </c>
      <c r="P467" s="59">
        <v>0</v>
      </c>
      <c r="Q467" s="151">
        <v>0</v>
      </c>
      <c r="R467" s="204">
        <f t="shared" si="16"/>
        <v>41742503</v>
      </c>
      <c r="S467" s="233" t="s">
        <v>4</v>
      </c>
      <c r="T467" s="233" t="s">
        <v>1765</v>
      </c>
      <c r="U467" s="35"/>
      <c r="V467" s="24"/>
      <c r="W467" s="24"/>
    </row>
    <row r="468" spans="1:23" s="36" customFormat="1" ht="77.150000000000006" customHeight="1" x14ac:dyDescent="0.35">
      <c r="A468" s="233" t="s">
        <v>1004</v>
      </c>
      <c r="B468" s="233" t="s">
        <v>1259</v>
      </c>
      <c r="C468" s="233" t="s">
        <v>1479</v>
      </c>
      <c r="D468" s="235">
        <v>44963</v>
      </c>
      <c r="E468" s="266">
        <v>44963</v>
      </c>
      <c r="F468" s="235">
        <v>45291</v>
      </c>
      <c r="G468" s="312">
        <v>95172968</v>
      </c>
      <c r="H468" s="233" t="s">
        <v>4</v>
      </c>
      <c r="I468" s="233" t="s">
        <v>5</v>
      </c>
      <c r="J468" s="233" t="s">
        <v>1559</v>
      </c>
      <c r="K468" s="9">
        <f t="shared" si="17"/>
        <v>6.9696744142727585E-2</v>
      </c>
      <c r="L468" s="5">
        <v>6633246</v>
      </c>
      <c r="M468" s="5">
        <f t="shared" si="15"/>
        <v>88539722</v>
      </c>
      <c r="N468" s="58">
        <v>0</v>
      </c>
      <c r="O468" s="58">
        <v>0</v>
      </c>
      <c r="P468" s="59">
        <v>0</v>
      </c>
      <c r="Q468" s="151">
        <v>0</v>
      </c>
      <c r="R468" s="204">
        <f t="shared" si="16"/>
        <v>95172968</v>
      </c>
      <c r="S468" s="233" t="s">
        <v>4</v>
      </c>
      <c r="T468" s="233" t="s">
        <v>1711</v>
      </c>
      <c r="U468" s="35"/>
      <c r="V468" s="24"/>
      <c r="W468" s="24"/>
    </row>
    <row r="469" spans="1:23" s="36" customFormat="1" ht="77.150000000000006" customHeight="1" x14ac:dyDescent="0.35">
      <c r="A469" s="233" t="s">
        <v>1001</v>
      </c>
      <c r="B469" s="233" t="s">
        <v>1256</v>
      </c>
      <c r="C469" s="233" t="s">
        <v>1476</v>
      </c>
      <c r="D469" s="235">
        <v>44959</v>
      </c>
      <c r="E469" s="266">
        <v>44960</v>
      </c>
      <c r="F469" s="266">
        <v>45138</v>
      </c>
      <c r="G469" s="312">
        <v>95172968</v>
      </c>
      <c r="H469" s="233" t="s">
        <v>4</v>
      </c>
      <c r="I469" s="233" t="s">
        <v>5</v>
      </c>
      <c r="J469" s="233" t="s">
        <v>1559</v>
      </c>
      <c r="K469" s="9">
        <f t="shared" si="17"/>
        <v>7.8787623813518143E-2</v>
      </c>
      <c r="L469" s="5">
        <v>7498452</v>
      </c>
      <c r="M469" s="5">
        <f t="shared" si="15"/>
        <v>87674516</v>
      </c>
      <c r="N469" s="58">
        <v>0</v>
      </c>
      <c r="O469" s="58">
        <v>0</v>
      </c>
      <c r="P469" s="59">
        <v>0</v>
      </c>
      <c r="Q469" s="151">
        <v>0</v>
      </c>
      <c r="R469" s="204">
        <f t="shared" si="16"/>
        <v>95172968</v>
      </c>
      <c r="S469" s="233" t="s">
        <v>4</v>
      </c>
      <c r="T469" s="233" t="s">
        <v>1708</v>
      </c>
      <c r="U469" s="35"/>
      <c r="V469" s="24"/>
      <c r="W469" s="24"/>
    </row>
    <row r="470" spans="1:23" s="36" customFormat="1" ht="77.150000000000006" customHeight="1" x14ac:dyDescent="0.35">
      <c r="A470" s="261" t="s">
        <v>917</v>
      </c>
      <c r="B470" s="261" t="s">
        <v>1172</v>
      </c>
      <c r="C470" s="261" t="s">
        <v>1413</v>
      </c>
      <c r="D470" s="310">
        <v>44960</v>
      </c>
      <c r="E470" s="262">
        <v>44963</v>
      </c>
      <c r="F470" s="262">
        <v>45291</v>
      </c>
      <c r="G470" s="311">
        <v>83485039</v>
      </c>
      <c r="H470" s="307" t="s">
        <v>4</v>
      </c>
      <c r="I470" s="261" t="s">
        <v>5</v>
      </c>
      <c r="J470" s="261" t="s">
        <v>1548</v>
      </c>
      <c r="K470" s="225">
        <f t="shared" si="17"/>
        <v>6.9696703381787961E-2</v>
      </c>
      <c r="L470" s="264">
        <v>5818632</v>
      </c>
      <c r="M470" s="264">
        <f t="shared" si="15"/>
        <v>77666407</v>
      </c>
      <c r="N470" s="119">
        <v>0</v>
      </c>
      <c r="O470" s="119">
        <v>0</v>
      </c>
      <c r="P470" s="227">
        <v>0</v>
      </c>
      <c r="Q470" s="228">
        <v>0</v>
      </c>
      <c r="R470" s="229">
        <f t="shared" si="16"/>
        <v>83485039</v>
      </c>
      <c r="S470" s="261" t="s">
        <v>4</v>
      </c>
      <c r="T470" s="261" t="s">
        <v>1625</v>
      </c>
      <c r="U470" s="35"/>
      <c r="V470" s="24"/>
      <c r="W470" s="24"/>
    </row>
    <row r="471" spans="1:23" s="36" customFormat="1" ht="77.150000000000006" customHeight="1" x14ac:dyDescent="0.35">
      <c r="A471" s="233" t="s">
        <v>939</v>
      </c>
      <c r="B471" s="233" t="s">
        <v>1194</v>
      </c>
      <c r="C471" s="233" t="s">
        <v>1422</v>
      </c>
      <c r="D471" s="266">
        <v>44959</v>
      </c>
      <c r="E471" s="266">
        <v>44963</v>
      </c>
      <c r="F471" s="266">
        <v>45291</v>
      </c>
      <c r="G471" s="312">
        <v>41742503</v>
      </c>
      <c r="H471" s="255" t="s">
        <v>4</v>
      </c>
      <c r="I471" s="233" t="s">
        <v>5</v>
      </c>
      <c r="J471" s="233" t="s">
        <v>1548</v>
      </c>
      <c r="K471" s="9">
        <f t="shared" si="17"/>
        <v>6.9696730931539969E-2</v>
      </c>
      <c r="L471" s="5">
        <v>2909316</v>
      </c>
      <c r="M471" s="5">
        <f t="shared" si="15"/>
        <v>38833187</v>
      </c>
      <c r="N471" s="58">
        <v>0</v>
      </c>
      <c r="O471" s="58">
        <v>0</v>
      </c>
      <c r="P471" s="59">
        <v>0</v>
      </c>
      <c r="Q471" s="151">
        <v>0</v>
      </c>
      <c r="R471" s="204">
        <f t="shared" si="16"/>
        <v>41742503</v>
      </c>
      <c r="S471" s="233" t="s">
        <v>4</v>
      </c>
      <c r="T471" s="233" t="s">
        <v>1647</v>
      </c>
      <c r="U471" s="35"/>
      <c r="V471" s="24"/>
      <c r="W471" s="24"/>
    </row>
    <row r="472" spans="1:23" s="36" customFormat="1" ht="77.150000000000006" customHeight="1" x14ac:dyDescent="0.35">
      <c r="A472" s="233" t="s">
        <v>938</v>
      </c>
      <c r="B472" s="233" t="s">
        <v>1193</v>
      </c>
      <c r="C472" s="233" t="s">
        <v>1422</v>
      </c>
      <c r="D472" s="266">
        <v>44960</v>
      </c>
      <c r="E472" s="235">
        <v>44963</v>
      </c>
      <c r="F472" s="266">
        <v>45291</v>
      </c>
      <c r="G472" s="312">
        <v>41742503</v>
      </c>
      <c r="H472" s="255" t="s">
        <v>4</v>
      </c>
      <c r="I472" s="233" t="s">
        <v>5</v>
      </c>
      <c r="J472" s="233" t="s">
        <v>1548</v>
      </c>
      <c r="K472" s="9">
        <f t="shared" si="17"/>
        <v>6.9696730931539969E-2</v>
      </c>
      <c r="L472" s="5">
        <v>2909316</v>
      </c>
      <c r="M472" s="5">
        <f t="shared" si="15"/>
        <v>38833187</v>
      </c>
      <c r="N472" s="58">
        <v>0</v>
      </c>
      <c r="O472" s="58">
        <v>0</v>
      </c>
      <c r="P472" s="59">
        <v>0</v>
      </c>
      <c r="Q472" s="151">
        <v>0</v>
      </c>
      <c r="R472" s="204">
        <f t="shared" si="16"/>
        <v>41742503</v>
      </c>
      <c r="S472" s="233" t="s">
        <v>4</v>
      </c>
      <c r="T472" s="233" t="s">
        <v>1646</v>
      </c>
      <c r="U472" s="35"/>
      <c r="V472" s="24"/>
      <c r="W472" s="24"/>
    </row>
    <row r="473" spans="1:23" s="36" customFormat="1" ht="77.150000000000006" customHeight="1" x14ac:dyDescent="0.35">
      <c r="A473" s="233" t="s">
        <v>993</v>
      </c>
      <c r="B473" s="233" t="s">
        <v>1248</v>
      </c>
      <c r="C473" s="233" t="s">
        <v>1468</v>
      </c>
      <c r="D473" s="235">
        <v>44959</v>
      </c>
      <c r="E473" s="266">
        <v>44960</v>
      </c>
      <c r="F473" s="266">
        <v>45138</v>
      </c>
      <c r="G473" s="312">
        <v>95172968</v>
      </c>
      <c r="H473" s="233" t="s">
        <v>4</v>
      </c>
      <c r="I473" s="233" t="s">
        <v>5</v>
      </c>
      <c r="J473" s="233" t="s">
        <v>1558</v>
      </c>
      <c r="K473" s="9">
        <f t="shared" si="17"/>
        <v>7.8787623813518143E-2</v>
      </c>
      <c r="L473" s="5">
        <v>7498452</v>
      </c>
      <c r="M473" s="5">
        <f t="shared" si="15"/>
        <v>87674516</v>
      </c>
      <c r="N473" s="58">
        <v>0</v>
      </c>
      <c r="O473" s="58">
        <v>0</v>
      </c>
      <c r="P473" s="59">
        <v>0</v>
      </c>
      <c r="Q473" s="151">
        <v>0</v>
      </c>
      <c r="R473" s="204">
        <f t="shared" si="16"/>
        <v>95172968</v>
      </c>
      <c r="S473" s="233" t="s">
        <v>4</v>
      </c>
      <c r="T473" s="233" t="s">
        <v>1700</v>
      </c>
      <c r="U473" s="35"/>
      <c r="V473" s="24"/>
      <c r="W473" s="24"/>
    </row>
    <row r="474" spans="1:23" s="36" customFormat="1" ht="77.150000000000006" customHeight="1" x14ac:dyDescent="0.35">
      <c r="A474" s="320" t="s">
        <v>1005</v>
      </c>
      <c r="B474" s="320" t="s">
        <v>1260</v>
      </c>
      <c r="C474" s="320" t="s">
        <v>1480</v>
      </c>
      <c r="D474" s="321">
        <v>44959</v>
      </c>
      <c r="E474" s="322">
        <v>44960</v>
      </c>
      <c r="F474" s="322">
        <v>45291</v>
      </c>
      <c r="G474" s="323">
        <v>110000000</v>
      </c>
      <c r="H474" s="320" t="s">
        <v>4</v>
      </c>
      <c r="I474" s="320" t="s">
        <v>5</v>
      </c>
      <c r="J474" s="320" t="s">
        <v>1560</v>
      </c>
      <c r="K474" s="324">
        <f t="shared" si="17"/>
        <v>7.8787800000000005E-2</v>
      </c>
      <c r="L474" s="325">
        <v>8666658</v>
      </c>
      <c r="M474" s="325">
        <f t="shared" si="15"/>
        <v>101333342</v>
      </c>
      <c r="N474" s="326">
        <v>0</v>
      </c>
      <c r="O474" s="326">
        <v>0</v>
      </c>
      <c r="P474" s="327">
        <v>0</v>
      </c>
      <c r="Q474" s="328">
        <v>0</v>
      </c>
      <c r="R474" s="329">
        <f t="shared" si="16"/>
        <v>110000000</v>
      </c>
      <c r="S474" s="320" t="s">
        <v>4</v>
      </c>
      <c r="T474" s="320" t="s">
        <v>1712</v>
      </c>
      <c r="U474" s="35"/>
      <c r="V474" s="24"/>
      <c r="W474" s="24"/>
    </row>
    <row r="475" spans="1:23" s="36" customFormat="1" ht="77.150000000000006" customHeight="1" x14ac:dyDescent="0.35">
      <c r="A475" s="320" t="s">
        <v>1006</v>
      </c>
      <c r="B475" s="320" t="s">
        <v>1261</v>
      </c>
      <c r="C475" s="320" t="s">
        <v>580</v>
      </c>
      <c r="D475" s="321">
        <v>44958</v>
      </c>
      <c r="E475" s="322">
        <v>44963</v>
      </c>
      <c r="F475" s="322">
        <v>45107</v>
      </c>
      <c r="G475" s="323">
        <v>76806246</v>
      </c>
      <c r="H475" s="320" t="s">
        <v>4</v>
      </c>
      <c r="I475" s="320" t="s">
        <v>5</v>
      </c>
      <c r="J475" s="320" t="s">
        <v>1560</v>
      </c>
      <c r="K475" s="324">
        <f t="shared" si="17"/>
        <v>6.9696909806007179E-2</v>
      </c>
      <c r="L475" s="325">
        <v>5353158</v>
      </c>
      <c r="M475" s="325">
        <f t="shared" si="15"/>
        <v>71453088</v>
      </c>
      <c r="N475" s="326">
        <v>0</v>
      </c>
      <c r="O475" s="326">
        <v>0</v>
      </c>
      <c r="P475" s="327">
        <v>0</v>
      </c>
      <c r="Q475" s="328">
        <v>0</v>
      </c>
      <c r="R475" s="329">
        <f t="shared" si="16"/>
        <v>76806246</v>
      </c>
      <c r="S475" s="320" t="s">
        <v>4</v>
      </c>
      <c r="T475" s="320" t="s">
        <v>1713</v>
      </c>
      <c r="U475" s="35"/>
      <c r="V475" s="24"/>
      <c r="W475" s="24"/>
    </row>
    <row r="476" spans="1:23" s="36" customFormat="1" ht="77.150000000000006" customHeight="1" x14ac:dyDescent="0.35">
      <c r="A476" s="320" t="s">
        <v>1009</v>
      </c>
      <c r="B476" s="320" t="s">
        <v>1264</v>
      </c>
      <c r="C476" s="320" t="s">
        <v>1480</v>
      </c>
      <c r="D476" s="321">
        <v>44960</v>
      </c>
      <c r="E476" s="322">
        <v>44963</v>
      </c>
      <c r="F476" s="322">
        <v>44964</v>
      </c>
      <c r="G476" s="323">
        <v>110000000</v>
      </c>
      <c r="H476" s="330" t="s">
        <v>4</v>
      </c>
      <c r="I476" s="330" t="s">
        <v>5</v>
      </c>
      <c r="J476" s="320" t="s">
        <v>1560</v>
      </c>
      <c r="K476" s="324">
        <f t="shared" si="17"/>
        <v>6.4934909090909095E-3</v>
      </c>
      <c r="L476" s="325">
        <v>714284</v>
      </c>
      <c r="M476" s="325">
        <f t="shared" si="15"/>
        <v>109285716</v>
      </c>
      <c r="N476" s="326">
        <v>0</v>
      </c>
      <c r="O476" s="326">
        <v>0</v>
      </c>
      <c r="P476" s="327">
        <v>0</v>
      </c>
      <c r="Q476" s="328">
        <v>0</v>
      </c>
      <c r="R476" s="329">
        <f t="shared" si="16"/>
        <v>110000000</v>
      </c>
      <c r="S476" s="330" t="s">
        <v>4</v>
      </c>
      <c r="T476" s="320" t="s">
        <v>1716</v>
      </c>
      <c r="U476" s="35"/>
      <c r="V476" s="24"/>
      <c r="W476" s="24"/>
    </row>
    <row r="477" spans="1:23" s="36" customFormat="1" ht="77.150000000000006" customHeight="1" x14ac:dyDescent="0.35">
      <c r="A477" s="320" t="s">
        <v>1010</v>
      </c>
      <c r="B477" s="320" t="s">
        <v>1265</v>
      </c>
      <c r="C477" s="320" t="s">
        <v>1480</v>
      </c>
      <c r="D477" s="321">
        <v>44959</v>
      </c>
      <c r="E477" s="322">
        <v>44960</v>
      </c>
      <c r="F477" s="322">
        <v>45291</v>
      </c>
      <c r="G477" s="323">
        <v>110000000</v>
      </c>
      <c r="H477" s="320" t="s">
        <v>4</v>
      </c>
      <c r="I477" s="320" t="s">
        <v>5</v>
      </c>
      <c r="J477" s="320" t="s">
        <v>1560</v>
      </c>
      <c r="K477" s="324">
        <f t="shared" si="17"/>
        <v>7.8787800000000005E-2</v>
      </c>
      <c r="L477" s="325">
        <v>8666658</v>
      </c>
      <c r="M477" s="325">
        <f t="shared" si="15"/>
        <v>101333342</v>
      </c>
      <c r="N477" s="326">
        <v>0</v>
      </c>
      <c r="O477" s="326">
        <v>0</v>
      </c>
      <c r="P477" s="327">
        <v>0</v>
      </c>
      <c r="Q477" s="328">
        <v>0</v>
      </c>
      <c r="R477" s="329">
        <f t="shared" si="16"/>
        <v>110000000</v>
      </c>
      <c r="S477" s="320" t="s">
        <v>4</v>
      </c>
      <c r="T477" s="320" t="s">
        <v>1717</v>
      </c>
      <c r="U477" s="35"/>
      <c r="V477" s="24"/>
      <c r="W477" s="24"/>
    </row>
    <row r="478" spans="1:23" s="36" customFormat="1" ht="77.150000000000006" customHeight="1" x14ac:dyDescent="0.35">
      <c r="A478" s="233" t="s">
        <v>960</v>
      </c>
      <c r="B478" s="233" t="s">
        <v>1215</v>
      </c>
      <c r="C478" s="233" t="s">
        <v>1437</v>
      </c>
      <c r="D478" s="266">
        <v>44960</v>
      </c>
      <c r="E478" s="235">
        <v>44963</v>
      </c>
      <c r="F478" s="266">
        <v>45138</v>
      </c>
      <c r="G478" s="312">
        <v>60109236</v>
      </c>
      <c r="H478" s="255" t="s">
        <v>4</v>
      </c>
      <c r="I478" s="233" t="s">
        <v>5</v>
      </c>
      <c r="J478" s="233" t="s">
        <v>1551</v>
      </c>
      <c r="K478" s="9">
        <f t="shared" si="17"/>
        <v>6.969689316962871E-2</v>
      </c>
      <c r="L478" s="5">
        <v>4189427</v>
      </c>
      <c r="M478" s="5">
        <f t="shared" si="15"/>
        <v>55919809</v>
      </c>
      <c r="N478" s="58">
        <v>0</v>
      </c>
      <c r="O478" s="58">
        <v>0</v>
      </c>
      <c r="P478" s="59">
        <v>0</v>
      </c>
      <c r="Q478" s="151">
        <v>0</v>
      </c>
      <c r="R478" s="204">
        <f t="shared" si="16"/>
        <v>60109236</v>
      </c>
      <c r="S478" s="233" t="s">
        <v>4</v>
      </c>
      <c r="T478" s="233" t="s">
        <v>1668</v>
      </c>
      <c r="U478" s="35"/>
      <c r="V478" s="24"/>
      <c r="W478" s="24"/>
    </row>
    <row r="479" spans="1:23" s="36" customFormat="1" ht="77.150000000000006" customHeight="1" x14ac:dyDescent="0.35">
      <c r="A479" s="233" t="s">
        <v>959</v>
      </c>
      <c r="B479" s="233" t="s">
        <v>1214</v>
      </c>
      <c r="C479" s="233" t="s">
        <v>1436</v>
      </c>
      <c r="D479" s="266">
        <v>44959</v>
      </c>
      <c r="E479" s="266">
        <v>44964</v>
      </c>
      <c r="F479" s="266">
        <v>45138</v>
      </c>
      <c r="G479" s="312">
        <v>51912528</v>
      </c>
      <c r="H479" s="233" t="s">
        <v>4</v>
      </c>
      <c r="I479" s="233" t="s">
        <v>5</v>
      </c>
      <c r="J479" s="233" t="s">
        <v>1550</v>
      </c>
      <c r="K479" s="9">
        <f t="shared" si="17"/>
        <v>0.12222182668507302</v>
      </c>
      <c r="L479" s="5">
        <v>6344844</v>
      </c>
      <c r="M479" s="5">
        <f t="shared" si="15"/>
        <v>45567684</v>
      </c>
      <c r="N479" s="58">
        <v>0</v>
      </c>
      <c r="O479" s="58">
        <v>0</v>
      </c>
      <c r="P479" s="59">
        <v>0</v>
      </c>
      <c r="Q479" s="151">
        <v>0</v>
      </c>
      <c r="R479" s="204">
        <f t="shared" si="16"/>
        <v>51912528</v>
      </c>
      <c r="S479" s="233" t="s">
        <v>4</v>
      </c>
      <c r="T479" s="233" t="s">
        <v>1667</v>
      </c>
      <c r="U479" s="35"/>
      <c r="V479" s="24"/>
      <c r="W479" s="24"/>
    </row>
    <row r="480" spans="1:23" s="36" customFormat="1" ht="77.150000000000006" customHeight="1" x14ac:dyDescent="0.35">
      <c r="A480" s="233" t="s">
        <v>1108</v>
      </c>
      <c r="B480" s="233" t="s">
        <v>1363</v>
      </c>
      <c r="C480" s="233" t="s">
        <v>674</v>
      </c>
      <c r="D480" s="266">
        <v>44959</v>
      </c>
      <c r="E480" s="266">
        <v>44960</v>
      </c>
      <c r="F480" s="266">
        <v>45096</v>
      </c>
      <c r="G480" s="312">
        <v>45415861</v>
      </c>
      <c r="H480" s="233" t="s">
        <v>4</v>
      </c>
      <c r="I480" s="233" t="s">
        <v>5</v>
      </c>
      <c r="J480" s="233" t="s">
        <v>1557</v>
      </c>
      <c r="K480" s="9">
        <f t="shared" si="17"/>
        <v>0.19117638218947341</v>
      </c>
      <c r="L480" s="5">
        <v>8682440</v>
      </c>
      <c r="M480" s="5">
        <f t="shared" si="15"/>
        <v>36733421</v>
      </c>
      <c r="N480" s="58">
        <v>0</v>
      </c>
      <c r="O480" s="58">
        <v>0</v>
      </c>
      <c r="P480" s="59">
        <v>0</v>
      </c>
      <c r="Q480" s="151">
        <v>0</v>
      </c>
      <c r="R480" s="204">
        <f t="shared" si="16"/>
        <v>45415861</v>
      </c>
      <c r="S480" s="233" t="s">
        <v>4</v>
      </c>
      <c r="T480" s="233" t="s">
        <v>1812</v>
      </c>
      <c r="U480" s="35"/>
      <c r="V480" s="24"/>
      <c r="W480" s="24"/>
    </row>
    <row r="481" spans="1:24" s="36" customFormat="1" ht="77.150000000000006" customHeight="1" x14ac:dyDescent="0.35">
      <c r="A481" s="233" t="s">
        <v>1062</v>
      </c>
      <c r="B481" s="233" t="s">
        <v>1317</v>
      </c>
      <c r="C481" s="233" t="s">
        <v>92</v>
      </c>
      <c r="D481" s="235">
        <v>44960</v>
      </c>
      <c r="E481" s="266">
        <v>44964</v>
      </c>
      <c r="F481" s="266">
        <v>45291</v>
      </c>
      <c r="G481" s="312">
        <v>41742503</v>
      </c>
      <c r="H481" s="255" t="s">
        <v>4</v>
      </c>
      <c r="I481" s="233" t="s">
        <v>5</v>
      </c>
      <c r="J481" s="233" t="s">
        <v>1566</v>
      </c>
      <c r="K481" s="9">
        <f t="shared" si="17"/>
        <v>6.6666438282342574E-2</v>
      </c>
      <c r="L481" s="5">
        <v>2782824</v>
      </c>
      <c r="M481" s="5">
        <f t="shared" si="15"/>
        <v>38959679</v>
      </c>
      <c r="N481" s="58">
        <v>0</v>
      </c>
      <c r="O481" s="58">
        <v>0</v>
      </c>
      <c r="P481" s="59">
        <v>0</v>
      </c>
      <c r="Q481" s="151">
        <v>0</v>
      </c>
      <c r="R481" s="204">
        <f t="shared" si="16"/>
        <v>41742503</v>
      </c>
      <c r="S481" s="233" t="s">
        <v>4</v>
      </c>
      <c r="T481" s="233" t="s">
        <v>1766</v>
      </c>
      <c r="U481" s="35"/>
      <c r="V481" s="24"/>
      <c r="W481" s="24"/>
    </row>
    <row r="482" spans="1:24" s="131" customFormat="1" ht="77.150000000000006" customHeight="1" x14ac:dyDescent="0.35">
      <c r="A482" s="331" t="s">
        <v>988</v>
      </c>
      <c r="B482" s="331" t="s">
        <v>1243</v>
      </c>
      <c r="C482" s="331" t="s">
        <v>1463</v>
      </c>
      <c r="D482" s="332">
        <v>44963</v>
      </c>
      <c r="E482" s="332">
        <v>44964</v>
      </c>
      <c r="F482" s="332">
        <v>45291</v>
      </c>
      <c r="G482" s="333">
        <v>70127442</v>
      </c>
      <c r="H482" s="331" t="s">
        <v>4</v>
      </c>
      <c r="I482" s="331" t="s">
        <v>7</v>
      </c>
      <c r="J482" s="331" t="s">
        <v>1557</v>
      </c>
      <c r="K482" s="187">
        <f t="shared" si="17"/>
        <v>6.666654118084045E-2</v>
      </c>
      <c r="L482" s="188">
        <v>4675154</v>
      </c>
      <c r="M482" s="188">
        <f t="shared" si="15"/>
        <v>65452288</v>
      </c>
      <c r="N482" s="102">
        <v>0</v>
      </c>
      <c r="O482" s="102">
        <v>0</v>
      </c>
      <c r="P482" s="205">
        <v>0</v>
      </c>
      <c r="Q482" s="206">
        <v>0</v>
      </c>
      <c r="R482" s="207">
        <f t="shared" si="16"/>
        <v>70127442</v>
      </c>
      <c r="S482" s="331" t="s">
        <v>4</v>
      </c>
      <c r="T482" s="331" t="s">
        <v>1695</v>
      </c>
      <c r="U482" s="130"/>
      <c r="V482" s="126"/>
      <c r="W482" s="125"/>
      <c r="X482" s="126"/>
    </row>
    <row r="483" spans="1:24" s="36" customFormat="1" ht="77.150000000000006" customHeight="1" x14ac:dyDescent="0.35">
      <c r="A483" s="233" t="s">
        <v>903</v>
      </c>
      <c r="B483" s="233" t="s">
        <v>1158</v>
      </c>
      <c r="C483" s="233" t="s">
        <v>1409</v>
      </c>
      <c r="D483" s="266">
        <v>44960</v>
      </c>
      <c r="E483" s="266">
        <v>44963</v>
      </c>
      <c r="F483" s="266">
        <v>45291</v>
      </c>
      <c r="G483" s="312">
        <v>121888206</v>
      </c>
      <c r="H483" s="255" t="s">
        <v>4</v>
      </c>
      <c r="I483" s="233" t="s">
        <v>5</v>
      </c>
      <c r="J483" s="233" t="s">
        <v>1548</v>
      </c>
      <c r="K483" s="9">
        <f t="shared" si="17"/>
        <v>6.9696931957469288E-2</v>
      </c>
      <c r="L483" s="5">
        <v>8495234</v>
      </c>
      <c r="M483" s="5">
        <f t="shared" si="15"/>
        <v>113392972</v>
      </c>
      <c r="N483" s="58">
        <v>0</v>
      </c>
      <c r="O483" s="58">
        <v>0</v>
      </c>
      <c r="P483" s="59">
        <v>0</v>
      </c>
      <c r="Q483" s="151">
        <v>0</v>
      </c>
      <c r="R483" s="204">
        <f t="shared" si="16"/>
        <v>121888206</v>
      </c>
      <c r="S483" s="233" t="s">
        <v>4</v>
      </c>
      <c r="T483" s="233" t="s">
        <v>1611</v>
      </c>
      <c r="U483" s="35"/>
      <c r="V483" s="24"/>
      <c r="W483" s="24"/>
    </row>
    <row r="484" spans="1:24" s="36" customFormat="1" ht="77.150000000000006" customHeight="1" x14ac:dyDescent="0.35">
      <c r="A484" s="233" t="s">
        <v>1071</v>
      </c>
      <c r="B484" s="233" t="s">
        <v>1326</v>
      </c>
      <c r="C484" s="233" t="s">
        <v>1516</v>
      </c>
      <c r="D484" s="235">
        <v>44971</v>
      </c>
      <c r="E484" s="266">
        <v>44973</v>
      </c>
      <c r="F484" s="266">
        <v>45107</v>
      </c>
      <c r="G484" s="312">
        <v>34911930</v>
      </c>
      <c r="H484" s="255" t="s">
        <v>4</v>
      </c>
      <c r="I484" s="255" t="s">
        <v>5</v>
      </c>
      <c r="J484" s="233" t="s">
        <v>1567</v>
      </c>
      <c r="K484" s="9">
        <f t="shared" si="17"/>
        <v>8.6666592193556755E-2</v>
      </c>
      <c r="L484" s="5">
        <v>3025698</v>
      </c>
      <c r="M484" s="5">
        <f t="shared" si="15"/>
        <v>31886232</v>
      </c>
      <c r="N484" s="58">
        <v>0</v>
      </c>
      <c r="O484" s="58">
        <v>0</v>
      </c>
      <c r="P484" s="59">
        <v>0</v>
      </c>
      <c r="Q484" s="151">
        <v>0</v>
      </c>
      <c r="R484" s="204">
        <f t="shared" si="16"/>
        <v>34911930</v>
      </c>
      <c r="S484" s="233" t="s">
        <v>4</v>
      </c>
      <c r="T484" s="233" t="s">
        <v>1775</v>
      </c>
      <c r="U484" s="35"/>
      <c r="V484" s="24"/>
      <c r="W484" s="24"/>
    </row>
    <row r="485" spans="1:24" s="36" customFormat="1" ht="77.150000000000006" customHeight="1" x14ac:dyDescent="0.35">
      <c r="A485" s="233" t="s">
        <v>1070</v>
      </c>
      <c r="B485" s="233" t="s">
        <v>1325</v>
      </c>
      <c r="C485" s="233" t="s">
        <v>1515</v>
      </c>
      <c r="D485" s="235">
        <v>44960</v>
      </c>
      <c r="E485" s="266">
        <v>44963</v>
      </c>
      <c r="F485" s="266">
        <v>45107</v>
      </c>
      <c r="G485" s="312">
        <v>37947745</v>
      </c>
      <c r="H485" s="255" t="s">
        <v>4</v>
      </c>
      <c r="I485" s="233" t="s">
        <v>5</v>
      </c>
      <c r="J485" s="233" t="s">
        <v>1567</v>
      </c>
      <c r="K485" s="9">
        <f t="shared" si="17"/>
        <v>0.15333274743993353</v>
      </c>
      <c r="L485" s="5">
        <v>5818632</v>
      </c>
      <c r="M485" s="5">
        <f t="shared" si="15"/>
        <v>32129113</v>
      </c>
      <c r="N485" s="58">
        <v>0</v>
      </c>
      <c r="O485" s="58">
        <v>0</v>
      </c>
      <c r="P485" s="59">
        <v>0</v>
      </c>
      <c r="Q485" s="151">
        <v>0</v>
      </c>
      <c r="R485" s="204">
        <f t="shared" si="16"/>
        <v>37947745</v>
      </c>
      <c r="S485" s="233" t="s">
        <v>4</v>
      </c>
      <c r="T485" s="233" t="s">
        <v>1774</v>
      </c>
      <c r="U485" s="35"/>
      <c r="V485" s="24"/>
      <c r="W485" s="24"/>
    </row>
    <row r="486" spans="1:24" s="36" customFormat="1" ht="77.150000000000006" customHeight="1" x14ac:dyDescent="0.35">
      <c r="A486" s="261" t="s">
        <v>908</v>
      </c>
      <c r="B486" s="261" t="s">
        <v>1163</v>
      </c>
      <c r="C486" s="261" t="s">
        <v>424</v>
      </c>
      <c r="D486" s="310">
        <v>44960</v>
      </c>
      <c r="E486" s="310">
        <v>44964</v>
      </c>
      <c r="F486" s="310">
        <v>45291</v>
      </c>
      <c r="G486" s="311">
        <v>83485039</v>
      </c>
      <c r="H486" s="307" t="s">
        <v>4</v>
      </c>
      <c r="I486" s="261" t="s">
        <v>5</v>
      </c>
      <c r="J486" s="261" t="s">
        <v>1548</v>
      </c>
      <c r="K486" s="225">
        <f t="shared" si="17"/>
        <v>6.6666411930405872E-2</v>
      </c>
      <c r="L486" s="264">
        <v>5565648</v>
      </c>
      <c r="M486" s="264">
        <f t="shared" si="15"/>
        <v>77919391</v>
      </c>
      <c r="N486" s="119">
        <v>0</v>
      </c>
      <c r="O486" s="119">
        <v>0</v>
      </c>
      <c r="P486" s="227">
        <v>0</v>
      </c>
      <c r="Q486" s="228">
        <v>0</v>
      </c>
      <c r="R486" s="229">
        <f t="shared" si="16"/>
        <v>83485039</v>
      </c>
      <c r="S486" s="261" t="s">
        <v>4</v>
      </c>
      <c r="T486" s="261" t="s">
        <v>1616</v>
      </c>
      <c r="U486" s="35"/>
      <c r="V486" s="24"/>
      <c r="W486" s="24"/>
    </row>
    <row r="487" spans="1:24" s="36" customFormat="1" ht="77.150000000000006" customHeight="1" x14ac:dyDescent="0.35">
      <c r="A487" s="261" t="s">
        <v>929</v>
      </c>
      <c r="B487" s="261" t="s">
        <v>1184</v>
      </c>
      <c r="C487" s="261" t="s">
        <v>1418</v>
      </c>
      <c r="D487" s="310">
        <v>44964</v>
      </c>
      <c r="E487" s="262">
        <v>44966</v>
      </c>
      <c r="F487" s="262">
        <v>45291</v>
      </c>
      <c r="G487" s="311">
        <v>83485039</v>
      </c>
      <c r="H487" s="307" t="s">
        <v>4</v>
      </c>
      <c r="I487" s="261" t="s">
        <v>5</v>
      </c>
      <c r="J487" s="261" t="s">
        <v>1548</v>
      </c>
      <c r="K487" s="225">
        <f t="shared" si="17"/>
        <v>6.0605829027641708E-2</v>
      </c>
      <c r="L487" s="264">
        <v>5059680</v>
      </c>
      <c r="M487" s="264">
        <f t="shared" si="15"/>
        <v>78425359</v>
      </c>
      <c r="N487" s="119">
        <v>0</v>
      </c>
      <c r="O487" s="119">
        <v>0</v>
      </c>
      <c r="P487" s="227">
        <v>0</v>
      </c>
      <c r="Q487" s="228">
        <v>0</v>
      </c>
      <c r="R487" s="229">
        <f t="shared" si="16"/>
        <v>83485039</v>
      </c>
      <c r="S487" s="261" t="s">
        <v>4</v>
      </c>
      <c r="T487" s="261" t="s">
        <v>1637</v>
      </c>
      <c r="U487" s="35"/>
      <c r="V487" s="24"/>
      <c r="W487" s="24"/>
    </row>
    <row r="488" spans="1:24" s="36" customFormat="1" ht="77.150000000000006" customHeight="1" x14ac:dyDescent="0.35">
      <c r="A488" s="233" t="s">
        <v>978</v>
      </c>
      <c r="B488" s="233" t="s">
        <v>1233</v>
      </c>
      <c r="C488" s="233" t="s">
        <v>1454</v>
      </c>
      <c r="D488" s="235">
        <v>44963</v>
      </c>
      <c r="E488" s="235">
        <v>44963</v>
      </c>
      <c r="F488" s="235">
        <v>45291</v>
      </c>
      <c r="G488" s="312">
        <v>83485039</v>
      </c>
      <c r="H488" s="233" t="s">
        <v>4</v>
      </c>
      <c r="I488" s="233" t="s">
        <v>5</v>
      </c>
      <c r="J488" s="233" t="s">
        <v>1555</v>
      </c>
      <c r="K488" s="9">
        <f t="shared" si="17"/>
        <v>6.9696703381787961E-2</v>
      </c>
      <c r="L488" s="5">
        <v>5818632</v>
      </c>
      <c r="M488" s="5">
        <f t="shared" si="15"/>
        <v>77666407</v>
      </c>
      <c r="N488" s="58">
        <v>0</v>
      </c>
      <c r="O488" s="58">
        <v>0</v>
      </c>
      <c r="P488" s="59">
        <v>0</v>
      </c>
      <c r="Q488" s="151">
        <v>0</v>
      </c>
      <c r="R488" s="204">
        <f t="shared" si="16"/>
        <v>83485039</v>
      </c>
      <c r="S488" s="233" t="s">
        <v>4</v>
      </c>
      <c r="T488" s="233" t="s">
        <v>1686</v>
      </c>
      <c r="U488" s="35"/>
      <c r="V488" s="24"/>
      <c r="W488" s="24"/>
    </row>
    <row r="489" spans="1:24" s="36" customFormat="1" ht="77.150000000000006" customHeight="1" x14ac:dyDescent="0.35">
      <c r="A489" s="233" t="s">
        <v>922</v>
      </c>
      <c r="B489" s="233" t="s">
        <v>1177</v>
      </c>
      <c r="C489" s="233" t="s">
        <v>1417</v>
      </c>
      <c r="D489" s="235">
        <v>44964</v>
      </c>
      <c r="E489" s="235">
        <v>44979</v>
      </c>
      <c r="F489" s="235">
        <v>45291</v>
      </c>
      <c r="G489" s="312">
        <v>83485039</v>
      </c>
      <c r="H489" s="233" t="s">
        <v>4</v>
      </c>
      <c r="I489" s="233" t="s">
        <v>5</v>
      </c>
      <c r="J489" s="233" t="s">
        <v>1548</v>
      </c>
      <c r="K489" s="9">
        <f t="shared" si="17"/>
        <v>2.1212040159674598E-2</v>
      </c>
      <c r="L489" s="5">
        <v>1770888</v>
      </c>
      <c r="M489" s="5">
        <f t="shared" si="15"/>
        <v>81714151</v>
      </c>
      <c r="N489" s="58">
        <v>0</v>
      </c>
      <c r="O489" s="58">
        <v>0</v>
      </c>
      <c r="P489" s="59">
        <v>0</v>
      </c>
      <c r="Q489" s="151">
        <v>0</v>
      </c>
      <c r="R489" s="204">
        <f t="shared" si="16"/>
        <v>83485039</v>
      </c>
      <c r="S489" s="233" t="s">
        <v>4</v>
      </c>
      <c r="T489" s="233" t="s">
        <v>1630</v>
      </c>
      <c r="U489" s="35"/>
      <c r="V489" s="24"/>
      <c r="W489" s="24"/>
    </row>
    <row r="490" spans="1:24" s="36" customFormat="1" ht="77.150000000000006" customHeight="1" x14ac:dyDescent="0.35">
      <c r="A490" s="233" t="s">
        <v>921</v>
      </c>
      <c r="B490" s="233" t="s">
        <v>1176</v>
      </c>
      <c r="C490" s="233" t="s">
        <v>1417</v>
      </c>
      <c r="D490" s="235">
        <v>44963</v>
      </c>
      <c r="E490" s="235">
        <v>44964</v>
      </c>
      <c r="F490" s="235">
        <v>45291</v>
      </c>
      <c r="G490" s="312">
        <v>83485039</v>
      </c>
      <c r="H490" s="233" t="s">
        <v>4</v>
      </c>
      <c r="I490" s="233" t="s">
        <v>5</v>
      </c>
      <c r="J490" s="233" t="s">
        <v>1548</v>
      </c>
      <c r="K490" s="9">
        <f t="shared" si="17"/>
        <v>6.6666411930405872E-2</v>
      </c>
      <c r="L490" s="5">
        <v>5565648</v>
      </c>
      <c r="M490" s="5">
        <f t="shared" si="15"/>
        <v>77919391</v>
      </c>
      <c r="N490" s="58">
        <v>0</v>
      </c>
      <c r="O490" s="58">
        <v>0</v>
      </c>
      <c r="P490" s="59">
        <v>0</v>
      </c>
      <c r="Q490" s="151">
        <v>0</v>
      </c>
      <c r="R490" s="204">
        <f t="shared" si="16"/>
        <v>83485039</v>
      </c>
      <c r="S490" s="233" t="s">
        <v>4</v>
      </c>
      <c r="T490" s="233" t="s">
        <v>1629</v>
      </c>
      <c r="U490" s="35"/>
      <c r="V490" s="24"/>
      <c r="W490" s="24"/>
    </row>
    <row r="491" spans="1:24" s="36" customFormat="1" ht="77.150000000000006" customHeight="1" x14ac:dyDescent="0.35">
      <c r="A491" s="233" t="s">
        <v>968</v>
      </c>
      <c r="B491" s="233" t="s">
        <v>1223</v>
      </c>
      <c r="C491" s="334" t="s">
        <v>1445</v>
      </c>
      <c r="D491" s="235">
        <v>44964</v>
      </c>
      <c r="E491" s="235">
        <v>44965</v>
      </c>
      <c r="F491" s="266">
        <v>45291</v>
      </c>
      <c r="G491" s="312">
        <v>57639182</v>
      </c>
      <c r="H491" s="255" t="s">
        <v>4</v>
      </c>
      <c r="I491" s="233" t="s">
        <v>5</v>
      </c>
      <c r="J491" s="233" t="s">
        <v>1554</v>
      </c>
      <c r="K491" s="9">
        <f t="shared" si="17"/>
        <v>6.4219960651072397E-2</v>
      </c>
      <c r="L491" s="5">
        <v>3701586</v>
      </c>
      <c r="M491" s="5">
        <f t="shared" ref="M491:M554" si="18">G491-L491</f>
        <v>53937596</v>
      </c>
      <c r="N491" s="58">
        <v>0</v>
      </c>
      <c r="O491" s="58">
        <v>0</v>
      </c>
      <c r="P491" s="59">
        <v>0</v>
      </c>
      <c r="Q491" s="151">
        <v>0</v>
      </c>
      <c r="R491" s="204">
        <f t="shared" ref="R491:R554" si="19">G491+P491</f>
        <v>57639182</v>
      </c>
      <c r="S491" s="233" t="s">
        <v>4</v>
      </c>
      <c r="T491" s="233" t="s">
        <v>1676</v>
      </c>
      <c r="U491" s="35"/>
      <c r="V491" s="24"/>
      <c r="W491" s="24"/>
    </row>
    <row r="492" spans="1:24" s="36" customFormat="1" ht="77.150000000000006" customHeight="1" x14ac:dyDescent="0.35">
      <c r="A492" s="261" t="s">
        <v>951</v>
      </c>
      <c r="B492" s="261" t="s">
        <v>1206</v>
      </c>
      <c r="C492" s="261" t="s">
        <v>1430</v>
      </c>
      <c r="D492" s="262">
        <v>44964</v>
      </c>
      <c r="E492" s="262">
        <v>44964</v>
      </c>
      <c r="F492" s="262">
        <v>45291</v>
      </c>
      <c r="G492" s="311">
        <v>82726058</v>
      </c>
      <c r="H492" s="261" t="s">
        <v>4</v>
      </c>
      <c r="I492" s="261" t="s">
        <v>5</v>
      </c>
      <c r="J492" s="261" t="s">
        <v>1549</v>
      </c>
      <c r="K492" s="225">
        <f t="shared" si="17"/>
        <v>6.7278051614643605E-2</v>
      </c>
      <c r="L492" s="264">
        <v>5565648</v>
      </c>
      <c r="M492" s="264">
        <f t="shared" si="18"/>
        <v>77160410</v>
      </c>
      <c r="N492" s="119">
        <v>0</v>
      </c>
      <c r="O492" s="119">
        <v>0</v>
      </c>
      <c r="P492" s="227">
        <v>0</v>
      </c>
      <c r="Q492" s="228">
        <v>0</v>
      </c>
      <c r="R492" s="229">
        <f t="shared" si="19"/>
        <v>82726058</v>
      </c>
      <c r="S492" s="261" t="s">
        <v>4</v>
      </c>
      <c r="T492" s="261" t="s">
        <v>1659</v>
      </c>
      <c r="U492" s="35"/>
      <c r="V492" s="24"/>
      <c r="W492" s="24"/>
    </row>
    <row r="493" spans="1:24" s="36" customFormat="1" ht="77.150000000000006" customHeight="1" x14ac:dyDescent="0.35">
      <c r="A493" s="261" t="s">
        <v>952</v>
      </c>
      <c r="B493" s="261" t="s">
        <v>1207</v>
      </c>
      <c r="C493" s="261" t="s">
        <v>1431</v>
      </c>
      <c r="D493" s="262">
        <v>44963</v>
      </c>
      <c r="E493" s="262">
        <v>44965</v>
      </c>
      <c r="F493" s="262">
        <v>45291</v>
      </c>
      <c r="G493" s="311">
        <v>105191174</v>
      </c>
      <c r="H493" s="261" t="s">
        <v>4</v>
      </c>
      <c r="I493" s="261" t="s">
        <v>5</v>
      </c>
      <c r="J493" s="261" t="s">
        <v>1549</v>
      </c>
      <c r="K493" s="225">
        <f t="shared" si="17"/>
        <v>6.3636337018160863E-2</v>
      </c>
      <c r="L493" s="264">
        <v>6693981</v>
      </c>
      <c r="M493" s="264">
        <f t="shared" si="18"/>
        <v>98497193</v>
      </c>
      <c r="N493" s="119">
        <v>0</v>
      </c>
      <c r="O493" s="119">
        <v>0</v>
      </c>
      <c r="P493" s="227">
        <v>0</v>
      </c>
      <c r="Q493" s="228">
        <v>0</v>
      </c>
      <c r="R493" s="229">
        <f t="shared" si="19"/>
        <v>105191174</v>
      </c>
      <c r="S493" s="261" t="s">
        <v>4</v>
      </c>
      <c r="T493" s="261" t="s">
        <v>1660</v>
      </c>
      <c r="U493" s="35"/>
      <c r="V493" s="24"/>
      <c r="W493" s="24"/>
    </row>
    <row r="494" spans="1:24" s="36" customFormat="1" ht="77.150000000000006" customHeight="1" x14ac:dyDescent="0.35">
      <c r="A494" s="261" t="s">
        <v>954</v>
      </c>
      <c r="B494" s="261" t="s">
        <v>1209</v>
      </c>
      <c r="C494" s="261" t="s">
        <v>1431</v>
      </c>
      <c r="D494" s="310">
        <v>44964</v>
      </c>
      <c r="E494" s="262">
        <v>44965</v>
      </c>
      <c r="F494" s="310">
        <v>45291</v>
      </c>
      <c r="G494" s="311">
        <v>105191174</v>
      </c>
      <c r="H494" s="307" t="s">
        <v>4</v>
      </c>
      <c r="I494" s="261" t="s">
        <v>5</v>
      </c>
      <c r="J494" s="261" t="s">
        <v>1549</v>
      </c>
      <c r="K494" s="225">
        <f t="shared" si="17"/>
        <v>6.3636337018160863E-2</v>
      </c>
      <c r="L494" s="264">
        <v>6693981</v>
      </c>
      <c r="M494" s="264">
        <f t="shared" si="18"/>
        <v>98497193</v>
      </c>
      <c r="N494" s="119">
        <v>0</v>
      </c>
      <c r="O494" s="119">
        <v>0</v>
      </c>
      <c r="P494" s="227">
        <v>0</v>
      </c>
      <c r="Q494" s="228">
        <v>0</v>
      </c>
      <c r="R494" s="229">
        <f t="shared" si="19"/>
        <v>105191174</v>
      </c>
      <c r="S494" s="261" t="s">
        <v>4</v>
      </c>
      <c r="T494" s="261" t="s">
        <v>1662</v>
      </c>
      <c r="U494" s="35"/>
      <c r="V494" s="24"/>
      <c r="W494" s="24"/>
    </row>
    <row r="495" spans="1:24" s="36" customFormat="1" ht="77.150000000000006" customHeight="1" x14ac:dyDescent="0.35">
      <c r="A495" s="233" t="s">
        <v>1029</v>
      </c>
      <c r="B495" s="233" t="s">
        <v>1284</v>
      </c>
      <c r="C495" s="233" t="s">
        <v>1487</v>
      </c>
      <c r="D495" s="235">
        <v>44966</v>
      </c>
      <c r="E495" s="266">
        <v>44967</v>
      </c>
      <c r="F495" s="266">
        <v>45046</v>
      </c>
      <c r="G495" s="312">
        <v>10245888</v>
      </c>
      <c r="H495" s="233" t="s">
        <v>4</v>
      </c>
      <c r="I495" s="255" t="s">
        <v>1541</v>
      </c>
      <c r="J495" s="233" t="s">
        <v>1561</v>
      </c>
      <c r="K495" s="9">
        <f t="shared" si="17"/>
        <v>0.21111074023061741</v>
      </c>
      <c r="L495" s="5">
        <v>2163017</v>
      </c>
      <c r="M495" s="5">
        <f t="shared" si="18"/>
        <v>8082871</v>
      </c>
      <c r="N495" s="58">
        <v>0</v>
      </c>
      <c r="O495" s="58">
        <v>0</v>
      </c>
      <c r="P495" s="59">
        <v>0</v>
      </c>
      <c r="Q495" s="151">
        <v>0</v>
      </c>
      <c r="R495" s="204">
        <f t="shared" si="19"/>
        <v>10245888</v>
      </c>
      <c r="S495" s="233" t="s">
        <v>4</v>
      </c>
      <c r="T495" s="233" t="s">
        <v>1736</v>
      </c>
      <c r="U495" s="35"/>
      <c r="V495" s="24"/>
      <c r="W495" s="24"/>
    </row>
    <row r="496" spans="1:24" s="36" customFormat="1" ht="77.150000000000006" customHeight="1" x14ac:dyDescent="0.35">
      <c r="A496" s="233" t="s">
        <v>1031</v>
      </c>
      <c r="B496" s="233" t="s">
        <v>1286</v>
      </c>
      <c r="C496" s="233" t="s">
        <v>1489</v>
      </c>
      <c r="D496" s="235">
        <v>44964</v>
      </c>
      <c r="E496" s="266">
        <v>44966</v>
      </c>
      <c r="F496" s="266">
        <v>45291</v>
      </c>
      <c r="G496" s="312">
        <v>53430410</v>
      </c>
      <c r="H496" s="255" t="s">
        <v>4</v>
      </c>
      <c r="I496" s="233" t="s">
        <v>5</v>
      </c>
      <c r="J496" s="233" t="s">
        <v>1561</v>
      </c>
      <c r="K496" s="9">
        <f t="shared" si="17"/>
        <v>6.0605935833170664E-2</v>
      </c>
      <c r="L496" s="5">
        <v>3238200</v>
      </c>
      <c r="M496" s="5">
        <f t="shared" si="18"/>
        <v>50192210</v>
      </c>
      <c r="N496" s="58">
        <v>0</v>
      </c>
      <c r="O496" s="58">
        <v>0</v>
      </c>
      <c r="P496" s="59">
        <v>0</v>
      </c>
      <c r="Q496" s="151">
        <v>0</v>
      </c>
      <c r="R496" s="204">
        <f t="shared" si="19"/>
        <v>53430410</v>
      </c>
      <c r="S496" s="233" t="s">
        <v>4</v>
      </c>
      <c r="T496" s="233" t="s">
        <v>1738</v>
      </c>
      <c r="U496" s="35"/>
      <c r="V496" s="24"/>
      <c r="W496" s="24"/>
    </row>
    <row r="497" spans="1:23" s="36" customFormat="1" ht="77.150000000000006" customHeight="1" x14ac:dyDescent="0.35">
      <c r="A497" s="233" t="s">
        <v>1034</v>
      </c>
      <c r="B497" s="233" t="s">
        <v>1289</v>
      </c>
      <c r="C497" s="233" t="s">
        <v>1492</v>
      </c>
      <c r="D497" s="235">
        <v>44966</v>
      </c>
      <c r="E497" s="266">
        <v>44970</v>
      </c>
      <c r="F497" s="266">
        <v>45291</v>
      </c>
      <c r="G497" s="312">
        <v>83485039</v>
      </c>
      <c r="H497" s="233" t="s">
        <v>4</v>
      </c>
      <c r="I497" s="255" t="s">
        <v>5</v>
      </c>
      <c r="J497" s="233" t="s">
        <v>1561</v>
      </c>
      <c r="K497" s="9">
        <f t="shared" si="17"/>
        <v>4.8484663222113367E-2</v>
      </c>
      <c r="L497" s="5">
        <v>4047744</v>
      </c>
      <c r="M497" s="5">
        <f t="shared" si="18"/>
        <v>79437295</v>
      </c>
      <c r="N497" s="58">
        <v>0</v>
      </c>
      <c r="O497" s="58">
        <v>0</v>
      </c>
      <c r="P497" s="59">
        <v>0</v>
      </c>
      <c r="Q497" s="151">
        <v>0</v>
      </c>
      <c r="R497" s="204">
        <f t="shared" si="19"/>
        <v>83485039</v>
      </c>
      <c r="S497" s="233" t="s">
        <v>4</v>
      </c>
      <c r="T497" s="233" t="s">
        <v>1741</v>
      </c>
      <c r="U497" s="35"/>
      <c r="V497" s="24"/>
      <c r="W497" s="24"/>
    </row>
    <row r="498" spans="1:23" s="36" customFormat="1" ht="77.150000000000006" customHeight="1" x14ac:dyDescent="0.35">
      <c r="A498" s="291" t="s">
        <v>1041</v>
      </c>
      <c r="B498" s="291" t="s">
        <v>1296</v>
      </c>
      <c r="C498" s="291" t="s">
        <v>1499</v>
      </c>
      <c r="D498" s="292">
        <v>44978</v>
      </c>
      <c r="E498" s="313">
        <v>44980</v>
      </c>
      <c r="F498" s="313">
        <v>45291</v>
      </c>
      <c r="G498" s="314">
        <v>121888206</v>
      </c>
      <c r="H498" s="291" t="s">
        <v>4</v>
      </c>
      <c r="I498" s="294" t="s">
        <v>5</v>
      </c>
      <c r="J498" s="291" t="s">
        <v>1561</v>
      </c>
      <c r="K498" s="11">
        <f t="shared" si="17"/>
        <v>0</v>
      </c>
      <c r="L498" s="12">
        <v>0</v>
      </c>
      <c r="M498" s="12">
        <f t="shared" si="18"/>
        <v>121888206</v>
      </c>
      <c r="N498" s="64">
        <v>0</v>
      </c>
      <c r="O498" s="64">
        <v>0</v>
      </c>
      <c r="P498" s="65">
        <v>0</v>
      </c>
      <c r="Q498" s="67">
        <v>0</v>
      </c>
      <c r="R498" s="108">
        <f t="shared" si="19"/>
        <v>121888206</v>
      </c>
      <c r="S498" s="291" t="s">
        <v>4</v>
      </c>
      <c r="T498" s="291" t="s">
        <v>1747</v>
      </c>
      <c r="U498" s="35"/>
      <c r="V498" s="24"/>
      <c r="W498" s="24"/>
    </row>
    <row r="499" spans="1:23" s="36" customFormat="1" ht="77.150000000000006" customHeight="1" x14ac:dyDescent="0.35">
      <c r="A499" s="233" t="s">
        <v>1033</v>
      </c>
      <c r="B499" s="233" t="s">
        <v>1288</v>
      </c>
      <c r="C499" s="233" t="s">
        <v>1491</v>
      </c>
      <c r="D499" s="235">
        <v>44964</v>
      </c>
      <c r="E499" s="266">
        <v>44966</v>
      </c>
      <c r="F499" s="266">
        <v>45291</v>
      </c>
      <c r="G499" s="312">
        <v>53430410</v>
      </c>
      <c r="H499" s="255" t="s">
        <v>4</v>
      </c>
      <c r="I499" s="233" t="s">
        <v>5</v>
      </c>
      <c r="J499" s="233" t="s">
        <v>1561</v>
      </c>
      <c r="K499" s="9">
        <f t="shared" si="17"/>
        <v>6.0605935833170664E-2</v>
      </c>
      <c r="L499" s="5">
        <v>3238200</v>
      </c>
      <c r="M499" s="5">
        <f t="shared" si="18"/>
        <v>50192210</v>
      </c>
      <c r="N499" s="58">
        <v>0</v>
      </c>
      <c r="O499" s="58">
        <v>0</v>
      </c>
      <c r="P499" s="59">
        <v>0</v>
      </c>
      <c r="Q499" s="151">
        <v>0</v>
      </c>
      <c r="R499" s="204">
        <f t="shared" si="19"/>
        <v>53430410</v>
      </c>
      <c r="S499" s="233" t="s">
        <v>4</v>
      </c>
      <c r="T499" s="233" t="s">
        <v>1740</v>
      </c>
      <c r="U499" s="35"/>
      <c r="V499" s="24"/>
      <c r="W499" s="24"/>
    </row>
    <row r="500" spans="1:23" s="36" customFormat="1" ht="77.150000000000006" customHeight="1" x14ac:dyDescent="0.35">
      <c r="A500" s="261" t="s">
        <v>909</v>
      </c>
      <c r="B500" s="261" t="s">
        <v>1164</v>
      </c>
      <c r="C500" s="261" t="s">
        <v>424</v>
      </c>
      <c r="D500" s="262">
        <v>44964</v>
      </c>
      <c r="E500" s="262">
        <v>44965</v>
      </c>
      <c r="F500" s="262">
        <v>45291</v>
      </c>
      <c r="G500" s="311">
        <v>83485039</v>
      </c>
      <c r="H500" s="261" t="s">
        <v>4</v>
      </c>
      <c r="I500" s="261" t="s">
        <v>5</v>
      </c>
      <c r="J500" s="261" t="s">
        <v>1548</v>
      </c>
      <c r="K500" s="225">
        <f t="shared" si="17"/>
        <v>6.3636120479023797E-2</v>
      </c>
      <c r="L500" s="264">
        <v>5312664</v>
      </c>
      <c r="M500" s="264">
        <f t="shared" si="18"/>
        <v>78172375</v>
      </c>
      <c r="N500" s="119">
        <v>0</v>
      </c>
      <c r="O500" s="119">
        <v>0</v>
      </c>
      <c r="P500" s="227">
        <v>0</v>
      </c>
      <c r="Q500" s="228">
        <v>0</v>
      </c>
      <c r="R500" s="229">
        <f t="shared" si="19"/>
        <v>83485039</v>
      </c>
      <c r="S500" s="261" t="s">
        <v>4</v>
      </c>
      <c r="T500" s="261" t="s">
        <v>1617</v>
      </c>
      <c r="U500" s="35"/>
      <c r="V500" s="24"/>
      <c r="W500" s="24"/>
    </row>
    <row r="501" spans="1:23" s="36" customFormat="1" ht="77.150000000000006" customHeight="1" x14ac:dyDescent="0.35">
      <c r="A501" s="261" t="s">
        <v>933</v>
      </c>
      <c r="B501" s="261" t="s">
        <v>1188</v>
      </c>
      <c r="C501" s="261" t="s">
        <v>1418</v>
      </c>
      <c r="D501" s="262">
        <v>44963</v>
      </c>
      <c r="E501" s="262">
        <v>44964</v>
      </c>
      <c r="F501" s="262">
        <v>45291</v>
      </c>
      <c r="G501" s="311">
        <v>83485039</v>
      </c>
      <c r="H501" s="261" t="s">
        <v>4</v>
      </c>
      <c r="I501" s="261" t="s">
        <v>5</v>
      </c>
      <c r="J501" s="261" t="s">
        <v>1548</v>
      </c>
      <c r="K501" s="225">
        <f t="shared" si="17"/>
        <v>6.6666411930405872E-2</v>
      </c>
      <c r="L501" s="264">
        <v>5565648</v>
      </c>
      <c r="M501" s="264">
        <f t="shared" si="18"/>
        <v>77919391</v>
      </c>
      <c r="N501" s="119">
        <v>0</v>
      </c>
      <c r="O501" s="119">
        <v>0</v>
      </c>
      <c r="P501" s="227">
        <v>0</v>
      </c>
      <c r="Q501" s="228">
        <v>0</v>
      </c>
      <c r="R501" s="229">
        <f t="shared" si="19"/>
        <v>83485039</v>
      </c>
      <c r="S501" s="261" t="s">
        <v>4</v>
      </c>
      <c r="T501" s="261" t="s">
        <v>1641</v>
      </c>
      <c r="U501" s="35"/>
      <c r="V501" s="24"/>
      <c r="W501" s="24"/>
    </row>
    <row r="502" spans="1:23" s="36" customFormat="1" ht="77.150000000000006" customHeight="1" x14ac:dyDescent="0.35">
      <c r="A502" s="261" t="s">
        <v>935</v>
      </c>
      <c r="B502" s="261" t="s">
        <v>1190</v>
      </c>
      <c r="C502" s="261" t="s">
        <v>1418</v>
      </c>
      <c r="D502" s="262">
        <v>44964</v>
      </c>
      <c r="E502" s="262">
        <v>44974</v>
      </c>
      <c r="F502" s="262">
        <v>45291</v>
      </c>
      <c r="G502" s="311">
        <v>83485039</v>
      </c>
      <c r="H502" s="261" t="s">
        <v>4</v>
      </c>
      <c r="I502" s="261" t="s">
        <v>5</v>
      </c>
      <c r="J502" s="261" t="s">
        <v>1548</v>
      </c>
      <c r="K502" s="225">
        <f t="shared" si="17"/>
        <v>3.6363497416585025E-2</v>
      </c>
      <c r="L502" s="264">
        <v>3035808</v>
      </c>
      <c r="M502" s="264">
        <f t="shared" si="18"/>
        <v>80449231</v>
      </c>
      <c r="N502" s="119">
        <v>0</v>
      </c>
      <c r="O502" s="119">
        <v>0</v>
      </c>
      <c r="P502" s="227">
        <v>0</v>
      </c>
      <c r="Q502" s="228">
        <v>0</v>
      </c>
      <c r="R502" s="229">
        <f t="shared" si="19"/>
        <v>83485039</v>
      </c>
      <c r="S502" s="261" t="s">
        <v>4</v>
      </c>
      <c r="T502" s="261" t="s">
        <v>1643</v>
      </c>
      <c r="U502" s="35"/>
      <c r="V502" s="24"/>
      <c r="W502" s="24"/>
    </row>
    <row r="503" spans="1:23" s="36" customFormat="1" ht="77.150000000000006" customHeight="1" x14ac:dyDescent="0.35">
      <c r="A503" s="233" t="s">
        <v>1055</v>
      </c>
      <c r="B503" s="233" t="s">
        <v>1310</v>
      </c>
      <c r="C503" s="233" t="s">
        <v>1508</v>
      </c>
      <c r="D503" s="235">
        <v>44961</v>
      </c>
      <c r="E503" s="266">
        <v>44964</v>
      </c>
      <c r="F503" s="266">
        <v>45291</v>
      </c>
      <c r="G503" s="312">
        <v>239466348</v>
      </c>
      <c r="H503" s="233" t="s">
        <v>4</v>
      </c>
      <c r="I503" s="255" t="s">
        <v>5</v>
      </c>
      <c r="J503" s="233" t="s">
        <v>1565</v>
      </c>
      <c r="K503" s="9">
        <f t="shared" si="17"/>
        <v>6.6666611544098878E-2</v>
      </c>
      <c r="L503" s="5">
        <v>15964410</v>
      </c>
      <c r="M503" s="5">
        <f t="shared" si="18"/>
        <v>223501938</v>
      </c>
      <c r="N503" s="58">
        <v>0</v>
      </c>
      <c r="O503" s="58">
        <v>0</v>
      </c>
      <c r="P503" s="59">
        <v>0</v>
      </c>
      <c r="Q503" s="151">
        <v>0</v>
      </c>
      <c r="R503" s="204">
        <f t="shared" si="19"/>
        <v>239466348</v>
      </c>
      <c r="S503" s="233" t="s">
        <v>4</v>
      </c>
      <c r="T503" s="233" t="s">
        <v>1759</v>
      </c>
      <c r="U503" s="35"/>
      <c r="V503" s="24"/>
      <c r="W503" s="24"/>
    </row>
    <row r="504" spans="1:23" s="36" customFormat="1" ht="77.150000000000006" customHeight="1" x14ac:dyDescent="0.35">
      <c r="A504" s="261" t="s">
        <v>927</v>
      </c>
      <c r="B504" s="261" t="s">
        <v>1182</v>
      </c>
      <c r="C504" s="261" t="s">
        <v>1418</v>
      </c>
      <c r="D504" s="310">
        <v>44961</v>
      </c>
      <c r="E504" s="262">
        <v>44963</v>
      </c>
      <c r="F504" s="262">
        <v>45291</v>
      </c>
      <c r="G504" s="311">
        <v>83485039</v>
      </c>
      <c r="H504" s="307" t="s">
        <v>4</v>
      </c>
      <c r="I504" s="261" t="s">
        <v>5</v>
      </c>
      <c r="J504" s="261" t="s">
        <v>1548</v>
      </c>
      <c r="K504" s="225">
        <f t="shared" si="17"/>
        <v>6.9696703381787961E-2</v>
      </c>
      <c r="L504" s="264">
        <v>5818632</v>
      </c>
      <c r="M504" s="264">
        <f t="shared" si="18"/>
        <v>77666407</v>
      </c>
      <c r="N504" s="119">
        <v>0</v>
      </c>
      <c r="O504" s="119">
        <v>0</v>
      </c>
      <c r="P504" s="227">
        <v>0</v>
      </c>
      <c r="Q504" s="228">
        <v>0</v>
      </c>
      <c r="R504" s="229">
        <f t="shared" si="19"/>
        <v>83485039</v>
      </c>
      <c r="S504" s="261" t="s">
        <v>4</v>
      </c>
      <c r="T504" s="261" t="s">
        <v>1635</v>
      </c>
      <c r="U504" s="35"/>
      <c r="V504" s="24"/>
      <c r="W504" s="24"/>
    </row>
    <row r="505" spans="1:23" s="36" customFormat="1" ht="77.150000000000006" customHeight="1" x14ac:dyDescent="0.35">
      <c r="A505" s="267" t="s">
        <v>874</v>
      </c>
      <c r="B505" s="267" t="s">
        <v>1129</v>
      </c>
      <c r="C505" s="267" t="s">
        <v>1820</v>
      </c>
      <c r="D505" s="268">
        <v>44966</v>
      </c>
      <c r="E505" s="268">
        <v>44970</v>
      </c>
      <c r="F505" s="315">
        <v>45291</v>
      </c>
      <c r="G505" s="316">
        <v>118338066</v>
      </c>
      <c r="H505" s="267" t="s">
        <v>4</v>
      </c>
      <c r="I505" s="317" t="s">
        <v>5</v>
      </c>
      <c r="J505" s="267" t="s">
        <v>1544</v>
      </c>
      <c r="K505" s="270">
        <f t="shared" si="17"/>
        <v>4.8484821443676461E-2</v>
      </c>
      <c r="L505" s="271">
        <v>5737600</v>
      </c>
      <c r="M505" s="271">
        <f t="shared" si="18"/>
        <v>112600466</v>
      </c>
      <c r="N505" s="272">
        <v>0</v>
      </c>
      <c r="O505" s="272">
        <v>0</v>
      </c>
      <c r="P505" s="273">
        <v>0</v>
      </c>
      <c r="Q505" s="274">
        <v>0</v>
      </c>
      <c r="R505" s="275">
        <f t="shared" si="19"/>
        <v>118338066</v>
      </c>
      <c r="S505" s="267" t="s">
        <v>4</v>
      </c>
      <c r="T505" s="267" t="s">
        <v>1582</v>
      </c>
      <c r="U505" s="35"/>
      <c r="V505" s="24"/>
      <c r="W505" s="24"/>
    </row>
    <row r="506" spans="1:23" s="36" customFormat="1" ht="77.150000000000006" customHeight="1" x14ac:dyDescent="0.35">
      <c r="A506" s="267" t="s">
        <v>873</v>
      </c>
      <c r="B506" s="267" t="s">
        <v>1128</v>
      </c>
      <c r="C506" s="267" t="s">
        <v>1381</v>
      </c>
      <c r="D506" s="268">
        <v>44965</v>
      </c>
      <c r="E506" s="268">
        <v>44971</v>
      </c>
      <c r="F506" s="315">
        <v>45291</v>
      </c>
      <c r="G506" s="316">
        <v>118338066</v>
      </c>
      <c r="H506" s="267" t="s">
        <v>4</v>
      </c>
      <c r="I506" s="317" t="s">
        <v>5</v>
      </c>
      <c r="J506" s="267" t="s">
        <v>1544</v>
      </c>
      <c r="K506" s="270">
        <f t="shared" si="17"/>
        <v>4.545452010344668E-2</v>
      </c>
      <c r="L506" s="271">
        <v>5379000</v>
      </c>
      <c r="M506" s="271">
        <f t="shared" si="18"/>
        <v>112959066</v>
      </c>
      <c r="N506" s="272">
        <v>0</v>
      </c>
      <c r="O506" s="272">
        <v>0</v>
      </c>
      <c r="P506" s="273">
        <v>0</v>
      </c>
      <c r="Q506" s="274">
        <v>0</v>
      </c>
      <c r="R506" s="275">
        <f t="shared" si="19"/>
        <v>118338066</v>
      </c>
      <c r="S506" s="267" t="s">
        <v>4</v>
      </c>
      <c r="T506" s="267" t="s">
        <v>1581</v>
      </c>
      <c r="U506" s="35"/>
      <c r="V506" s="24"/>
      <c r="W506" s="24"/>
    </row>
    <row r="507" spans="1:23" s="36" customFormat="1" ht="77.150000000000006" customHeight="1" x14ac:dyDescent="0.35">
      <c r="A507" s="267" t="s">
        <v>875</v>
      </c>
      <c r="B507" s="267" t="s">
        <v>1130</v>
      </c>
      <c r="C507" s="267" t="s">
        <v>1382</v>
      </c>
      <c r="D507" s="268">
        <v>44964</v>
      </c>
      <c r="E507" s="268">
        <v>44965</v>
      </c>
      <c r="F507" s="268">
        <v>45291</v>
      </c>
      <c r="G507" s="316">
        <v>118338066</v>
      </c>
      <c r="H507" s="317" t="s">
        <v>4</v>
      </c>
      <c r="I507" s="267" t="s">
        <v>5</v>
      </c>
      <c r="J507" s="267" t="s">
        <v>1544</v>
      </c>
      <c r="K507" s="270">
        <f t="shared" si="17"/>
        <v>6.3636328144825352E-2</v>
      </c>
      <c r="L507" s="271">
        <v>7530600</v>
      </c>
      <c r="M507" s="271">
        <f t="shared" si="18"/>
        <v>110807466</v>
      </c>
      <c r="N507" s="272">
        <v>0</v>
      </c>
      <c r="O507" s="272">
        <v>0</v>
      </c>
      <c r="P507" s="273">
        <v>0</v>
      </c>
      <c r="Q507" s="274">
        <v>0</v>
      </c>
      <c r="R507" s="275">
        <f t="shared" si="19"/>
        <v>118338066</v>
      </c>
      <c r="S507" s="267" t="s">
        <v>4</v>
      </c>
      <c r="T507" s="267" t="s">
        <v>1583</v>
      </c>
      <c r="U507" s="35"/>
      <c r="V507" s="24"/>
      <c r="W507" s="24"/>
    </row>
    <row r="508" spans="1:23" s="36" customFormat="1" ht="77.150000000000006" customHeight="1" x14ac:dyDescent="0.35">
      <c r="A508" s="233" t="s">
        <v>914</v>
      </c>
      <c r="B508" s="233" t="s">
        <v>1169</v>
      </c>
      <c r="C508" s="233" t="s">
        <v>1411</v>
      </c>
      <c r="D508" s="266">
        <v>44964</v>
      </c>
      <c r="E508" s="235">
        <v>44965</v>
      </c>
      <c r="F508" s="235">
        <v>45291</v>
      </c>
      <c r="G508" s="312">
        <v>37568256</v>
      </c>
      <c r="H508" s="255" t="s">
        <v>4</v>
      </c>
      <c r="I508" s="233" t="s">
        <v>5</v>
      </c>
      <c r="J508" s="233" t="s">
        <v>1548</v>
      </c>
      <c r="K508" s="9">
        <f t="shared" si="17"/>
        <v>6.363625183985118E-2</v>
      </c>
      <c r="L508" s="5">
        <v>2390703</v>
      </c>
      <c r="M508" s="5">
        <f t="shared" si="18"/>
        <v>35177553</v>
      </c>
      <c r="N508" s="58">
        <v>0</v>
      </c>
      <c r="O508" s="58">
        <v>0</v>
      </c>
      <c r="P508" s="59">
        <v>0</v>
      </c>
      <c r="Q508" s="151">
        <v>0</v>
      </c>
      <c r="R508" s="204">
        <f t="shared" si="19"/>
        <v>37568256</v>
      </c>
      <c r="S508" s="233" t="s">
        <v>4</v>
      </c>
      <c r="T508" s="233" t="s">
        <v>1622</v>
      </c>
      <c r="U508" s="35"/>
      <c r="V508" s="24"/>
      <c r="W508" s="24"/>
    </row>
    <row r="509" spans="1:23" s="36" customFormat="1" ht="77.150000000000006" customHeight="1" x14ac:dyDescent="0.35">
      <c r="A509" s="233" t="s">
        <v>912</v>
      </c>
      <c r="B509" s="233" t="s">
        <v>1167</v>
      </c>
      <c r="C509" s="233" t="s">
        <v>1411</v>
      </c>
      <c r="D509" s="266">
        <v>44964</v>
      </c>
      <c r="E509" s="235">
        <v>44970</v>
      </c>
      <c r="F509" s="235">
        <v>45291</v>
      </c>
      <c r="G509" s="312">
        <v>37568256</v>
      </c>
      <c r="H509" s="255" t="s">
        <v>4</v>
      </c>
      <c r="I509" s="233" t="s">
        <v>5</v>
      </c>
      <c r="J509" s="233" t="s">
        <v>1548</v>
      </c>
      <c r="K509" s="9">
        <f t="shared" si="17"/>
        <v>4.8484763306553276E-2</v>
      </c>
      <c r="L509" s="5">
        <v>1821488</v>
      </c>
      <c r="M509" s="5">
        <f t="shared" si="18"/>
        <v>35746768</v>
      </c>
      <c r="N509" s="58">
        <v>0</v>
      </c>
      <c r="O509" s="58">
        <v>0</v>
      </c>
      <c r="P509" s="59">
        <v>0</v>
      </c>
      <c r="Q509" s="151">
        <v>0</v>
      </c>
      <c r="R509" s="204">
        <f t="shared" si="19"/>
        <v>37568256</v>
      </c>
      <c r="S509" s="233" t="s">
        <v>4</v>
      </c>
      <c r="T509" s="233" t="s">
        <v>1620</v>
      </c>
      <c r="U509" s="35"/>
      <c r="V509" s="24"/>
      <c r="W509" s="24"/>
    </row>
    <row r="510" spans="1:23" s="36" customFormat="1" ht="77.150000000000006" customHeight="1" x14ac:dyDescent="0.35">
      <c r="A510" s="233" t="s">
        <v>913</v>
      </c>
      <c r="B510" s="233" t="s">
        <v>1168</v>
      </c>
      <c r="C510" s="233" t="s">
        <v>1411</v>
      </c>
      <c r="D510" s="266">
        <v>44964</v>
      </c>
      <c r="E510" s="235">
        <v>44965</v>
      </c>
      <c r="F510" s="235">
        <v>45291</v>
      </c>
      <c r="G510" s="312">
        <v>37568256</v>
      </c>
      <c r="H510" s="255" t="s">
        <v>4</v>
      </c>
      <c r="I510" s="233" t="s">
        <v>5</v>
      </c>
      <c r="J510" s="233" t="s">
        <v>1548</v>
      </c>
      <c r="K510" s="9">
        <f t="shared" si="17"/>
        <v>6.363625183985118E-2</v>
      </c>
      <c r="L510" s="5">
        <v>2390703</v>
      </c>
      <c r="M510" s="5">
        <f t="shared" si="18"/>
        <v>35177553</v>
      </c>
      <c r="N510" s="58">
        <v>0</v>
      </c>
      <c r="O510" s="58">
        <v>0</v>
      </c>
      <c r="P510" s="59">
        <v>0</v>
      </c>
      <c r="Q510" s="151">
        <v>0</v>
      </c>
      <c r="R510" s="204">
        <f t="shared" si="19"/>
        <v>37568256</v>
      </c>
      <c r="S510" s="233" t="s">
        <v>4</v>
      </c>
      <c r="T510" s="233" t="s">
        <v>1621</v>
      </c>
      <c r="U510" s="35"/>
      <c r="V510" s="24"/>
      <c r="W510" s="24"/>
    </row>
    <row r="511" spans="1:23" s="36" customFormat="1" ht="77.150000000000006" customHeight="1" x14ac:dyDescent="0.35">
      <c r="A511" s="233" t="s">
        <v>1046</v>
      </c>
      <c r="B511" s="233" t="s">
        <v>1301</v>
      </c>
      <c r="C511" s="233" t="s">
        <v>1504</v>
      </c>
      <c r="D511" s="235">
        <v>44966</v>
      </c>
      <c r="E511" s="266">
        <v>44971</v>
      </c>
      <c r="F511" s="266">
        <v>45291</v>
      </c>
      <c r="G511" s="312">
        <v>93154126</v>
      </c>
      <c r="H511" s="233" t="s">
        <v>4</v>
      </c>
      <c r="I511" s="255" t="s">
        <v>5</v>
      </c>
      <c r="J511" s="233" t="s">
        <v>1563</v>
      </c>
      <c r="K511" s="9">
        <f t="shared" si="17"/>
        <v>4.6439488896068866E-2</v>
      </c>
      <c r="L511" s="5">
        <v>4326030</v>
      </c>
      <c r="M511" s="5">
        <f t="shared" si="18"/>
        <v>88828096</v>
      </c>
      <c r="N511" s="58">
        <v>0</v>
      </c>
      <c r="O511" s="58">
        <v>0</v>
      </c>
      <c r="P511" s="59">
        <v>0</v>
      </c>
      <c r="Q511" s="151">
        <v>0</v>
      </c>
      <c r="R511" s="204">
        <f t="shared" si="19"/>
        <v>93154126</v>
      </c>
      <c r="S511" s="233" t="s">
        <v>4</v>
      </c>
      <c r="T511" s="233" t="s">
        <v>1751</v>
      </c>
      <c r="U511" s="35"/>
      <c r="V511" s="24"/>
      <c r="W511" s="24"/>
    </row>
    <row r="512" spans="1:23" s="36" customFormat="1" ht="77.150000000000006" customHeight="1" x14ac:dyDescent="0.35">
      <c r="A512" s="233" t="s">
        <v>981</v>
      </c>
      <c r="B512" s="233" t="s">
        <v>1236</v>
      </c>
      <c r="C512" s="233" t="s">
        <v>1457</v>
      </c>
      <c r="D512" s="266">
        <v>44964</v>
      </c>
      <c r="E512" s="266">
        <v>44966</v>
      </c>
      <c r="F512" s="266">
        <v>45291</v>
      </c>
      <c r="G512" s="312">
        <v>48421318</v>
      </c>
      <c r="H512" s="255" t="s">
        <v>4</v>
      </c>
      <c r="I512" s="233" t="s">
        <v>5</v>
      </c>
      <c r="J512" s="233" t="s">
        <v>1555</v>
      </c>
      <c r="K512" s="9">
        <f t="shared" si="17"/>
        <v>6.060595046173671E-2</v>
      </c>
      <c r="L512" s="5">
        <v>2934620</v>
      </c>
      <c r="M512" s="5">
        <f t="shared" si="18"/>
        <v>45486698</v>
      </c>
      <c r="N512" s="58">
        <v>0</v>
      </c>
      <c r="O512" s="58">
        <v>0</v>
      </c>
      <c r="P512" s="59">
        <v>0</v>
      </c>
      <c r="Q512" s="151">
        <v>0</v>
      </c>
      <c r="R512" s="204">
        <f t="shared" si="19"/>
        <v>48421318</v>
      </c>
      <c r="S512" s="233" t="s">
        <v>4</v>
      </c>
      <c r="T512" s="233" t="s">
        <v>1688</v>
      </c>
      <c r="U512" s="35"/>
      <c r="V512" s="24"/>
      <c r="W512" s="24"/>
    </row>
    <row r="513" spans="1:23" s="36" customFormat="1" ht="77.150000000000006" customHeight="1" x14ac:dyDescent="0.35">
      <c r="A513" s="297" t="s">
        <v>1054</v>
      </c>
      <c r="B513" s="297" t="s">
        <v>1309</v>
      </c>
      <c r="C513" s="297" t="s">
        <v>1505</v>
      </c>
      <c r="D513" s="298">
        <v>44966</v>
      </c>
      <c r="E513" s="335">
        <v>44971</v>
      </c>
      <c r="F513" s="335">
        <v>45291</v>
      </c>
      <c r="G513" s="336">
        <v>36771349</v>
      </c>
      <c r="H513" s="297" t="s">
        <v>4</v>
      </c>
      <c r="I513" s="337" t="s">
        <v>5</v>
      </c>
      <c r="J513" s="297" t="s">
        <v>1563</v>
      </c>
      <c r="K513" s="300">
        <f t="shared" si="17"/>
        <v>4.6439552707190593E-2</v>
      </c>
      <c r="L513" s="301">
        <v>1707645</v>
      </c>
      <c r="M513" s="301">
        <f t="shared" si="18"/>
        <v>35063704</v>
      </c>
      <c r="N513" s="302">
        <v>0</v>
      </c>
      <c r="O513" s="302">
        <v>0</v>
      </c>
      <c r="P513" s="303">
        <v>0</v>
      </c>
      <c r="Q513" s="304">
        <v>0</v>
      </c>
      <c r="R513" s="305">
        <f t="shared" si="19"/>
        <v>36771349</v>
      </c>
      <c r="S513" s="297" t="s">
        <v>4</v>
      </c>
      <c r="T513" s="297" t="s">
        <v>1755</v>
      </c>
      <c r="U513" s="35"/>
      <c r="V513" s="24"/>
      <c r="W513" s="24"/>
    </row>
    <row r="514" spans="1:23" s="36" customFormat="1" ht="77.150000000000006" customHeight="1" x14ac:dyDescent="0.35">
      <c r="A514" s="261" t="s">
        <v>904</v>
      </c>
      <c r="B514" s="261" t="s">
        <v>1159</v>
      </c>
      <c r="C514" s="261" t="s">
        <v>424</v>
      </c>
      <c r="D514" s="310">
        <v>44965</v>
      </c>
      <c r="E514" s="262">
        <v>44966</v>
      </c>
      <c r="F514" s="310">
        <v>45291</v>
      </c>
      <c r="G514" s="311">
        <v>83485039</v>
      </c>
      <c r="H514" s="307" t="s">
        <v>4</v>
      </c>
      <c r="I514" s="261" t="s">
        <v>5</v>
      </c>
      <c r="J514" s="261" t="s">
        <v>1548</v>
      </c>
      <c r="K514" s="225">
        <f t="shared" si="17"/>
        <v>6.0605829027641708E-2</v>
      </c>
      <c r="L514" s="264">
        <v>5059680</v>
      </c>
      <c r="M514" s="264">
        <f t="shared" si="18"/>
        <v>78425359</v>
      </c>
      <c r="N514" s="119">
        <v>0</v>
      </c>
      <c r="O514" s="119">
        <v>0</v>
      </c>
      <c r="P514" s="227">
        <v>0</v>
      </c>
      <c r="Q514" s="228">
        <v>0</v>
      </c>
      <c r="R514" s="229">
        <f t="shared" si="19"/>
        <v>83485039</v>
      </c>
      <c r="S514" s="261" t="s">
        <v>4</v>
      </c>
      <c r="T514" s="261" t="s">
        <v>1612</v>
      </c>
      <c r="U514" s="35"/>
      <c r="V514" s="24"/>
      <c r="W514" s="24"/>
    </row>
    <row r="515" spans="1:23" s="36" customFormat="1" ht="77.150000000000006" customHeight="1" x14ac:dyDescent="0.35">
      <c r="A515" s="261" t="s">
        <v>937</v>
      </c>
      <c r="B515" s="261" t="s">
        <v>1192</v>
      </c>
      <c r="C515" s="261" t="s">
        <v>1418</v>
      </c>
      <c r="D515" s="310">
        <v>44965</v>
      </c>
      <c r="E515" s="262">
        <v>44966</v>
      </c>
      <c r="F515" s="310">
        <v>45291</v>
      </c>
      <c r="G515" s="311">
        <v>83485039</v>
      </c>
      <c r="H515" s="307" t="s">
        <v>4</v>
      </c>
      <c r="I515" s="261" t="s">
        <v>5</v>
      </c>
      <c r="J515" s="261" t="s">
        <v>1548</v>
      </c>
      <c r="K515" s="225">
        <f t="shared" ref="K515:K578" si="20">+L515/G515</f>
        <v>6.0605829027641708E-2</v>
      </c>
      <c r="L515" s="264">
        <v>5059680</v>
      </c>
      <c r="M515" s="264">
        <f t="shared" si="18"/>
        <v>78425359</v>
      </c>
      <c r="N515" s="119">
        <v>0</v>
      </c>
      <c r="O515" s="119">
        <v>0</v>
      </c>
      <c r="P515" s="227">
        <v>0</v>
      </c>
      <c r="Q515" s="228">
        <v>0</v>
      </c>
      <c r="R515" s="229">
        <f t="shared" si="19"/>
        <v>83485039</v>
      </c>
      <c r="S515" s="261" t="s">
        <v>4</v>
      </c>
      <c r="T515" s="261" t="s">
        <v>1645</v>
      </c>
      <c r="U515" s="35"/>
      <c r="V515" s="24"/>
      <c r="W515" s="24"/>
    </row>
    <row r="516" spans="1:23" s="36" customFormat="1" ht="77.150000000000006" customHeight="1" x14ac:dyDescent="0.35">
      <c r="A516" s="233" t="s">
        <v>962</v>
      </c>
      <c r="B516" s="233" t="s">
        <v>1217</v>
      </c>
      <c r="C516" s="233" t="s">
        <v>1439</v>
      </c>
      <c r="D516" s="266">
        <v>44964</v>
      </c>
      <c r="E516" s="266">
        <v>44965</v>
      </c>
      <c r="F516" s="266">
        <v>45291</v>
      </c>
      <c r="G516" s="312">
        <v>83485039</v>
      </c>
      <c r="H516" s="255" t="s">
        <v>4</v>
      </c>
      <c r="I516" s="233" t="s">
        <v>5</v>
      </c>
      <c r="J516" s="233" t="s">
        <v>1551</v>
      </c>
      <c r="K516" s="9">
        <f t="shared" si="20"/>
        <v>6.3636120479023797E-2</v>
      </c>
      <c r="L516" s="5">
        <v>5312664</v>
      </c>
      <c r="M516" s="5">
        <f t="shared" si="18"/>
        <v>78172375</v>
      </c>
      <c r="N516" s="58">
        <v>0</v>
      </c>
      <c r="O516" s="58">
        <v>0</v>
      </c>
      <c r="P516" s="59">
        <v>0</v>
      </c>
      <c r="Q516" s="151">
        <v>0</v>
      </c>
      <c r="R516" s="204">
        <f t="shared" si="19"/>
        <v>83485039</v>
      </c>
      <c r="S516" s="233" t="s">
        <v>4</v>
      </c>
      <c r="T516" s="233" t="s">
        <v>1670</v>
      </c>
      <c r="U516" s="35"/>
      <c r="V516" s="24"/>
      <c r="W516" s="24"/>
    </row>
    <row r="517" spans="1:23" s="36" customFormat="1" ht="77.150000000000006" customHeight="1" x14ac:dyDescent="0.35">
      <c r="A517" s="233" t="s">
        <v>899</v>
      </c>
      <c r="B517" s="233" t="s">
        <v>1154</v>
      </c>
      <c r="C517" s="233" t="s">
        <v>1405</v>
      </c>
      <c r="D517" s="266">
        <v>44966</v>
      </c>
      <c r="E517" s="266">
        <v>44970</v>
      </c>
      <c r="F517" s="266">
        <v>45291</v>
      </c>
      <c r="G517" s="312">
        <v>153612525</v>
      </c>
      <c r="H517" s="233" t="s">
        <v>4</v>
      </c>
      <c r="I517" s="255" t="s">
        <v>5</v>
      </c>
      <c r="J517" s="233" t="s">
        <v>1546</v>
      </c>
      <c r="K517" s="9">
        <f t="shared" si="20"/>
        <v>4.8484796405761837E-2</v>
      </c>
      <c r="L517" s="5">
        <v>7447872</v>
      </c>
      <c r="M517" s="5">
        <f t="shared" si="18"/>
        <v>146164653</v>
      </c>
      <c r="N517" s="58">
        <v>0</v>
      </c>
      <c r="O517" s="58">
        <v>0</v>
      </c>
      <c r="P517" s="59">
        <v>0</v>
      </c>
      <c r="Q517" s="151">
        <v>0</v>
      </c>
      <c r="R517" s="204">
        <f t="shared" si="19"/>
        <v>153612525</v>
      </c>
      <c r="S517" s="233" t="s">
        <v>4</v>
      </c>
      <c r="T517" s="233" t="s">
        <v>1607</v>
      </c>
      <c r="U517" s="35"/>
      <c r="V517" s="24"/>
      <c r="W517" s="24"/>
    </row>
    <row r="518" spans="1:23" s="36" customFormat="1" ht="77.150000000000006" customHeight="1" x14ac:dyDescent="0.35">
      <c r="A518" s="261" t="s">
        <v>923</v>
      </c>
      <c r="B518" s="261" t="s">
        <v>1178</v>
      </c>
      <c r="C518" s="261" t="s">
        <v>1418</v>
      </c>
      <c r="D518" s="310">
        <v>44966</v>
      </c>
      <c r="E518" s="310">
        <v>44967</v>
      </c>
      <c r="F518" s="310">
        <v>45291</v>
      </c>
      <c r="G518" s="311">
        <v>83485039</v>
      </c>
      <c r="H518" s="261" t="s">
        <v>4</v>
      </c>
      <c r="I518" s="307" t="s">
        <v>5</v>
      </c>
      <c r="J518" s="261" t="s">
        <v>1548</v>
      </c>
      <c r="K518" s="225">
        <f t="shared" si="20"/>
        <v>5.7575537576259619E-2</v>
      </c>
      <c r="L518" s="264">
        <v>4806696</v>
      </c>
      <c r="M518" s="264">
        <f t="shared" si="18"/>
        <v>78678343</v>
      </c>
      <c r="N518" s="119">
        <v>0</v>
      </c>
      <c r="O518" s="119">
        <v>0</v>
      </c>
      <c r="P518" s="227">
        <v>0</v>
      </c>
      <c r="Q518" s="228">
        <v>0</v>
      </c>
      <c r="R518" s="229">
        <f t="shared" si="19"/>
        <v>83485039</v>
      </c>
      <c r="S518" s="261" t="s">
        <v>4</v>
      </c>
      <c r="T518" s="261" t="s">
        <v>1631</v>
      </c>
      <c r="U518" s="35"/>
      <c r="V518" s="24"/>
      <c r="W518" s="24"/>
    </row>
    <row r="519" spans="1:23" s="36" customFormat="1" ht="77.150000000000006" customHeight="1" x14ac:dyDescent="0.35">
      <c r="A519" s="233" t="s">
        <v>1107</v>
      </c>
      <c r="B519" s="233" t="s">
        <v>1362</v>
      </c>
      <c r="C519" s="233" t="s">
        <v>1536</v>
      </c>
      <c r="D519" s="266">
        <v>44964</v>
      </c>
      <c r="E519" s="235">
        <v>44966</v>
      </c>
      <c r="F519" s="266">
        <v>45107</v>
      </c>
      <c r="G519" s="312">
        <v>95172968</v>
      </c>
      <c r="H519" s="255" t="s">
        <v>4</v>
      </c>
      <c r="I519" s="233" t="s">
        <v>5</v>
      </c>
      <c r="J519" s="233" t="s">
        <v>1555</v>
      </c>
      <c r="K519" s="9">
        <f t="shared" si="20"/>
        <v>6.0605864471937033E-2</v>
      </c>
      <c r="L519" s="5">
        <v>5768040</v>
      </c>
      <c r="M519" s="5">
        <f t="shared" si="18"/>
        <v>89404928</v>
      </c>
      <c r="N519" s="58">
        <v>0</v>
      </c>
      <c r="O519" s="58">
        <v>0</v>
      </c>
      <c r="P519" s="59">
        <v>0</v>
      </c>
      <c r="Q519" s="151">
        <v>0</v>
      </c>
      <c r="R519" s="204">
        <f t="shared" si="19"/>
        <v>95172968</v>
      </c>
      <c r="S519" s="233" t="s">
        <v>4</v>
      </c>
      <c r="T519" s="233" t="s">
        <v>1811</v>
      </c>
      <c r="U519" s="35"/>
      <c r="V519" s="24"/>
      <c r="W519" s="24"/>
    </row>
    <row r="520" spans="1:23" s="36" customFormat="1" ht="77.150000000000006" customHeight="1" x14ac:dyDescent="0.35">
      <c r="A520" s="233" t="s">
        <v>957</v>
      </c>
      <c r="B520" s="233" t="s">
        <v>1212</v>
      </c>
      <c r="C520" s="233" t="s">
        <v>1434</v>
      </c>
      <c r="D520" s="266">
        <v>44966</v>
      </c>
      <c r="E520" s="266">
        <v>44973</v>
      </c>
      <c r="F520" s="266">
        <v>45291</v>
      </c>
      <c r="G520" s="312">
        <v>92865724</v>
      </c>
      <c r="H520" s="233" t="s">
        <v>4</v>
      </c>
      <c r="I520" s="255" t="s">
        <v>5</v>
      </c>
      <c r="J520" s="233" t="s">
        <v>1550</v>
      </c>
      <c r="K520" s="9">
        <f t="shared" si="20"/>
        <v>4.0372549079572134E-2</v>
      </c>
      <c r="L520" s="5">
        <v>3749226</v>
      </c>
      <c r="M520" s="5">
        <f t="shared" si="18"/>
        <v>89116498</v>
      </c>
      <c r="N520" s="58">
        <v>0</v>
      </c>
      <c r="O520" s="58">
        <v>0</v>
      </c>
      <c r="P520" s="59">
        <v>0</v>
      </c>
      <c r="Q520" s="151">
        <v>0</v>
      </c>
      <c r="R520" s="204">
        <f t="shared" si="19"/>
        <v>92865724</v>
      </c>
      <c r="S520" s="233" t="s">
        <v>4</v>
      </c>
      <c r="T520" s="233" t="s">
        <v>1665</v>
      </c>
      <c r="U520" s="35"/>
      <c r="V520" s="24"/>
      <c r="W520" s="24"/>
    </row>
    <row r="521" spans="1:23" s="36" customFormat="1" ht="77.150000000000006" customHeight="1" x14ac:dyDescent="0.35">
      <c r="A521" s="233" t="s">
        <v>967</v>
      </c>
      <c r="B521" s="233" t="s">
        <v>1222</v>
      </c>
      <c r="C521" s="233" t="s">
        <v>1444</v>
      </c>
      <c r="D521" s="266">
        <v>44964</v>
      </c>
      <c r="E521" s="266">
        <v>44965</v>
      </c>
      <c r="F521" s="266">
        <v>45291</v>
      </c>
      <c r="G521" s="312">
        <v>71221500</v>
      </c>
      <c r="H521" s="255" t="s">
        <v>4</v>
      </c>
      <c r="I521" s="233" t="s">
        <v>5</v>
      </c>
      <c r="J521" s="233" t="s">
        <v>1554</v>
      </c>
      <c r="K521" s="9">
        <f t="shared" si="20"/>
        <v>6.5015479876160992E-2</v>
      </c>
      <c r="L521" s="5">
        <v>4630500</v>
      </c>
      <c r="M521" s="5">
        <f t="shared" si="18"/>
        <v>66591000</v>
      </c>
      <c r="N521" s="58">
        <v>0</v>
      </c>
      <c r="O521" s="58">
        <v>0</v>
      </c>
      <c r="P521" s="59">
        <v>0</v>
      </c>
      <c r="Q521" s="151">
        <v>0</v>
      </c>
      <c r="R521" s="204">
        <f t="shared" si="19"/>
        <v>71221500</v>
      </c>
      <c r="S521" s="233" t="s">
        <v>4</v>
      </c>
      <c r="T521" s="233" t="s">
        <v>1675</v>
      </c>
      <c r="U521" s="35"/>
      <c r="V521" s="24"/>
      <c r="W521" s="24"/>
    </row>
    <row r="522" spans="1:23" s="36" customFormat="1" ht="77.150000000000006" customHeight="1" x14ac:dyDescent="0.35">
      <c r="A522" s="233" t="s">
        <v>990</v>
      </c>
      <c r="B522" s="233" t="s">
        <v>1245</v>
      </c>
      <c r="C522" s="233" t="s">
        <v>1465</v>
      </c>
      <c r="D522" s="235">
        <v>44973</v>
      </c>
      <c r="E522" s="266">
        <v>44977</v>
      </c>
      <c r="F522" s="266">
        <v>45138</v>
      </c>
      <c r="G522" s="312">
        <v>31147509</v>
      </c>
      <c r="H522" s="233" t="s">
        <v>4</v>
      </c>
      <c r="I522" s="255" t="s">
        <v>5</v>
      </c>
      <c r="J522" s="233" t="s">
        <v>1557</v>
      </c>
      <c r="K522" s="9">
        <f t="shared" si="20"/>
        <v>5.2631528254795591E-2</v>
      </c>
      <c r="L522" s="5">
        <v>1639341</v>
      </c>
      <c r="M522" s="5">
        <f t="shared" si="18"/>
        <v>29508168</v>
      </c>
      <c r="N522" s="58">
        <v>0</v>
      </c>
      <c r="O522" s="58">
        <v>0</v>
      </c>
      <c r="P522" s="59">
        <v>0</v>
      </c>
      <c r="Q522" s="151">
        <v>0</v>
      </c>
      <c r="R522" s="204">
        <f t="shared" si="19"/>
        <v>31147509</v>
      </c>
      <c r="S522" s="233" t="s">
        <v>4</v>
      </c>
      <c r="T522" s="233" t="s">
        <v>1697</v>
      </c>
      <c r="U522" s="35"/>
      <c r="V522" s="24"/>
      <c r="W522" s="24"/>
    </row>
    <row r="523" spans="1:23" s="36" customFormat="1" ht="77.150000000000006" customHeight="1" x14ac:dyDescent="0.35">
      <c r="A523" s="233" t="s">
        <v>1045</v>
      </c>
      <c r="B523" s="233" t="s">
        <v>1300</v>
      </c>
      <c r="C523" s="233" t="s">
        <v>1503</v>
      </c>
      <c r="D523" s="235">
        <v>44966</v>
      </c>
      <c r="E523" s="266">
        <v>44967</v>
      </c>
      <c r="F523" s="266">
        <v>45291</v>
      </c>
      <c r="G523" s="312">
        <v>68212500</v>
      </c>
      <c r="H523" s="233" t="s">
        <v>4</v>
      </c>
      <c r="I523" s="255" t="s">
        <v>5</v>
      </c>
      <c r="J523" s="233" t="s">
        <v>1562</v>
      </c>
      <c r="K523" s="9">
        <f t="shared" si="20"/>
        <v>5.9190031152647975E-2</v>
      </c>
      <c r="L523" s="5">
        <v>4037500</v>
      </c>
      <c r="M523" s="5">
        <f t="shared" si="18"/>
        <v>64175000</v>
      </c>
      <c r="N523" s="58">
        <v>0</v>
      </c>
      <c r="O523" s="58">
        <v>0</v>
      </c>
      <c r="P523" s="59">
        <v>0</v>
      </c>
      <c r="Q523" s="151">
        <v>0</v>
      </c>
      <c r="R523" s="204">
        <f t="shared" si="19"/>
        <v>68212500</v>
      </c>
      <c r="S523" s="233" t="s">
        <v>4</v>
      </c>
      <c r="T523" s="233" t="s">
        <v>1750</v>
      </c>
      <c r="U523" s="35"/>
      <c r="V523" s="24"/>
      <c r="W523" s="24"/>
    </row>
    <row r="524" spans="1:23" s="36" customFormat="1" ht="77.150000000000006" customHeight="1" x14ac:dyDescent="0.35">
      <c r="A524" s="233" t="s">
        <v>896</v>
      </c>
      <c r="B524" s="255" t="s">
        <v>1151</v>
      </c>
      <c r="C524" s="233" t="s">
        <v>1402</v>
      </c>
      <c r="D524" s="266">
        <v>44965</v>
      </c>
      <c r="E524" s="235">
        <v>44966</v>
      </c>
      <c r="F524" s="235">
        <v>45291</v>
      </c>
      <c r="G524" s="312">
        <v>60109236</v>
      </c>
      <c r="H524" s="255" t="s">
        <v>4</v>
      </c>
      <c r="I524" s="233" t="s">
        <v>5</v>
      </c>
      <c r="J524" s="233" t="s">
        <v>1546</v>
      </c>
      <c r="K524" s="9">
        <f t="shared" si="20"/>
        <v>6.0605994060546703E-2</v>
      </c>
      <c r="L524" s="5">
        <v>3642980</v>
      </c>
      <c r="M524" s="5">
        <f t="shared" si="18"/>
        <v>56466256</v>
      </c>
      <c r="N524" s="58">
        <v>0</v>
      </c>
      <c r="O524" s="58">
        <v>0</v>
      </c>
      <c r="P524" s="59">
        <v>0</v>
      </c>
      <c r="Q524" s="151">
        <v>0</v>
      </c>
      <c r="R524" s="204">
        <f t="shared" si="19"/>
        <v>60109236</v>
      </c>
      <c r="S524" s="233" t="s">
        <v>4</v>
      </c>
      <c r="T524" s="233" t="s">
        <v>1604</v>
      </c>
      <c r="U524" s="35"/>
      <c r="V524" s="24"/>
      <c r="W524" s="24"/>
    </row>
    <row r="525" spans="1:23" s="36" customFormat="1" ht="77.150000000000006" customHeight="1" x14ac:dyDescent="0.35">
      <c r="A525" s="233" t="s">
        <v>995</v>
      </c>
      <c r="B525" s="233" t="s">
        <v>1250</v>
      </c>
      <c r="C525" s="233" t="s">
        <v>1470</v>
      </c>
      <c r="D525" s="235">
        <v>44966</v>
      </c>
      <c r="E525" s="266">
        <v>44970</v>
      </c>
      <c r="F525" s="266">
        <v>45291</v>
      </c>
      <c r="G525" s="312">
        <v>95172968</v>
      </c>
      <c r="H525" s="233" t="s">
        <v>4</v>
      </c>
      <c r="I525" s="255" t="s">
        <v>5</v>
      </c>
      <c r="J525" s="233" t="s">
        <v>1559</v>
      </c>
      <c r="K525" s="9">
        <f t="shared" si="20"/>
        <v>4.8484691577549623E-2</v>
      </c>
      <c r="L525" s="5">
        <v>4614432</v>
      </c>
      <c r="M525" s="5">
        <f t="shared" si="18"/>
        <v>90558536</v>
      </c>
      <c r="N525" s="58">
        <v>0</v>
      </c>
      <c r="O525" s="58">
        <v>0</v>
      </c>
      <c r="P525" s="59">
        <v>0</v>
      </c>
      <c r="Q525" s="151">
        <v>0</v>
      </c>
      <c r="R525" s="204">
        <f t="shared" si="19"/>
        <v>95172968</v>
      </c>
      <c r="S525" s="233" t="s">
        <v>4</v>
      </c>
      <c r="T525" s="233" t="s">
        <v>1702</v>
      </c>
      <c r="U525" s="35"/>
      <c r="V525" s="24"/>
      <c r="W525" s="24"/>
    </row>
    <row r="526" spans="1:23" s="36" customFormat="1" ht="77.150000000000006" customHeight="1" x14ac:dyDescent="0.35">
      <c r="A526" s="297" t="s">
        <v>1049</v>
      </c>
      <c r="B526" s="297" t="s">
        <v>1304</v>
      </c>
      <c r="C526" s="297" t="s">
        <v>1505</v>
      </c>
      <c r="D526" s="298">
        <v>44966</v>
      </c>
      <c r="E526" s="335">
        <v>44970</v>
      </c>
      <c r="F526" s="335">
        <v>45291</v>
      </c>
      <c r="G526" s="336">
        <v>36771349</v>
      </c>
      <c r="H526" s="297" t="s">
        <v>4</v>
      </c>
      <c r="I526" s="337" t="s">
        <v>5</v>
      </c>
      <c r="J526" s="297" t="s">
        <v>1563</v>
      </c>
      <c r="K526" s="300">
        <f t="shared" si="20"/>
        <v>4.9535522887669964E-2</v>
      </c>
      <c r="L526" s="301">
        <v>1821488</v>
      </c>
      <c r="M526" s="301">
        <f t="shared" si="18"/>
        <v>34949861</v>
      </c>
      <c r="N526" s="302">
        <v>0</v>
      </c>
      <c r="O526" s="302">
        <v>0</v>
      </c>
      <c r="P526" s="303">
        <v>0</v>
      </c>
      <c r="Q526" s="304">
        <v>0</v>
      </c>
      <c r="R526" s="305">
        <f t="shared" si="19"/>
        <v>36771349</v>
      </c>
      <c r="S526" s="297" t="s">
        <v>4</v>
      </c>
      <c r="T526" s="297" t="s">
        <v>1754</v>
      </c>
      <c r="U526" s="35"/>
      <c r="V526" s="24"/>
      <c r="W526" s="24"/>
    </row>
    <row r="527" spans="1:23" s="36" customFormat="1" ht="77.150000000000006" customHeight="1" x14ac:dyDescent="0.35">
      <c r="A527" s="233" t="s">
        <v>894</v>
      </c>
      <c r="B527" s="233" t="s">
        <v>1149</v>
      </c>
      <c r="C527" s="233" t="s">
        <v>1400</v>
      </c>
      <c r="D527" s="266">
        <v>44966</v>
      </c>
      <c r="E527" s="266">
        <v>44964</v>
      </c>
      <c r="F527" s="266">
        <v>45291</v>
      </c>
      <c r="G527" s="312">
        <v>48421318</v>
      </c>
      <c r="H527" s="233" t="s">
        <v>4</v>
      </c>
      <c r="I527" s="255" t="s">
        <v>5</v>
      </c>
      <c r="J527" s="233" t="s">
        <v>1546</v>
      </c>
      <c r="K527" s="9">
        <f t="shared" si="20"/>
        <v>4.8484760369389368E-2</v>
      </c>
      <c r="L527" s="5">
        <v>2347696</v>
      </c>
      <c r="M527" s="5">
        <f t="shared" si="18"/>
        <v>46073622</v>
      </c>
      <c r="N527" s="58">
        <v>0</v>
      </c>
      <c r="O527" s="58">
        <v>0</v>
      </c>
      <c r="P527" s="59">
        <v>0</v>
      </c>
      <c r="Q527" s="151">
        <v>0</v>
      </c>
      <c r="R527" s="204">
        <f t="shared" si="19"/>
        <v>48421318</v>
      </c>
      <c r="S527" s="233" t="s">
        <v>4</v>
      </c>
      <c r="T527" s="233" t="s">
        <v>1602</v>
      </c>
      <c r="U527" s="35"/>
      <c r="V527" s="24"/>
      <c r="W527" s="24"/>
    </row>
    <row r="528" spans="1:23" s="36" customFormat="1" ht="77.150000000000006" customHeight="1" x14ac:dyDescent="0.35">
      <c r="A528" s="233" t="s">
        <v>997</v>
      </c>
      <c r="B528" s="233" t="s">
        <v>1252</v>
      </c>
      <c r="C528" s="233" t="s">
        <v>1472</v>
      </c>
      <c r="D528" s="235">
        <v>44970</v>
      </c>
      <c r="E528" s="266">
        <v>44972</v>
      </c>
      <c r="F528" s="266">
        <v>45291</v>
      </c>
      <c r="G528" s="312">
        <v>53430410</v>
      </c>
      <c r="H528" s="233" t="s">
        <v>4</v>
      </c>
      <c r="I528" s="255" t="s">
        <v>5</v>
      </c>
      <c r="J528" s="233" t="s">
        <v>1559</v>
      </c>
      <c r="K528" s="9">
        <f t="shared" si="20"/>
        <v>4.2424155083219464E-2</v>
      </c>
      <c r="L528" s="5">
        <v>2266740</v>
      </c>
      <c r="M528" s="5">
        <f t="shared" si="18"/>
        <v>51163670</v>
      </c>
      <c r="N528" s="58">
        <v>0</v>
      </c>
      <c r="O528" s="58">
        <v>0</v>
      </c>
      <c r="P528" s="59">
        <v>0</v>
      </c>
      <c r="Q528" s="151">
        <v>0</v>
      </c>
      <c r="R528" s="204">
        <f t="shared" si="19"/>
        <v>53430410</v>
      </c>
      <c r="S528" s="233" t="s">
        <v>4</v>
      </c>
      <c r="T528" s="233" t="s">
        <v>1704</v>
      </c>
      <c r="U528" s="35"/>
      <c r="V528" s="24"/>
      <c r="W528" s="24"/>
    </row>
    <row r="529" spans="1:23" s="36" customFormat="1" ht="77.150000000000006" customHeight="1" x14ac:dyDescent="0.35">
      <c r="A529" s="233" t="s">
        <v>996</v>
      </c>
      <c r="B529" s="233" t="s">
        <v>1251</v>
      </c>
      <c r="C529" s="233" t="s">
        <v>1471</v>
      </c>
      <c r="D529" s="235">
        <v>44967</v>
      </c>
      <c r="E529" s="266">
        <v>44971</v>
      </c>
      <c r="F529" s="266">
        <v>45291</v>
      </c>
      <c r="G529" s="312">
        <v>60109236</v>
      </c>
      <c r="H529" s="233" t="s">
        <v>4</v>
      </c>
      <c r="I529" s="255" t="s">
        <v>5</v>
      </c>
      <c r="J529" s="233" t="s">
        <v>1559</v>
      </c>
      <c r="K529" s="9">
        <f t="shared" si="20"/>
        <v>4.5454495545410027E-2</v>
      </c>
      <c r="L529" s="5">
        <v>2732235</v>
      </c>
      <c r="M529" s="5">
        <f t="shared" si="18"/>
        <v>57377001</v>
      </c>
      <c r="N529" s="58">
        <v>0</v>
      </c>
      <c r="O529" s="58">
        <v>0</v>
      </c>
      <c r="P529" s="59">
        <v>0</v>
      </c>
      <c r="Q529" s="151">
        <v>0</v>
      </c>
      <c r="R529" s="204">
        <f t="shared" si="19"/>
        <v>60109236</v>
      </c>
      <c r="S529" s="233" t="s">
        <v>4</v>
      </c>
      <c r="T529" s="233" t="s">
        <v>1703</v>
      </c>
      <c r="U529" s="35"/>
      <c r="V529" s="24"/>
      <c r="W529" s="24"/>
    </row>
    <row r="530" spans="1:23" s="36" customFormat="1" ht="77.150000000000006" customHeight="1" x14ac:dyDescent="0.35">
      <c r="A530" s="261" t="s">
        <v>910</v>
      </c>
      <c r="B530" s="261" t="s">
        <v>1165</v>
      </c>
      <c r="C530" s="261" t="s">
        <v>424</v>
      </c>
      <c r="D530" s="310">
        <v>44965</v>
      </c>
      <c r="E530" s="262">
        <v>44966</v>
      </c>
      <c r="F530" s="262">
        <v>45291</v>
      </c>
      <c r="G530" s="311">
        <v>83485039</v>
      </c>
      <c r="H530" s="307" t="s">
        <v>4</v>
      </c>
      <c r="I530" s="261" t="s">
        <v>5</v>
      </c>
      <c r="J530" s="261" t="s">
        <v>1548</v>
      </c>
      <c r="K530" s="225">
        <f t="shared" si="20"/>
        <v>6.0605829027641708E-2</v>
      </c>
      <c r="L530" s="264">
        <v>5059680</v>
      </c>
      <c r="M530" s="264">
        <f t="shared" si="18"/>
        <v>78425359</v>
      </c>
      <c r="N530" s="119">
        <v>0</v>
      </c>
      <c r="O530" s="119">
        <v>0</v>
      </c>
      <c r="P530" s="227">
        <v>0</v>
      </c>
      <c r="Q530" s="228">
        <v>0</v>
      </c>
      <c r="R530" s="229">
        <f t="shared" si="19"/>
        <v>83485039</v>
      </c>
      <c r="S530" s="261" t="s">
        <v>4</v>
      </c>
      <c r="T530" s="261" t="s">
        <v>1618</v>
      </c>
      <c r="U530" s="35"/>
      <c r="V530" s="24"/>
      <c r="W530" s="24"/>
    </row>
    <row r="531" spans="1:23" s="36" customFormat="1" ht="77.150000000000006" customHeight="1" x14ac:dyDescent="0.35">
      <c r="A531" s="233" t="s">
        <v>940</v>
      </c>
      <c r="B531" s="233" t="s">
        <v>1195</v>
      </c>
      <c r="C531" s="233" t="s">
        <v>1423</v>
      </c>
      <c r="D531" s="266">
        <v>44966</v>
      </c>
      <c r="E531" s="266">
        <v>44967</v>
      </c>
      <c r="F531" s="266">
        <v>45291</v>
      </c>
      <c r="G531" s="312">
        <v>60109236</v>
      </c>
      <c r="H531" s="233" t="s">
        <v>4</v>
      </c>
      <c r="I531" s="255" t="s">
        <v>5</v>
      </c>
      <c r="J531" s="233" t="s">
        <v>1548</v>
      </c>
      <c r="K531" s="9">
        <f t="shared" si="20"/>
        <v>5.7575694357519365E-2</v>
      </c>
      <c r="L531" s="5">
        <v>3460831</v>
      </c>
      <c r="M531" s="5">
        <f t="shared" si="18"/>
        <v>56648405</v>
      </c>
      <c r="N531" s="58">
        <v>0</v>
      </c>
      <c r="O531" s="58">
        <v>0</v>
      </c>
      <c r="P531" s="59">
        <v>0</v>
      </c>
      <c r="Q531" s="151">
        <v>0</v>
      </c>
      <c r="R531" s="204">
        <f t="shared" si="19"/>
        <v>60109236</v>
      </c>
      <c r="S531" s="233" t="s">
        <v>4</v>
      </c>
      <c r="T531" s="233" t="s">
        <v>1648</v>
      </c>
      <c r="U531" s="35"/>
      <c r="V531" s="24"/>
      <c r="W531" s="24"/>
    </row>
    <row r="532" spans="1:23" s="36" customFormat="1" ht="77.150000000000006" customHeight="1" x14ac:dyDescent="0.35">
      <c r="A532" s="261" t="s">
        <v>946</v>
      </c>
      <c r="B532" s="261" t="s">
        <v>1201</v>
      </c>
      <c r="C532" s="261" t="s">
        <v>1429</v>
      </c>
      <c r="D532" s="310">
        <v>44967</v>
      </c>
      <c r="E532" s="310">
        <v>44970</v>
      </c>
      <c r="F532" s="310">
        <v>45291</v>
      </c>
      <c r="G532" s="311">
        <v>82473074</v>
      </c>
      <c r="H532" s="261" t="s">
        <v>4</v>
      </c>
      <c r="I532" s="307" t="s">
        <v>5</v>
      </c>
      <c r="J532" s="261" t="s">
        <v>1549</v>
      </c>
      <c r="K532" s="225">
        <f t="shared" si="20"/>
        <v>4.9079582022127609E-2</v>
      </c>
      <c r="L532" s="264">
        <v>4047744</v>
      </c>
      <c r="M532" s="264">
        <f t="shared" si="18"/>
        <v>78425330</v>
      </c>
      <c r="N532" s="119">
        <v>0</v>
      </c>
      <c r="O532" s="119">
        <v>0</v>
      </c>
      <c r="P532" s="227">
        <v>0</v>
      </c>
      <c r="Q532" s="228">
        <v>0</v>
      </c>
      <c r="R532" s="229">
        <f t="shared" si="19"/>
        <v>82473074</v>
      </c>
      <c r="S532" s="261" t="s">
        <v>4</v>
      </c>
      <c r="T532" s="261" t="s">
        <v>1654</v>
      </c>
      <c r="U532" s="35"/>
      <c r="V532" s="24"/>
      <c r="W532" s="24"/>
    </row>
    <row r="533" spans="1:23" s="36" customFormat="1" ht="77.150000000000006" customHeight="1" x14ac:dyDescent="0.35">
      <c r="A533" s="291" t="s">
        <v>1039</v>
      </c>
      <c r="B533" s="291" t="s">
        <v>1294</v>
      </c>
      <c r="C533" s="291" t="s">
        <v>1497</v>
      </c>
      <c r="D533" s="292">
        <v>44970</v>
      </c>
      <c r="E533" s="313">
        <v>44972</v>
      </c>
      <c r="F533" s="313">
        <v>45291</v>
      </c>
      <c r="G533" s="314">
        <v>95172968</v>
      </c>
      <c r="H533" s="291" t="s">
        <v>4</v>
      </c>
      <c r="I533" s="294" t="s">
        <v>5</v>
      </c>
      <c r="J533" s="291" t="s">
        <v>1561</v>
      </c>
      <c r="K533" s="11">
        <f t="shared" si="20"/>
        <v>4.2424105130355924E-2</v>
      </c>
      <c r="L533" s="12">
        <v>4037628</v>
      </c>
      <c r="M533" s="12">
        <f t="shared" si="18"/>
        <v>91135340</v>
      </c>
      <c r="N533" s="64">
        <v>0</v>
      </c>
      <c r="O533" s="64">
        <v>0</v>
      </c>
      <c r="P533" s="65">
        <v>0</v>
      </c>
      <c r="Q533" s="67">
        <v>0</v>
      </c>
      <c r="R533" s="108">
        <f t="shared" si="19"/>
        <v>95172968</v>
      </c>
      <c r="S533" s="291" t="s">
        <v>4</v>
      </c>
      <c r="T533" s="291" t="s">
        <v>1745</v>
      </c>
      <c r="U533" s="35"/>
      <c r="V533" s="24"/>
      <c r="W533" s="24"/>
    </row>
    <row r="534" spans="1:23" s="36" customFormat="1" ht="77.150000000000006" customHeight="1" x14ac:dyDescent="0.35">
      <c r="A534" s="256" t="s">
        <v>1076</v>
      </c>
      <c r="B534" s="256" t="s">
        <v>1331</v>
      </c>
      <c r="C534" s="256" t="s">
        <v>1521</v>
      </c>
      <c r="D534" s="257">
        <v>44971</v>
      </c>
      <c r="E534" s="318">
        <v>44973</v>
      </c>
      <c r="F534" s="318">
        <v>45291</v>
      </c>
      <c r="G534" s="319">
        <v>115102575</v>
      </c>
      <c r="H534" s="256" t="s">
        <v>4</v>
      </c>
      <c r="I534" s="278" t="s">
        <v>5</v>
      </c>
      <c r="J534" s="256" t="s">
        <v>1545</v>
      </c>
      <c r="K534" s="155">
        <f t="shared" si="20"/>
        <v>4.0498442367601244E-2</v>
      </c>
      <c r="L534" s="156">
        <v>4661475</v>
      </c>
      <c r="M534" s="156">
        <f t="shared" si="18"/>
        <v>110441100</v>
      </c>
      <c r="N534" s="85">
        <v>0</v>
      </c>
      <c r="O534" s="85">
        <v>0</v>
      </c>
      <c r="P534" s="160">
        <v>0</v>
      </c>
      <c r="Q534" s="161">
        <v>0</v>
      </c>
      <c r="R534" s="162">
        <f t="shared" si="19"/>
        <v>115102575</v>
      </c>
      <c r="S534" s="256" t="s">
        <v>4</v>
      </c>
      <c r="T534" s="256" t="s">
        <v>1780</v>
      </c>
      <c r="U534" s="35"/>
      <c r="V534" s="24"/>
      <c r="W534" s="24"/>
    </row>
    <row r="535" spans="1:23" s="36" customFormat="1" ht="77.150000000000006" customHeight="1" x14ac:dyDescent="0.35">
      <c r="A535" s="233" t="s">
        <v>976</v>
      </c>
      <c r="B535" s="233" t="s">
        <v>1231</v>
      </c>
      <c r="C535" s="233" t="s">
        <v>1452</v>
      </c>
      <c r="D535" s="266">
        <v>44966</v>
      </c>
      <c r="E535" s="266">
        <v>44970</v>
      </c>
      <c r="F535" s="266">
        <v>45291</v>
      </c>
      <c r="G535" s="312">
        <v>121888195</v>
      </c>
      <c r="H535" s="233" t="s">
        <v>4</v>
      </c>
      <c r="I535" s="255" t="s">
        <v>1541</v>
      </c>
      <c r="J535" s="233" t="s">
        <v>1555</v>
      </c>
      <c r="K535" s="9">
        <f t="shared" si="20"/>
        <v>4.848482660687526E-2</v>
      </c>
      <c r="L535" s="5">
        <v>5909728</v>
      </c>
      <c r="M535" s="5">
        <f t="shared" si="18"/>
        <v>115978467</v>
      </c>
      <c r="N535" s="58">
        <v>0</v>
      </c>
      <c r="O535" s="58">
        <v>0</v>
      </c>
      <c r="P535" s="59">
        <v>0</v>
      </c>
      <c r="Q535" s="151">
        <v>0</v>
      </c>
      <c r="R535" s="204">
        <f t="shared" si="19"/>
        <v>121888195</v>
      </c>
      <c r="S535" s="233" t="s">
        <v>4</v>
      </c>
      <c r="T535" s="233" t="s">
        <v>1684</v>
      </c>
      <c r="U535" s="35"/>
      <c r="V535" s="24"/>
      <c r="W535" s="24"/>
    </row>
    <row r="536" spans="1:23" s="36" customFormat="1" ht="77.150000000000006" customHeight="1" x14ac:dyDescent="0.35">
      <c r="A536" s="320" t="s">
        <v>1008</v>
      </c>
      <c r="B536" s="320" t="s">
        <v>1263</v>
      </c>
      <c r="C536" s="320" t="s">
        <v>580</v>
      </c>
      <c r="D536" s="321">
        <v>44966</v>
      </c>
      <c r="E536" s="322">
        <v>44967</v>
      </c>
      <c r="F536" s="322">
        <v>45291</v>
      </c>
      <c r="G536" s="323">
        <v>76806246</v>
      </c>
      <c r="H536" s="320" t="s">
        <v>4</v>
      </c>
      <c r="I536" s="330" t="s">
        <v>1541</v>
      </c>
      <c r="J536" s="320" t="s">
        <v>1560</v>
      </c>
      <c r="K536" s="324">
        <f t="shared" si="20"/>
        <v>5.7575708100614631E-2</v>
      </c>
      <c r="L536" s="325">
        <v>4422174</v>
      </c>
      <c r="M536" s="325">
        <f t="shared" si="18"/>
        <v>72384072</v>
      </c>
      <c r="N536" s="326">
        <v>0</v>
      </c>
      <c r="O536" s="326">
        <v>0</v>
      </c>
      <c r="P536" s="327">
        <v>0</v>
      </c>
      <c r="Q536" s="328">
        <v>0</v>
      </c>
      <c r="R536" s="329">
        <f t="shared" si="19"/>
        <v>76806246</v>
      </c>
      <c r="S536" s="320" t="s">
        <v>4</v>
      </c>
      <c r="T536" s="320" t="s">
        <v>1715</v>
      </c>
      <c r="U536" s="35"/>
      <c r="V536" s="24"/>
      <c r="W536" s="24"/>
    </row>
    <row r="537" spans="1:23" s="36" customFormat="1" ht="77.150000000000006" customHeight="1" x14ac:dyDescent="0.35">
      <c r="A537" s="320" t="s">
        <v>1007</v>
      </c>
      <c r="B537" s="320" t="s">
        <v>1262</v>
      </c>
      <c r="C537" s="320" t="s">
        <v>580</v>
      </c>
      <c r="D537" s="321">
        <v>44966</v>
      </c>
      <c r="E537" s="322">
        <v>44967</v>
      </c>
      <c r="F537" s="322">
        <v>45291</v>
      </c>
      <c r="G537" s="323">
        <v>76806246</v>
      </c>
      <c r="H537" s="320" t="s">
        <v>4</v>
      </c>
      <c r="I537" s="330" t="s">
        <v>1541</v>
      </c>
      <c r="J537" s="320" t="s">
        <v>1560</v>
      </c>
      <c r="K537" s="324">
        <f t="shared" si="20"/>
        <v>5.7575708100614631E-2</v>
      </c>
      <c r="L537" s="325">
        <v>4422174</v>
      </c>
      <c r="M537" s="325">
        <f t="shared" si="18"/>
        <v>72384072</v>
      </c>
      <c r="N537" s="326">
        <v>0</v>
      </c>
      <c r="O537" s="326">
        <v>0</v>
      </c>
      <c r="P537" s="327">
        <v>0</v>
      </c>
      <c r="Q537" s="328">
        <v>0</v>
      </c>
      <c r="R537" s="329">
        <f t="shared" si="19"/>
        <v>76806246</v>
      </c>
      <c r="S537" s="320" t="s">
        <v>4</v>
      </c>
      <c r="T537" s="320" t="s">
        <v>1714</v>
      </c>
      <c r="U537" s="35"/>
      <c r="V537" s="24"/>
      <c r="W537" s="24"/>
    </row>
    <row r="538" spans="1:23" s="36" customFormat="1" ht="77.150000000000006" customHeight="1" x14ac:dyDescent="0.35">
      <c r="A538" s="320" t="s">
        <v>1014</v>
      </c>
      <c r="B538" s="320" t="s">
        <v>1269</v>
      </c>
      <c r="C538" s="320" t="s">
        <v>580</v>
      </c>
      <c r="D538" s="321">
        <v>44966</v>
      </c>
      <c r="E538" s="322">
        <v>44967</v>
      </c>
      <c r="F538" s="322">
        <v>45291</v>
      </c>
      <c r="G538" s="323">
        <v>76806246</v>
      </c>
      <c r="H538" s="320" t="s">
        <v>4</v>
      </c>
      <c r="I538" s="330" t="s">
        <v>1541</v>
      </c>
      <c r="J538" s="320" t="s">
        <v>1560</v>
      </c>
      <c r="K538" s="324">
        <f t="shared" si="20"/>
        <v>5.7575708100614631E-2</v>
      </c>
      <c r="L538" s="325">
        <v>4422174</v>
      </c>
      <c r="M538" s="325">
        <f t="shared" si="18"/>
        <v>72384072</v>
      </c>
      <c r="N538" s="326">
        <v>0</v>
      </c>
      <c r="O538" s="326">
        <v>0</v>
      </c>
      <c r="P538" s="327">
        <v>0</v>
      </c>
      <c r="Q538" s="328">
        <v>0</v>
      </c>
      <c r="R538" s="329">
        <f t="shared" si="19"/>
        <v>76806246</v>
      </c>
      <c r="S538" s="320" t="s">
        <v>4</v>
      </c>
      <c r="T538" s="320" t="s">
        <v>1721</v>
      </c>
      <c r="U538" s="35"/>
      <c r="V538" s="24"/>
      <c r="W538" s="24"/>
    </row>
    <row r="539" spans="1:23" s="36" customFormat="1" ht="77.150000000000006" customHeight="1" x14ac:dyDescent="0.35">
      <c r="A539" s="320" t="s">
        <v>1011</v>
      </c>
      <c r="B539" s="320" t="s">
        <v>1266</v>
      </c>
      <c r="C539" s="320" t="s">
        <v>580</v>
      </c>
      <c r="D539" s="321">
        <v>44967</v>
      </c>
      <c r="E539" s="322">
        <v>44970</v>
      </c>
      <c r="F539" s="322">
        <v>45291</v>
      </c>
      <c r="G539" s="323">
        <v>76806246</v>
      </c>
      <c r="H539" s="320" t="s">
        <v>4</v>
      </c>
      <c r="I539" s="330" t="s">
        <v>1541</v>
      </c>
      <c r="J539" s="320" t="s">
        <v>1560</v>
      </c>
      <c r="K539" s="324">
        <f t="shared" si="20"/>
        <v>4.8484806821570213E-2</v>
      </c>
      <c r="L539" s="325">
        <v>3723936</v>
      </c>
      <c r="M539" s="325">
        <f t="shared" si="18"/>
        <v>73082310</v>
      </c>
      <c r="N539" s="326">
        <v>0</v>
      </c>
      <c r="O539" s="326">
        <v>0</v>
      </c>
      <c r="P539" s="327">
        <v>0</v>
      </c>
      <c r="Q539" s="328">
        <v>0</v>
      </c>
      <c r="R539" s="329">
        <f t="shared" si="19"/>
        <v>76806246</v>
      </c>
      <c r="S539" s="320" t="s">
        <v>4</v>
      </c>
      <c r="T539" s="320" t="s">
        <v>1718</v>
      </c>
      <c r="U539" s="35"/>
      <c r="V539" s="24"/>
      <c r="W539" s="24"/>
    </row>
    <row r="540" spans="1:23" s="36" customFormat="1" ht="77.150000000000006" customHeight="1" x14ac:dyDescent="0.35">
      <c r="A540" s="320" t="s">
        <v>1012</v>
      </c>
      <c r="B540" s="320" t="s">
        <v>1267</v>
      </c>
      <c r="C540" s="320" t="s">
        <v>580</v>
      </c>
      <c r="D540" s="321">
        <v>44967</v>
      </c>
      <c r="E540" s="322">
        <v>44971</v>
      </c>
      <c r="F540" s="322">
        <v>45291</v>
      </c>
      <c r="G540" s="323">
        <v>76806246</v>
      </c>
      <c r="H540" s="320" t="s">
        <v>4</v>
      </c>
      <c r="I540" s="330" t="s">
        <v>1541</v>
      </c>
      <c r="J540" s="320" t="s">
        <v>1560</v>
      </c>
      <c r="K540" s="324">
        <f t="shared" si="20"/>
        <v>4.5454506395222076E-2</v>
      </c>
      <c r="L540" s="325">
        <v>3491190</v>
      </c>
      <c r="M540" s="325">
        <f t="shared" si="18"/>
        <v>73315056</v>
      </c>
      <c r="N540" s="326">
        <v>0</v>
      </c>
      <c r="O540" s="326">
        <v>0</v>
      </c>
      <c r="P540" s="327">
        <v>0</v>
      </c>
      <c r="Q540" s="328">
        <v>0</v>
      </c>
      <c r="R540" s="329">
        <f t="shared" si="19"/>
        <v>76806246</v>
      </c>
      <c r="S540" s="320" t="s">
        <v>4</v>
      </c>
      <c r="T540" s="320" t="s">
        <v>1719</v>
      </c>
      <c r="U540" s="35"/>
      <c r="V540" s="24"/>
      <c r="W540" s="24"/>
    </row>
    <row r="541" spans="1:23" s="36" customFormat="1" ht="77.150000000000006" customHeight="1" x14ac:dyDescent="0.35">
      <c r="A541" s="256" t="s">
        <v>1077</v>
      </c>
      <c r="B541" s="256" t="s">
        <v>1332</v>
      </c>
      <c r="C541" s="256" t="s">
        <v>1522</v>
      </c>
      <c r="D541" s="257">
        <v>44967</v>
      </c>
      <c r="E541" s="318">
        <v>44971</v>
      </c>
      <c r="F541" s="318">
        <v>45291</v>
      </c>
      <c r="G541" s="319">
        <v>68214867</v>
      </c>
      <c r="H541" s="256" t="s">
        <v>4</v>
      </c>
      <c r="I541" s="278" t="s">
        <v>1541</v>
      </c>
      <c r="J541" s="256" t="s">
        <v>1545</v>
      </c>
      <c r="K541" s="155">
        <f t="shared" si="20"/>
        <v>4.672888975947135E-2</v>
      </c>
      <c r="L541" s="156">
        <v>3187605</v>
      </c>
      <c r="M541" s="156">
        <f t="shared" si="18"/>
        <v>65027262</v>
      </c>
      <c r="N541" s="85">
        <v>0</v>
      </c>
      <c r="O541" s="85">
        <v>0</v>
      </c>
      <c r="P541" s="160">
        <v>0</v>
      </c>
      <c r="Q541" s="161">
        <v>0</v>
      </c>
      <c r="R541" s="162">
        <f t="shared" si="19"/>
        <v>68214867</v>
      </c>
      <c r="S541" s="256" t="s">
        <v>4</v>
      </c>
      <c r="T541" s="256" t="s">
        <v>1781</v>
      </c>
      <c r="U541" s="35"/>
      <c r="V541" s="24"/>
      <c r="W541" s="24"/>
    </row>
    <row r="542" spans="1:23" s="36" customFormat="1" ht="77.150000000000006" customHeight="1" x14ac:dyDescent="0.35">
      <c r="A542" s="256" t="s">
        <v>1078</v>
      </c>
      <c r="B542" s="256" t="s">
        <v>1333</v>
      </c>
      <c r="C542" s="256" t="s">
        <v>1522</v>
      </c>
      <c r="D542" s="257">
        <v>44967</v>
      </c>
      <c r="E542" s="318">
        <v>44970</v>
      </c>
      <c r="F542" s="318">
        <v>45291</v>
      </c>
      <c r="G542" s="319">
        <v>68214867</v>
      </c>
      <c r="H542" s="256" t="s">
        <v>4</v>
      </c>
      <c r="I542" s="278" t="s">
        <v>1541</v>
      </c>
      <c r="J542" s="256" t="s">
        <v>1545</v>
      </c>
      <c r="K542" s="155">
        <f t="shared" si="20"/>
        <v>4.9844149076769435E-2</v>
      </c>
      <c r="L542" s="156">
        <v>3400112</v>
      </c>
      <c r="M542" s="156">
        <f t="shared" si="18"/>
        <v>64814755</v>
      </c>
      <c r="N542" s="85">
        <v>0</v>
      </c>
      <c r="O542" s="85">
        <v>0</v>
      </c>
      <c r="P542" s="160">
        <v>0</v>
      </c>
      <c r="Q542" s="161">
        <v>0</v>
      </c>
      <c r="R542" s="162">
        <f t="shared" si="19"/>
        <v>68214867</v>
      </c>
      <c r="S542" s="256" t="s">
        <v>4</v>
      </c>
      <c r="T542" s="256" t="s">
        <v>1782</v>
      </c>
      <c r="U542" s="35"/>
      <c r="V542" s="24"/>
      <c r="W542" s="24"/>
    </row>
    <row r="543" spans="1:23" s="36" customFormat="1" ht="77.150000000000006" customHeight="1" x14ac:dyDescent="0.35">
      <c r="A543" s="256" t="s">
        <v>1080</v>
      </c>
      <c r="B543" s="256" t="s">
        <v>1335</v>
      </c>
      <c r="C543" s="256" t="s">
        <v>1523</v>
      </c>
      <c r="D543" s="257">
        <v>44967</v>
      </c>
      <c r="E543" s="318">
        <v>44970</v>
      </c>
      <c r="F543" s="318">
        <v>45291</v>
      </c>
      <c r="G543" s="319">
        <v>40604062</v>
      </c>
      <c r="H543" s="256" t="s">
        <v>4</v>
      </c>
      <c r="I543" s="278" t="s">
        <v>1541</v>
      </c>
      <c r="J543" s="256" t="s">
        <v>1545</v>
      </c>
      <c r="K543" s="155">
        <f t="shared" si="20"/>
        <v>4.9844077176317975E-2</v>
      </c>
      <c r="L543" s="156">
        <v>2023872</v>
      </c>
      <c r="M543" s="156">
        <f t="shared" si="18"/>
        <v>38580190</v>
      </c>
      <c r="N543" s="85">
        <v>0</v>
      </c>
      <c r="O543" s="85">
        <v>0</v>
      </c>
      <c r="P543" s="160">
        <v>0</v>
      </c>
      <c r="Q543" s="161">
        <v>0</v>
      </c>
      <c r="R543" s="162">
        <f t="shared" si="19"/>
        <v>40604062</v>
      </c>
      <c r="S543" s="256" t="s">
        <v>4</v>
      </c>
      <c r="T543" s="256" t="s">
        <v>1784</v>
      </c>
      <c r="U543" s="35"/>
      <c r="V543" s="24"/>
      <c r="W543" s="24"/>
    </row>
    <row r="544" spans="1:23" s="36" customFormat="1" ht="77.150000000000006" customHeight="1" x14ac:dyDescent="0.35">
      <c r="A544" s="256" t="s">
        <v>1094</v>
      </c>
      <c r="B544" s="256" t="s">
        <v>1349</v>
      </c>
      <c r="C544" s="256" t="s">
        <v>1523</v>
      </c>
      <c r="D544" s="318">
        <v>44970</v>
      </c>
      <c r="E544" s="318">
        <v>44971</v>
      </c>
      <c r="F544" s="318">
        <v>45291</v>
      </c>
      <c r="G544" s="319">
        <v>40604062</v>
      </c>
      <c r="H544" s="256" t="s">
        <v>4</v>
      </c>
      <c r="I544" s="278" t="s">
        <v>1541</v>
      </c>
      <c r="J544" s="256" t="s">
        <v>1545</v>
      </c>
      <c r="K544" s="155">
        <f t="shared" si="20"/>
        <v>4.6728822352798099E-2</v>
      </c>
      <c r="L544" s="156">
        <v>1897380</v>
      </c>
      <c r="M544" s="156">
        <f t="shared" si="18"/>
        <v>38706682</v>
      </c>
      <c r="N544" s="85">
        <v>0</v>
      </c>
      <c r="O544" s="85">
        <v>0</v>
      </c>
      <c r="P544" s="160">
        <v>0</v>
      </c>
      <c r="Q544" s="161">
        <v>0</v>
      </c>
      <c r="R544" s="162">
        <f t="shared" si="19"/>
        <v>40604062</v>
      </c>
      <c r="S544" s="256" t="s">
        <v>4</v>
      </c>
      <c r="T544" s="256" t="s">
        <v>1798</v>
      </c>
      <c r="U544" s="35"/>
      <c r="V544" s="24"/>
      <c r="W544" s="24"/>
    </row>
    <row r="545" spans="1:23" s="36" customFormat="1" ht="77.150000000000006" customHeight="1" x14ac:dyDescent="0.35">
      <c r="A545" s="256" t="s">
        <v>1090</v>
      </c>
      <c r="B545" s="256" t="s">
        <v>1345</v>
      </c>
      <c r="C545" s="256" t="s">
        <v>1528</v>
      </c>
      <c r="D545" s="318">
        <v>44967</v>
      </c>
      <c r="E545" s="257">
        <v>44970</v>
      </c>
      <c r="F545" s="318">
        <v>45107</v>
      </c>
      <c r="G545" s="319">
        <v>68214867</v>
      </c>
      <c r="H545" s="278" t="s">
        <v>4</v>
      </c>
      <c r="I545" s="278" t="s">
        <v>1541</v>
      </c>
      <c r="J545" s="256" t="s">
        <v>1545</v>
      </c>
      <c r="K545" s="155">
        <f t="shared" si="20"/>
        <v>4.9844149076769435E-2</v>
      </c>
      <c r="L545" s="156">
        <v>3400112</v>
      </c>
      <c r="M545" s="156">
        <f t="shared" si="18"/>
        <v>64814755</v>
      </c>
      <c r="N545" s="85">
        <v>0</v>
      </c>
      <c r="O545" s="85">
        <v>0</v>
      </c>
      <c r="P545" s="160">
        <v>0</v>
      </c>
      <c r="Q545" s="161">
        <v>0</v>
      </c>
      <c r="R545" s="162">
        <f t="shared" si="19"/>
        <v>68214867</v>
      </c>
      <c r="S545" s="256" t="s">
        <v>4</v>
      </c>
      <c r="T545" s="256" t="s">
        <v>1794</v>
      </c>
      <c r="U545" s="35"/>
      <c r="V545" s="24"/>
      <c r="W545" s="24"/>
    </row>
    <row r="546" spans="1:23" s="36" customFormat="1" ht="77.150000000000006" customHeight="1" x14ac:dyDescent="0.35">
      <c r="A546" s="256" t="s">
        <v>1093</v>
      </c>
      <c r="B546" s="256" t="s">
        <v>1348</v>
      </c>
      <c r="C546" s="256" t="s">
        <v>1529</v>
      </c>
      <c r="D546" s="318">
        <v>44967</v>
      </c>
      <c r="E546" s="318">
        <v>44971</v>
      </c>
      <c r="F546" s="318">
        <v>45291</v>
      </c>
      <c r="G546" s="319">
        <v>68214867</v>
      </c>
      <c r="H546" s="278" t="s">
        <v>4</v>
      </c>
      <c r="I546" s="278" t="s">
        <v>1541</v>
      </c>
      <c r="J546" s="256" t="s">
        <v>1545</v>
      </c>
      <c r="K546" s="155">
        <f t="shared" si="20"/>
        <v>0</v>
      </c>
      <c r="L546" s="156">
        <v>0</v>
      </c>
      <c r="M546" s="156">
        <f t="shared" si="18"/>
        <v>68214867</v>
      </c>
      <c r="N546" s="85">
        <v>0</v>
      </c>
      <c r="O546" s="85">
        <v>0</v>
      </c>
      <c r="P546" s="160">
        <v>0</v>
      </c>
      <c r="Q546" s="161">
        <v>0</v>
      </c>
      <c r="R546" s="162">
        <f t="shared" si="19"/>
        <v>68214867</v>
      </c>
      <c r="S546" s="256" t="s">
        <v>4</v>
      </c>
      <c r="T546" s="256" t="s">
        <v>1797</v>
      </c>
      <c r="U546" s="35"/>
      <c r="V546" s="24"/>
      <c r="W546" s="24"/>
    </row>
    <row r="547" spans="1:23" s="36" customFormat="1" ht="77.150000000000006" customHeight="1" x14ac:dyDescent="0.35">
      <c r="A547" s="256" t="s">
        <v>1098</v>
      </c>
      <c r="B547" s="256" t="s">
        <v>1353</v>
      </c>
      <c r="C547" s="256" t="s">
        <v>1531</v>
      </c>
      <c r="D547" s="318">
        <v>44967</v>
      </c>
      <c r="E547" s="318">
        <v>44970</v>
      </c>
      <c r="F547" s="318">
        <v>45291</v>
      </c>
      <c r="G547" s="319">
        <v>40604062</v>
      </c>
      <c r="H547" s="256" t="s">
        <v>4</v>
      </c>
      <c r="I547" s="278" t="s">
        <v>1541</v>
      </c>
      <c r="J547" s="256" t="s">
        <v>1545</v>
      </c>
      <c r="K547" s="155">
        <f t="shared" si="20"/>
        <v>4.9844077176317975E-2</v>
      </c>
      <c r="L547" s="156">
        <v>2023872</v>
      </c>
      <c r="M547" s="156">
        <f t="shared" si="18"/>
        <v>38580190</v>
      </c>
      <c r="N547" s="85">
        <v>0</v>
      </c>
      <c r="O547" s="85">
        <v>0</v>
      </c>
      <c r="P547" s="160">
        <v>0</v>
      </c>
      <c r="Q547" s="161">
        <v>0</v>
      </c>
      <c r="R547" s="162">
        <f t="shared" si="19"/>
        <v>40604062</v>
      </c>
      <c r="S547" s="256" t="s">
        <v>4</v>
      </c>
      <c r="T547" s="256" t="s">
        <v>1802</v>
      </c>
      <c r="U547" s="35"/>
      <c r="V547" s="24"/>
      <c r="W547" s="24"/>
    </row>
    <row r="548" spans="1:23" s="36" customFormat="1" ht="77.150000000000006" customHeight="1" x14ac:dyDescent="0.35">
      <c r="A548" s="256" t="s">
        <v>1099</v>
      </c>
      <c r="B548" s="256" t="s">
        <v>1354</v>
      </c>
      <c r="C548" s="256" t="s">
        <v>1531</v>
      </c>
      <c r="D548" s="318">
        <v>44967</v>
      </c>
      <c r="E548" s="318">
        <v>44970</v>
      </c>
      <c r="F548" s="318">
        <v>45291</v>
      </c>
      <c r="G548" s="319">
        <v>40604062</v>
      </c>
      <c r="H548" s="256" t="s">
        <v>4</v>
      </c>
      <c r="I548" s="278" t="s">
        <v>1541</v>
      </c>
      <c r="J548" s="256" t="s">
        <v>1545</v>
      </c>
      <c r="K548" s="155">
        <f t="shared" si="20"/>
        <v>4.9844077176317975E-2</v>
      </c>
      <c r="L548" s="156">
        <v>2023872</v>
      </c>
      <c r="M548" s="156">
        <f t="shared" si="18"/>
        <v>38580190</v>
      </c>
      <c r="N548" s="85">
        <v>0</v>
      </c>
      <c r="O548" s="85">
        <v>0</v>
      </c>
      <c r="P548" s="160">
        <v>0</v>
      </c>
      <c r="Q548" s="161">
        <v>0</v>
      </c>
      <c r="R548" s="162">
        <f t="shared" si="19"/>
        <v>40604062</v>
      </c>
      <c r="S548" s="256" t="s">
        <v>4</v>
      </c>
      <c r="T548" s="256" t="s">
        <v>1803</v>
      </c>
      <c r="U548" s="35"/>
      <c r="V548" s="24"/>
      <c r="W548" s="24"/>
    </row>
    <row r="549" spans="1:23" s="36" customFormat="1" ht="77.150000000000006" customHeight="1" x14ac:dyDescent="0.35">
      <c r="A549" s="256" t="s">
        <v>1102</v>
      </c>
      <c r="B549" s="256" t="s">
        <v>1357</v>
      </c>
      <c r="C549" s="256" t="s">
        <v>1531</v>
      </c>
      <c r="D549" s="318">
        <v>44967</v>
      </c>
      <c r="E549" s="318">
        <v>44970</v>
      </c>
      <c r="F549" s="318">
        <v>45291</v>
      </c>
      <c r="G549" s="319">
        <v>40604062</v>
      </c>
      <c r="H549" s="256" t="s">
        <v>4</v>
      </c>
      <c r="I549" s="278" t="s">
        <v>1541</v>
      </c>
      <c r="J549" s="256" t="s">
        <v>1545</v>
      </c>
      <c r="K549" s="155">
        <f t="shared" si="20"/>
        <v>4.9844077176317975E-2</v>
      </c>
      <c r="L549" s="156">
        <v>2023872</v>
      </c>
      <c r="M549" s="156">
        <f t="shared" si="18"/>
        <v>38580190</v>
      </c>
      <c r="N549" s="85">
        <v>0</v>
      </c>
      <c r="O549" s="85">
        <v>0</v>
      </c>
      <c r="P549" s="160">
        <v>0</v>
      </c>
      <c r="Q549" s="161">
        <v>0</v>
      </c>
      <c r="R549" s="162">
        <f t="shared" si="19"/>
        <v>40604062</v>
      </c>
      <c r="S549" s="256" t="s">
        <v>4</v>
      </c>
      <c r="T549" s="256" t="s">
        <v>1806</v>
      </c>
      <c r="U549" s="35"/>
      <c r="V549" s="24"/>
      <c r="W549" s="24"/>
    </row>
    <row r="550" spans="1:23" s="36" customFormat="1" ht="77.150000000000006" customHeight="1" x14ac:dyDescent="0.35">
      <c r="A550" s="267" t="s">
        <v>877</v>
      </c>
      <c r="B550" s="267" t="s">
        <v>1132</v>
      </c>
      <c r="C550" s="267" t="s">
        <v>1384</v>
      </c>
      <c r="D550" s="315">
        <v>44967</v>
      </c>
      <c r="E550" s="315">
        <v>44972</v>
      </c>
      <c r="F550" s="315">
        <v>45291</v>
      </c>
      <c r="G550" s="316">
        <v>79943234</v>
      </c>
      <c r="H550" s="267" t="s">
        <v>4</v>
      </c>
      <c r="I550" s="317" t="s">
        <v>5</v>
      </c>
      <c r="J550" s="267" t="s">
        <v>1544</v>
      </c>
      <c r="K550" s="270">
        <f t="shared" si="20"/>
        <v>4.4303636753049047E-2</v>
      </c>
      <c r="L550" s="271">
        <v>3541776</v>
      </c>
      <c r="M550" s="271">
        <f t="shared" si="18"/>
        <v>76401458</v>
      </c>
      <c r="N550" s="272">
        <v>0</v>
      </c>
      <c r="O550" s="272">
        <v>0</v>
      </c>
      <c r="P550" s="273">
        <v>0</v>
      </c>
      <c r="Q550" s="274">
        <v>0</v>
      </c>
      <c r="R550" s="275">
        <f t="shared" si="19"/>
        <v>79943234</v>
      </c>
      <c r="S550" s="267" t="s">
        <v>4</v>
      </c>
      <c r="T550" s="267" t="s">
        <v>1585</v>
      </c>
      <c r="U550" s="35"/>
      <c r="V550" s="24"/>
      <c r="W550" s="24"/>
    </row>
    <row r="551" spans="1:23" s="36" customFormat="1" ht="77.150000000000006" customHeight="1" x14ac:dyDescent="0.35">
      <c r="A551" s="267" t="s">
        <v>876</v>
      </c>
      <c r="B551" s="267" t="s">
        <v>1131</v>
      </c>
      <c r="C551" s="267" t="s">
        <v>1383</v>
      </c>
      <c r="D551" s="315">
        <v>44966</v>
      </c>
      <c r="E551" s="315">
        <v>44974</v>
      </c>
      <c r="F551" s="315">
        <v>45291</v>
      </c>
      <c r="G551" s="316">
        <v>113317660</v>
      </c>
      <c r="H551" s="267" t="s">
        <v>4</v>
      </c>
      <c r="I551" s="317" t="s">
        <v>5</v>
      </c>
      <c r="J551" s="267" t="s">
        <v>1544</v>
      </c>
      <c r="K551" s="270">
        <f t="shared" si="20"/>
        <v>3.7974663437278885E-2</v>
      </c>
      <c r="L551" s="271">
        <v>4303200</v>
      </c>
      <c r="M551" s="271">
        <f t="shared" si="18"/>
        <v>109014460</v>
      </c>
      <c r="N551" s="272">
        <v>0</v>
      </c>
      <c r="O551" s="272">
        <v>0</v>
      </c>
      <c r="P551" s="273">
        <v>0</v>
      </c>
      <c r="Q551" s="274">
        <v>0</v>
      </c>
      <c r="R551" s="275">
        <f t="shared" si="19"/>
        <v>113317660</v>
      </c>
      <c r="S551" s="267" t="s">
        <v>4</v>
      </c>
      <c r="T551" s="267" t="s">
        <v>1584</v>
      </c>
      <c r="U551" s="35"/>
      <c r="V551" s="24"/>
      <c r="W551" s="24"/>
    </row>
    <row r="552" spans="1:23" s="36" customFormat="1" ht="77.150000000000006" customHeight="1" x14ac:dyDescent="0.35">
      <c r="A552" s="256" t="s">
        <v>889</v>
      </c>
      <c r="B552" s="256" t="s">
        <v>1144</v>
      </c>
      <c r="C552" s="256" t="s">
        <v>1396</v>
      </c>
      <c r="D552" s="257">
        <v>44979</v>
      </c>
      <c r="E552" s="318">
        <v>44980</v>
      </c>
      <c r="F552" s="318">
        <v>45291</v>
      </c>
      <c r="G552" s="319">
        <v>81208154</v>
      </c>
      <c r="H552" s="256" t="s">
        <v>4</v>
      </c>
      <c r="I552" s="278" t="s">
        <v>5</v>
      </c>
      <c r="J552" s="256" t="s">
        <v>1545</v>
      </c>
      <c r="K552" s="155">
        <f t="shared" si="20"/>
        <v>1.8691522036075343E-2</v>
      </c>
      <c r="L552" s="156">
        <v>1517904</v>
      </c>
      <c r="M552" s="156">
        <f t="shared" si="18"/>
        <v>79690250</v>
      </c>
      <c r="N552" s="85">
        <v>0</v>
      </c>
      <c r="O552" s="85">
        <v>0</v>
      </c>
      <c r="P552" s="160">
        <v>0</v>
      </c>
      <c r="Q552" s="161">
        <v>0</v>
      </c>
      <c r="R552" s="162">
        <f t="shared" si="19"/>
        <v>81208154</v>
      </c>
      <c r="S552" s="256" t="s">
        <v>4</v>
      </c>
      <c r="T552" s="256" t="s">
        <v>1597</v>
      </c>
      <c r="U552" s="35"/>
      <c r="V552" s="24"/>
      <c r="W552" s="24"/>
    </row>
    <row r="553" spans="1:23" s="36" customFormat="1" ht="77.150000000000006" customHeight="1" x14ac:dyDescent="0.35">
      <c r="A553" s="291" t="s">
        <v>1040</v>
      </c>
      <c r="B553" s="291" t="s">
        <v>1295</v>
      </c>
      <c r="C553" s="291" t="s">
        <v>1498</v>
      </c>
      <c r="D553" s="292">
        <v>44973</v>
      </c>
      <c r="E553" s="313">
        <v>44975</v>
      </c>
      <c r="F553" s="313">
        <v>45291</v>
      </c>
      <c r="G553" s="314">
        <v>95172968</v>
      </c>
      <c r="H553" s="291" t="s">
        <v>4</v>
      </c>
      <c r="I553" s="294" t="s">
        <v>5</v>
      </c>
      <c r="J553" s="291" t="s">
        <v>1561</v>
      </c>
      <c r="K553" s="11">
        <f t="shared" si="20"/>
        <v>3.3333225459565366E-2</v>
      </c>
      <c r="L553" s="12">
        <v>3172422</v>
      </c>
      <c r="M553" s="12">
        <f t="shared" si="18"/>
        <v>92000546</v>
      </c>
      <c r="N553" s="64">
        <v>0</v>
      </c>
      <c r="O553" s="64">
        <v>0</v>
      </c>
      <c r="P553" s="65">
        <v>0</v>
      </c>
      <c r="Q553" s="67">
        <v>0</v>
      </c>
      <c r="R553" s="108">
        <f t="shared" si="19"/>
        <v>95172968</v>
      </c>
      <c r="S553" s="291" t="s">
        <v>4</v>
      </c>
      <c r="T553" s="291" t="s">
        <v>1746</v>
      </c>
      <c r="U553" s="35"/>
      <c r="V553" s="24"/>
      <c r="W553" s="24"/>
    </row>
    <row r="554" spans="1:23" s="36" customFormat="1" ht="77.150000000000006" customHeight="1" x14ac:dyDescent="0.35">
      <c r="A554" s="233" t="s">
        <v>1036</v>
      </c>
      <c r="B554" s="233" t="s">
        <v>1291</v>
      </c>
      <c r="C554" s="233" t="s">
        <v>1494</v>
      </c>
      <c r="D554" s="235">
        <v>44970</v>
      </c>
      <c r="E554" s="266">
        <v>44972</v>
      </c>
      <c r="F554" s="266">
        <v>45291</v>
      </c>
      <c r="G554" s="312">
        <v>121888206</v>
      </c>
      <c r="H554" s="233" t="s">
        <v>4</v>
      </c>
      <c r="I554" s="255" t="s">
        <v>5</v>
      </c>
      <c r="J554" s="233" t="s">
        <v>1561</v>
      </c>
      <c r="K554" s="9">
        <f t="shared" si="20"/>
        <v>4.2424219452372611E-2</v>
      </c>
      <c r="L554" s="5">
        <v>5171012</v>
      </c>
      <c r="M554" s="5">
        <f t="shared" si="18"/>
        <v>116717194</v>
      </c>
      <c r="N554" s="58">
        <v>0</v>
      </c>
      <c r="O554" s="58">
        <v>0</v>
      </c>
      <c r="P554" s="59">
        <v>0</v>
      </c>
      <c r="Q554" s="151">
        <v>0</v>
      </c>
      <c r="R554" s="204">
        <f t="shared" si="19"/>
        <v>121888206</v>
      </c>
      <c r="S554" s="233" t="s">
        <v>4</v>
      </c>
      <c r="T554" s="233" t="s">
        <v>1743</v>
      </c>
      <c r="U554" s="35"/>
      <c r="V554" s="24"/>
      <c r="W554" s="24"/>
    </row>
    <row r="555" spans="1:23" s="36" customFormat="1" ht="77.150000000000006" customHeight="1" x14ac:dyDescent="0.35">
      <c r="A555" s="233" t="s">
        <v>945</v>
      </c>
      <c r="B555" s="233" t="s">
        <v>1200</v>
      </c>
      <c r="C555" s="233" t="s">
        <v>1428</v>
      </c>
      <c r="D555" s="266">
        <v>44967</v>
      </c>
      <c r="E555" s="266">
        <v>44971</v>
      </c>
      <c r="F555" s="266">
        <v>45291</v>
      </c>
      <c r="G555" s="312">
        <v>74711526</v>
      </c>
      <c r="H555" s="233" t="s">
        <v>4</v>
      </c>
      <c r="I555" s="255" t="s">
        <v>5</v>
      </c>
      <c r="J555" s="233" t="s">
        <v>1549</v>
      </c>
      <c r="K555" s="9">
        <f t="shared" si="20"/>
        <v>4.6728934435096403E-2</v>
      </c>
      <c r="L555" s="5">
        <v>3491190</v>
      </c>
      <c r="M555" s="5">
        <f t="shared" ref="M555:M618" si="21">G555-L555</f>
        <v>71220336</v>
      </c>
      <c r="N555" s="58">
        <v>0</v>
      </c>
      <c r="O555" s="58">
        <v>0</v>
      </c>
      <c r="P555" s="59">
        <v>0</v>
      </c>
      <c r="Q555" s="151">
        <v>0</v>
      </c>
      <c r="R555" s="204">
        <f t="shared" ref="R555:R618" si="22">G555+P555</f>
        <v>74711526</v>
      </c>
      <c r="S555" s="233" t="s">
        <v>4</v>
      </c>
      <c r="T555" s="233" t="s">
        <v>1653</v>
      </c>
      <c r="U555" s="35"/>
      <c r="V555" s="24"/>
      <c r="W555" s="24"/>
    </row>
    <row r="556" spans="1:23" s="36" customFormat="1" ht="77.150000000000006" customHeight="1" x14ac:dyDescent="0.35">
      <c r="A556" s="233" t="s">
        <v>1044</v>
      </c>
      <c r="B556" s="233" t="s">
        <v>1299</v>
      </c>
      <c r="C556" s="233" t="s">
        <v>1502</v>
      </c>
      <c r="D556" s="235">
        <v>44967</v>
      </c>
      <c r="E556" s="266">
        <v>44970</v>
      </c>
      <c r="F556" s="266">
        <v>45291</v>
      </c>
      <c r="G556" s="308">
        <v>166767740</v>
      </c>
      <c r="H556" s="255" t="s">
        <v>4</v>
      </c>
      <c r="I556" s="233" t="s">
        <v>5</v>
      </c>
      <c r="J556" s="233" t="s">
        <v>1562</v>
      </c>
      <c r="K556" s="9">
        <f t="shared" si="20"/>
        <v>4.9999982010909307E-2</v>
      </c>
      <c r="L556" s="5">
        <v>8338384</v>
      </c>
      <c r="M556" s="5">
        <f t="shared" si="21"/>
        <v>158429356</v>
      </c>
      <c r="N556" s="58">
        <v>0</v>
      </c>
      <c r="O556" s="58">
        <v>0</v>
      </c>
      <c r="P556" s="59">
        <v>0</v>
      </c>
      <c r="Q556" s="151">
        <v>0</v>
      </c>
      <c r="R556" s="204">
        <f t="shared" si="22"/>
        <v>166767740</v>
      </c>
      <c r="S556" s="233" t="s">
        <v>4</v>
      </c>
      <c r="T556" s="413" t="s">
        <v>2581</v>
      </c>
      <c r="U556" s="35"/>
      <c r="V556" s="24"/>
      <c r="W556" s="24"/>
    </row>
    <row r="557" spans="1:23" s="36" customFormat="1" ht="77.150000000000006" customHeight="1" x14ac:dyDescent="0.35">
      <c r="A557" s="233" t="s">
        <v>898</v>
      </c>
      <c r="B557" s="233" t="s">
        <v>1153</v>
      </c>
      <c r="C557" s="233" t="s">
        <v>1404</v>
      </c>
      <c r="D557" s="266">
        <v>44971</v>
      </c>
      <c r="E557" s="266">
        <v>44973</v>
      </c>
      <c r="F557" s="266">
        <v>45291</v>
      </c>
      <c r="G557" s="312">
        <v>76806246</v>
      </c>
      <c r="H557" s="233" t="s">
        <v>4</v>
      </c>
      <c r="I557" s="255" t="s">
        <v>5</v>
      </c>
      <c r="J557" s="233" t="s">
        <v>1546</v>
      </c>
      <c r="K557" s="9">
        <f t="shared" si="20"/>
        <v>3.9393905542525802E-2</v>
      </c>
      <c r="L557" s="5">
        <v>3025698</v>
      </c>
      <c r="M557" s="5">
        <f t="shared" si="21"/>
        <v>73780548</v>
      </c>
      <c r="N557" s="58">
        <v>0</v>
      </c>
      <c r="O557" s="58">
        <v>0</v>
      </c>
      <c r="P557" s="59">
        <v>0</v>
      </c>
      <c r="Q557" s="151">
        <v>0</v>
      </c>
      <c r="R557" s="204">
        <f t="shared" si="22"/>
        <v>76806246</v>
      </c>
      <c r="S557" s="233" t="s">
        <v>4</v>
      </c>
      <c r="T557" s="233" t="s">
        <v>1606</v>
      </c>
      <c r="U557" s="35"/>
      <c r="V557" s="24"/>
      <c r="W557" s="24"/>
    </row>
    <row r="558" spans="1:23" s="36" customFormat="1" ht="77.150000000000006" customHeight="1" x14ac:dyDescent="0.35">
      <c r="A558" s="233" t="s">
        <v>861</v>
      </c>
      <c r="B558" s="233" t="s">
        <v>1116</v>
      </c>
      <c r="C558" s="233" t="s">
        <v>1371</v>
      </c>
      <c r="D558" s="235">
        <v>44967</v>
      </c>
      <c r="E558" s="266">
        <v>44970</v>
      </c>
      <c r="F558" s="235">
        <v>45291</v>
      </c>
      <c r="G558" s="312">
        <v>92577322</v>
      </c>
      <c r="H558" s="233" t="s">
        <v>4</v>
      </c>
      <c r="I558" s="255" t="s">
        <v>5</v>
      </c>
      <c r="J558" s="233" t="s">
        <v>1542</v>
      </c>
      <c r="K558" s="9">
        <f t="shared" si="20"/>
        <v>4.3613575255503717E-2</v>
      </c>
      <c r="L558" s="5">
        <v>4037628</v>
      </c>
      <c r="M558" s="5">
        <f t="shared" si="21"/>
        <v>88539694</v>
      </c>
      <c r="N558" s="58">
        <v>0</v>
      </c>
      <c r="O558" s="58">
        <v>0</v>
      </c>
      <c r="P558" s="59">
        <v>0</v>
      </c>
      <c r="Q558" s="151">
        <v>0</v>
      </c>
      <c r="R558" s="204">
        <f t="shared" si="22"/>
        <v>92577322</v>
      </c>
      <c r="S558" s="233" t="s">
        <v>4</v>
      </c>
      <c r="T558" s="233" t="s">
        <v>1569</v>
      </c>
      <c r="U558" s="35"/>
      <c r="V558" s="24"/>
      <c r="W558" s="24"/>
    </row>
    <row r="559" spans="1:23" s="36" customFormat="1" ht="77.150000000000006" customHeight="1" x14ac:dyDescent="0.35">
      <c r="A559" s="233" t="s">
        <v>972</v>
      </c>
      <c r="B559" s="233" t="s">
        <v>1227</v>
      </c>
      <c r="C559" s="233" t="s">
        <v>1449</v>
      </c>
      <c r="D559" s="235">
        <v>44970</v>
      </c>
      <c r="E559" s="266">
        <v>44971</v>
      </c>
      <c r="F559" s="235">
        <v>45291</v>
      </c>
      <c r="G559" s="312">
        <v>40604062</v>
      </c>
      <c r="H559" s="233" t="s">
        <v>4</v>
      </c>
      <c r="I559" s="233" t="s">
        <v>5</v>
      </c>
      <c r="J559" s="233" t="s">
        <v>1554</v>
      </c>
      <c r="K559" s="9">
        <f t="shared" si="20"/>
        <v>4.6728822352798099E-2</v>
      </c>
      <c r="L559" s="5">
        <v>1897380</v>
      </c>
      <c r="M559" s="5">
        <f t="shared" si="21"/>
        <v>38706682</v>
      </c>
      <c r="N559" s="58">
        <v>0</v>
      </c>
      <c r="O559" s="58">
        <v>0</v>
      </c>
      <c r="P559" s="59">
        <v>0</v>
      </c>
      <c r="Q559" s="151">
        <v>0</v>
      </c>
      <c r="R559" s="204">
        <f t="shared" si="22"/>
        <v>40604062</v>
      </c>
      <c r="S559" s="233" t="s">
        <v>4</v>
      </c>
      <c r="T559" s="233" t="s">
        <v>1680</v>
      </c>
      <c r="U559" s="35"/>
      <c r="V559" s="24"/>
      <c r="W559" s="24"/>
    </row>
    <row r="560" spans="1:23" s="36" customFormat="1" ht="77.150000000000006" customHeight="1" x14ac:dyDescent="0.35">
      <c r="A560" s="233" t="s">
        <v>973</v>
      </c>
      <c r="B560" s="233" t="s">
        <v>1228</v>
      </c>
      <c r="C560" s="233" t="s">
        <v>1450</v>
      </c>
      <c r="D560" s="235">
        <v>44972</v>
      </c>
      <c r="E560" s="235">
        <v>44974</v>
      </c>
      <c r="F560" s="266">
        <v>45291</v>
      </c>
      <c r="G560" s="312">
        <v>40604062</v>
      </c>
      <c r="H560" s="233" t="s">
        <v>4</v>
      </c>
      <c r="I560" s="255" t="s">
        <v>5</v>
      </c>
      <c r="J560" s="233" t="s">
        <v>1554</v>
      </c>
      <c r="K560" s="9">
        <f t="shared" si="20"/>
        <v>3.7383057882238481E-2</v>
      </c>
      <c r="L560" s="5">
        <v>1517904</v>
      </c>
      <c r="M560" s="5">
        <f t="shared" si="21"/>
        <v>39086158</v>
      </c>
      <c r="N560" s="58">
        <v>0</v>
      </c>
      <c r="O560" s="58">
        <v>0</v>
      </c>
      <c r="P560" s="59">
        <v>0</v>
      </c>
      <c r="Q560" s="151">
        <v>0</v>
      </c>
      <c r="R560" s="204">
        <f t="shared" si="22"/>
        <v>40604062</v>
      </c>
      <c r="S560" s="233" t="s">
        <v>4</v>
      </c>
      <c r="T560" s="233" t="s">
        <v>1681</v>
      </c>
      <c r="U560" s="35"/>
      <c r="V560" s="24"/>
      <c r="W560" s="24"/>
    </row>
    <row r="561" spans="1:23" s="36" customFormat="1" ht="77.150000000000006" customHeight="1" x14ac:dyDescent="0.35">
      <c r="A561" s="261" t="s">
        <v>906</v>
      </c>
      <c r="B561" s="261" t="s">
        <v>1161</v>
      </c>
      <c r="C561" s="261" t="s">
        <v>424</v>
      </c>
      <c r="D561" s="310">
        <v>44967</v>
      </c>
      <c r="E561" s="310">
        <v>44970</v>
      </c>
      <c r="F561" s="310">
        <v>45291</v>
      </c>
      <c r="G561" s="311">
        <v>83485039</v>
      </c>
      <c r="H561" s="261" t="s">
        <v>4</v>
      </c>
      <c r="I561" s="307" t="s">
        <v>5</v>
      </c>
      <c r="J561" s="261" t="s">
        <v>1548</v>
      </c>
      <c r="K561" s="225">
        <f t="shared" si="20"/>
        <v>4.8484663222113367E-2</v>
      </c>
      <c r="L561" s="264">
        <v>4047744</v>
      </c>
      <c r="M561" s="264">
        <f t="shared" si="21"/>
        <v>79437295</v>
      </c>
      <c r="N561" s="119">
        <v>0</v>
      </c>
      <c r="O561" s="119">
        <v>0</v>
      </c>
      <c r="P561" s="227">
        <v>0</v>
      </c>
      <c r="Q561" s="228">
        <v>0</v>
      </c>
      <c r="R561" s="229">
        <f t="shared" si="22"/>
        <v>83485039</v>
      </c>
      <c r="S561" s="261" t="s">
        <v>4</v>
      </c>
      <c r="T561" s="261" t="s">
        <v>1614</v>
      </c>
      <c r="U561" s="35"/>
      <c r="V561" s="24"/>
      <c r="W561" s="24"/>
    </row>
    <row r="562" spans="1:23" s="36" customFormat="1" ht="77.150000000000006" customHeight="1" x14ac:dyDescent="0.35">
      <c r="A562" s="233" t="s">
        <v>1073</v>
      </c>
      <c r="B562" s="233" t="s">
        <v>1328</v>
      </c>
      <c r="C562" s="233" t="s">
        <v>1518</v>
      </c>
      <c r="D562" s="235">
        <v>44968</v>
      </c>
      <c r="E562" s="266">
        <v>44970</v>
      </c>
      <c r="F562" s="266">
        <v>45120</v>
      </c>
      <c r="G562" s="312">
        <v>43260440</v>
      </c>
      <c r="H562" s="233" t="s">
        <v>4</v>
      </c>
      <c r="I562" s="255" t="s">
        <v>5</v>
      </c>
      <c r="J562" s="233" t="s">
        <v>1567</v>
      </c>
      <c r="K562" s="9">
        <f t="shared" si="20"/>
        <v>0.10666632147060917</v>
      </c>
      <c r="L562" s="5">
        <v>4614432</v>
      </c>
      <c r="M562" s="5">
        <f t="shared" si="21"/>
        <v>38646008</v>
      </c>
      <c r="N562" s="58">
        <v>0</v>
      </c>
      <c r="O562" s="58">
        <v>0</v>
      </c>
      <c r="P562" s="59">
        <v>0</v>
      </c>
      <c r="Q562" s="151">
        <v>0</v>
      </c>
      <c r="R562" s="204">
        <f t="shared" si="22"/>
        <v>43260440</v>
      </c>
      <c r="S562" s="233" t="s">
        <v>4</v>
      </c>
      <c r="T562" s="233" t="s">
        <v>1777</v>
      </c>
      <c r="U562" s="35"/>
      <c r="V562" s="24"/>
      <c r="W562" s="24"/>
    </row>
    <row r="563" spans="1:23" s="36" customFormat="1" ht="77.150000000000006" customHeight="1" x14ac:dyDescent="0.35">
      <c r="A563" s="233" t="s">
        <v>1002</v>
      </c>
      <c r="B563" s="233" t="s">
        <v>1257</v>
      </c>
      <c r="C563" s="233" t="s">
        <v>1477</v>
      </c>
      <c r="D563" s="235">
        <v>44978</v>
      </c>
      <c r="E563" s="266">
        <v>44980</v>
      </c>
      <c r="F563" s="235">
        <v>45291</v>
      </c>
      <c r="G563" s="312">
        <v>136915482</v>
      </c>
      <c r="H563" s="233" t="s">
        <v>4</v>
      </c>
      <c r="I563" s="233" t="s">
        <v>5</v>
      </c>
      <c r="J563" s="233" t="s">
        <v>1559</v>
      </c>
      <c r="K563" s="9">
        <f t="shared" si="20"/>
        <v>1.8181800652755983E-2</v>
      </c>
      <c r="L563" s="5">
        <v>2489370</v>
      </c>
      <c r="M563" s="5">
        <f t="shared" si="21"/>
        <v>134426112</v>
      </c>
      <c r="N563" s="58">
        <v>0</v>
      </c>
      <c r="O563" s="58">
        <v>0</v>
      </c>
      <c r="P563" s="59">
        <v>0</v>
      </c>
      <c r="Q563" s="151">
        <v>0</v>
      </c>
      <c r="R563" s="204">
        <f t="shared" si="22"/>
        <v>136915482</v>
      </c>
      <c r="S563" s="233" t="s">
        <v>4</v>
      </c>
      <c r="T563" s="233" t="s">
        <v>1709</v>
      </c>
      <c r="U563" s="35"/>
      <c r="V563" s="24"/>
      <c r="W563" s="24"/>
    </row>
    <row r="564" spans="1:23" s="36" customFormat="1" ht="77.150000000000006" customHeight="1" x14ac:dyDescent="0.35">
      <c r="A564" s="233" t="s">
        <v>865</v>
      </c>
      <c r="B564" s="233" t="s">
        <v>1120</v>
      </c>
      <c r="C564" s="233" t="s">
        <v>1375</v>
      </c>
      <c r="D564" s="235">
        <v>44978</v>
      </c>
      <c r="E564" s="266">
        <v>44981</v>
      </c>
      <c r="F564" s="235">
        <v>45291</v>
      </c>
      <c r="G564" s="312">
        <v>1382917160</v>
      </c>
      <c r="H564" s="255" t="s">
        <v>4</v>
      </c>
      <c r="I564" s="255" t="s">
        <v>5</v>
      </c>
      <c r="J564" s="233" t="s">
        <v>1542</v>
      </c>
      <c r="K564" s="9">
        <f t="shared" si="20"/>
        <v>0</v>
      </c>
      <c r="L564" s="5">
        <v>0</v>
      </c>
      <c r="M564" s="5">
        <f t="shared" si="21"/>
        <v>1382917160</v>
      </c>
      <c r="N564" s="58">
        <v>0</v>
      </c>
      <c r="O564" s="58">
        <v>0</v>
      </c>
      <c r="P564" s="59">
        <v>0</v>
      </c>
      <c r="Q564" s="151">
        <v>0</v>
      </c>
      <c r="R564" s="204">
        <f t="shared" si="22"/>
        <v>1382917160</v>
      </c>
      <c r="S564" s="233" t="s">
        <v>4</v>
      </c>
      <c r="T564" s="233" t="s">
        <v>1573</v>
      </c>
      <c r="U564" s="35"/>
      <c r="V564" s="24"/>
      <c r="W564" s="24"/>
    </row>
    <row r="565" spans="1:23" s="36" customFormat="1" ht="77.150000000000006" customHeight="1" x14ac:dyDescent="0.35">
      <c r="A565" s="256" t="s">
        <v>1100</v>
      </c>
      <c r="B565" s="256" t="s">
        <v>1355</v>
      </c>
      <c r="C565" s="256" t="s">
        <v>1532</v>
      </c>
      <c r="D565" s="318">
        <v>44972</v>
      </c>
      <c r="E565" s="257">
        <v>44973</v>
      </c>
      <c r="F565" s="318">
        <v>45291</v>
      </c>
      <c r="G565" s="319">
        <v>40604062</v>
      </c>
      <c r="H565" s="256" t="s">
        <v>4</v>
      </c>
      <c r="I565" s="278" t="s">
        <v>5</v>
      </c>
      <c r="J565" s="256" t="s">
        <v>1545</v>
      </c>
      <c r="K565" s="155">
        <f t="shared" si="20"/>
        <v>4.0498312705758356E-2</v>
      </c>
      <c r="L565" s="156">
        <v>1644396</v>
      </c>
      <c r="M565" s="156">
        <f t="shared" si="21"/>
        <v>38959666</v>
      </c>
      <c r="N565" s="85">
        <v>0</v>
      </c>
      <c r="O565" s="85">
        <v>0</v>
      </c>
      <c r="P565" s="160">
        <v>0</v>
      </c>
      <c r="Q565" s="161">
        <v>0</v>
      </c>
      <c r="R565" s="162">
        <f t="shared" si="22"/>
        <v>40604062</v>
      </c>
      <c r="S565" s="256" t="s">
        <v>4</v>
      </c>
      <c r="T565" s="256" t="s">
        <v>1804</v>
      </c>
      <c r="U565" s="35"/>
      <c r="V565" s="24"/>
      <c r="W565" s="24"/>
    </row>
    <row r="566" spans="1:23" s="36" customFormat="1" ht="77.150000000000006" customHeight="1" x14ac:dyDescent="0.35">
      <c r="A566" s="256" t="s">
        <v>1101</v>
      </c>
      <c r="B566" s="256" t="s">
        <v>1356</v>
      </c>
      <c r="C566" s="256" t="s">
        <v>1532</v>
      </c>
      <c r="D566" s="318">
        <v>44973</v>
      </c>
      <c r="E566" s="318">
        <v>44974</v>
      </c>
      <c r="F566" s="318">
        <v>45291</v>
      </c>
      <c r="G566" s="319">
        <v>40604062</v>
      </c>
      <c r="H566" s="256" t="s">
        <v>4</v>
      </c>
      <c r="I566" s="278" t="s">
        <v>5</v>
      </c>
      <c r="J566" s="256" t="s">
        <v>1545</v>
      </c>
      <c r="K566" s="155">
        <f t="shared" si="20"/>
        <v>3.7383057882238481E-2</v>
      </c>
      <c r="L566" s="156">
        <v>1517904</v>
      </c>
      <c r="M566" s="156">
        <f t="shared" si="21"/>
        <v>39086158</v>
      </c>
      <c r="N566" s="85">
        <v>0</v>
      </c>
      <c r="O566" s="85">
        <v>0</v>
      </c>
      <c r="P566" s="160">
        <v>0</v>
      </c>
      <c r="Q566" s="161">
        <v>0</v>
      </c>
      <c r="R566" s="162">
        <f t="shared" si="22"/>
        <v>40604062</v>
      </c>
      <c r="S566" s="256" t="s">
        <v>4</v>
      </c>
      <c r="T566" s="256" t="s">
        <v>1805</v>
      </c>
      <c r="U566" s="35"/>
      <c r="V566" s="24"/>
      <c r="W566" s="24"/>
    </row>
    <row r="567" spans="1:23" s="36" customFormat="1" ht="77.150000000000006" customHeight="1" x14ac:dyDescent="0.35">
      <c r="A567" s="233" t="s">
        <v>987</v>
      </c>
      <c r="B567" s="233" t="s">
        <v>1242</v>
      </c>
      <c r="C567" s="233" t="s">
        <v>1462</v>
      </c>
      <c r="D567" s="266">
        <v>44973</v>
      </c>
      <c r="E567" s="266">
        <v>44974</v>
      </c>
      <c r="F567" s="266">
        <v>45291</v>
      </c>
      <c r="G567" s="312">
        <v>60109236</v>
      </c>
      <c r="H567" s="233" t="s">
        <v>4</v>
      </c>
      <c r="I567" s="255" t="s">
        <v>1541</v>
      </c>
      <c r="J567" s="233" t="s">
        <v>1557</v>
      </c>
      <c r="K567" s="9">
        <f t="shared" si="20"/>
        <v>3.636359643632802E-2</v>
      </c>
      <c r="L567" s="5">
        <v>2185788</v>
      </c>
      <c r="M567" s="5">
        <f t="shared" si="21"/>
        <v>57923448</v>
      </c>
      <c r="N567" s="58">
        <v>0</v>
      </c>
      <c r="O567" s="58">
        <v>0</v>
      </c>
      <c r="P567" s="59">
        <v>0</v>
      </c>
      <c r="Q567" s="151">
        <v>0</v>
      </c>
      <c r="R567" s="204">
        <f t="shared" si="22"/>
        <v>60109236</v>
      </c>
      <c r="S567" s="233" t="s">
        <v>4</v>
      </c>
      <c r="T567" s="233" t="s">
        <v>1694</v>
      </c>
      <c r="U567" s="35"/>
      <c r="V567" s="24"/>
      <c r="W567" s="24"/>
    </row>
    <row r="568" spans="1:23" s="36" customFormat="1" ht="77.150000000000006" customHeight="1" x14ac:dyDescent="0.35">
      <c r="A568" s="233" t="s">
        <v>998</v>
      </c>
      <c r="B568" s="233" t="s">
        <v>1253</v>
      </c>
      <c r="C568" s="233" t="s">
        <v>1473</v>
      </c>
      <c r="D568" s="235">
        <v>44964</v>
      </c>
      <c r="E568" s="266">
        <v>44965</v>
      </c>
      <c r="F568" s="266">
        <v>45291</v>
      </c>
      <c r="G568" s="312">
        <v>121888195</v>
      </c>
      <c r="H568" s="233" t="s">
        <v>4</v>
      </c>
      <c r="I568" s="255" t="s">
        <v>5</v>
      </c>
      <c r="J568" s="233" t="s">
        <v>1559</v>
      </c>
      <c r="K568" s="9">
        <f t="shared" si="20"/>
        <v>4.5454524943945557E-2</v>
      </c>
      <c r="L568" s="5">
        <v>5540370</v>
      </c>
      <c r="M568" s="5">
        <f t="shared" si="21"/>
        <v>116347825</v>
      </c>
      <c r="N568" s="58">
        <v>0</v>
      </c>
      <c r="O568" s="58">
        <v>0</v>
      </c>
      <c r="P568" s="59">
        <v>0</v>
      </c>
      <c r="Q568" s="151">
        <v>0</v>
      </c>
      <c r="R568" s="204">
        <f t="shared" si="22"/>
        <v>121888195</v>
      </c>
      <c r="S568" s="233" t="s">
        <v>4</v>
      </c>
      <c r="T568" s="233" t="s">
        <v>1705</v>
      </c>
      <c r="U568" s="35"/>
      <c r="V568" s="24"/>
      <c r="W568" s="24"/>
    </row>
    <row r="569" spans="1:23" s="36" customFormat="1" ht="77.150000000000006" customHeight="1" x14ac:dyDescent="0.35">
      <c r="A569" s="291" t="s">
        <v>1022</v>
      </c>
      <c r="B569" s="291" t="s">
        <v>1277</v>
      </c>
      <c r="C569" s="291" t="s">
        <v>1484</v>
      </c>
      <c r="D569" s="292">
        <v>44971</v>
      </c>
      <c r="E569" s="313">
        <v>44973</v>
      </c>
      <c r="F569" s="313">
        <v>45046</v>
      </c>
      <c r="G569" s="314">
        <v>22768647</v>
      </c>
      <c r="H569" s="291" t="s">
        <v>4</v>
      </c>
      <c r="I569" s="294" t="s">
        <v>5</v>
      </c>
      <c r="J569" s="291" t="s">
        <v>1561</v>
      </c>
      <c r="K569" s="11">
        <f t="shared" si="20"/>
        <v>0.14444389251587941</v>
      </c>
      <c r="L569" s="12">
        <v>3288792</v>
      </c>
      <c r="M569" s="12">
        <f t="shared" si="21"/>
        <v>19479855</v>
      </c>
      <c r="N569" s="64">
        <v>0</v>
      </c>
      <c r="O569" s="64">
        <v>0</v>
      </c>
      <c r="P569" s="65">
        <v>0</v>
      </c>
      <c r="Q569" s="67">
        <v>0</v>
      </c>
      <c r="R569" s="108">
        <f t="shared" si="22"/>
        <v>22768647</v>
      </c>
      <c r="S569" s="291" t="s">
        <v>4</v>
      </c>
      <c r="T569" s="291" t="s">
        <v>1729</v>
      </c>
      <c r="U569" s="35"/>
      <c r="V569" s="24"/>
      <c r="W569" s="24"/>
    </row>
    <row r="570" spans="1:23" s="36" customFormat="1" ht="77.150000000000006" customHeight="1" x14ac:dyDescent="0.35">
      <c r="A570" s="291" t="s">
        <v>1021</v>
      </c>
      <c r="B570" s="291" t="s">
        <v>1276</v>
      </c>
      <c r="C570" s="291" t="s">
        <v>1484</v>
      </c>
      <c r="D570" s="292">
        <v>44974</v>
      </c>
      <c r="E570" s="313">
        <v>44975</v>
      </c>
      <c r="F570" s="313">
        <v>45046</v>
      </c>
      <c r="G570" s="314">
        <v>22768647</v>
      </c>
      <c r="H570" s="291" t="s">
        <v>4</v>
      </c>
      <c r="I570" s="294" t="s">
        <v>5</v>
      </c>
      <c r="J570" s="291" t="s">
        <v>1561</v>
      </c>
      <c r="K570" s="11">
        <f t="shared" si="20"/>
        <v>0.1222217552057441</v>
      </c>
      <c r="L570" s="12">
        <v>2782824</v>
      </c>
      <c r="M570" s="12">
        <f t="shared" si="21"/>
        <v>19985823</v>
      </c>
      <c r="N570" s="64">
        <v>0</v>
      </c>
      <c r="O570" s="64">
        <v>0</v>
      </c>
      <c r="P570" s="65">
        <v>0</v>
      </c>
      <c r="Q570" s="67">
        <v>0</v>
      </c>
      <c r="R570" s="108">
        <f t="shared" si="22"/>
        <v>22768647</v>
      </c>
      <c r="S570" s="291" t="s">
        <v>4</v>
      </c>
      <c r="T570" s="291" t="s">
        <v>1728</v>
      </c>
      <c r="U570" s="35"/>
      <c r="V570" s="24"/>
      <c r="W570" s="24"/>
    </row>
    <row r="571" spans="1:23" s="36" customFormat="1" ht="77.150000000000006" customHeight="1" x14ac:dyDescent="0.35">
      <c r="A571" s="233" t="s">
        <v>992</v>
      </c>
      <c r="B571" s="233" t="s">
        <v>1247</v>
      </c>
      <c r="C571" s="233" t="s">
        <v>1467</v>
      </c>
      <c r="D571" s="235">
        <v>44973</v>
      </c>
      <c r="E571" s="266">
        <v>44974</v>
      </c>
      <c r="F571" s="266">
        <v>45291</v>
      </c>
      <c r="G571" s="312">
        <v>36315977</v>
      </c>
      <c r="H571" s="233" t="s">
        <v>4</v>
      </c>
      <c r="I571" s="255" t="s">
        <v>5</v>
      </c>
      <c r="J571" s="233" t="s">
        <v>1557</v>
      </c>
      <c r="K571" s="9">
        <f t="shared" si="20"/>
        <v>3.7617492708512286E-2</v>
      </c>
      <c r="L571" s="5">
        <v>1366116</v>
      </c>
      <c r="M571" s="5">
        <f t="shared" si="21"/>
        <v>34949861</v>
      </c>
      <c r="N571" s="58">
        <v>0</v>
      </c>
      <c r="O571" s="58">
        <v>0</v>
      </c>
      <c r="P571" s="59">
        <v>0</v>
      </c>
      <c r="Q571" s="151">
        <v>0</v>
      </c>
      <c r="R571" s="204">
        <f t="shared" si="22"/>
        <v>36315977</v>
      </c>
      <c r="S571" s="233" t="s">
        <v>4</v>
      </c>
      <c r="T571" s="233" t="s">
        <v>1699</v>
      </c>
      <c r="U571" s="35"/>
      <c r="V571" s="24"/>
      <c r="W571" s="24"/>
    </row>
    <row r="572" spans="1:23" s="36" customFormat="1" ht="77.150000000000006" customHeight="1" x14ac:dyDescent="0.35">
      <c r="A572" s="291" t="s">
        <v>1023</v>
      </c>
      <c r="B572" s="291" t="s">
        <v>1278</v>
      </c>
      <c r="C572" s="291" t="s">
        <v>1484</v>
      </c>
      <c r="D572" s="292">
        <v>44971</v>
      </c>
      <c r="E572" s="313">
        <v>44973</v>
      </c>
      <c r="F572" s="313">
        <v>45046</v>
      </c>
      <c r="G572" s="314">
        <v>22768647</v>
      </c>
      <c r="H572" s="291" t="s">
        <v>4</v>
      </c>
      <c r="I572" s="294" t="s">
        <v>5</v>
      </c>
      <c r="J572" s="291" t="s">
        <v>1561</v>
      </c>
      <c r="K572" s="11">
        <f t="shared" si="20"/>
        <v>0.14444389251587941</v>
      </c>
      <c r="L572" s="12">
        <v>3288792</v>
      </c>
      <c r="M572" s="12">
        <f t="shared" si="21"/>
        <v>19479855</v>
      </c>
      <c r="N572" s="64">
        <v>0</v>
      </c>
      <c r="O572" s="64">
        <v>0</v>
      </c>
      <c r="P572" s="65">
        <v>0</v>
      </c>
      <c r="Q572" s="67">
        <v>0</v>
      </c>
      <c r="R572" s="108">
        <f t="shared" si="22"/>
        <v>22768647</v>
      </c>
      <c r="S572" s="291" t="s">
        <v>4</v>
      </c>
      <c r="T572" s="291" t="s">
        <v>1730</v>
      </c>
      <c r="U572" s="35"/>
      <c r="V572" s="24"/>
      <c r="W572" s="24"/>
    </row>
    <row r="573" spans="1:23" s="36" customFormat="1" ht="77.150000000000006" customHeight="1" x14ac:dyDescent="0.35">
      <c r="A573" s="291" t="s">
        <v>1025</v>
      </c>
      <c r="B573" s="291" t="s">
        <v>1280</v>
      </c>
      <c r="C573" s="291" t="s">
        <v>1484</v>
      </c>
      <c r="D573" s="292">
        <v>44973</v>
      </c>
      <c r="E573" s="313">
        <v>44974</v>
      </c>
      <c r="F573" s="313">
        <v>45046</v>
      </c>
      <c r="G573" s="314">
        <v>14571930</v>
      </c>
      <c r="H573" s="291" t="s">
        <v>4</v>
      </c>
      <c r="I573" s="294" t="s">
        <v>5</v>
      </c>
      <c r="J573" s="291" t="s">
        <v>1561</v>
      </c>
      <c r="K573" s="11">
        <f t="shared" si="20"/>
        <v>0.13333305883297544</v>
      </c>
      <c r="L573" s="12">
        <v>1942920</v>
      </c>
      <c r="M573" s="12">
        <f t="shared" si="21"/>
        <v>12629010</v>
      </c>
      <c r="N573" s="64">
        <v>0</v>
      </c>
      <c r="O573" s="64">
        <v>0</v>
      </c>
      <c r="P573" s="65">
        <v>0</v>
      </c>
      <c r="Q573" s="67">
        <v>0</v>
      </c>
      <c r="R573" s="108">
        <f t="shared" si="22"/>
        <v>14571930</v>
      </c>
      <c r="S573" s="291" t="s">
        <v>4</v>
      </c>
      <c r="T573" s="291" t="s">
        <v>1732</v>
      </c>
      <c r="U573" s="35"/>
      <c r="V573" s="24"/>
      <c r="W573" s="24"/>
    </row>
    <row r="574" spans="1:23" s="36" customFormat="1" ht="77.150000000000006" customHeight="1" x14ac:dyDescent="0.35">
      <c r="A574" s="291" t="s">
        <v>1024</v>
      </c>
      <c r="B574" s="291" t="s">
        <v>1279</v>
      </c>
      <c r="C574" s="291" t="s">
        <v>1484</v>
      </c>
      <c r="D574" s="292">
        <v>44974</v>
      </c>
      <c r="E574" s="313">
        <v>44978</v>
      </c>
      <c r="F574" s="313">
        <v>45046</v>
      </c>
      <c r="G574" s="314">
        <v>22768647</v>
      </c>
      <c r="H574" s="291" t="s">
        <v>4</v>
      </c>
      <c r="I574" s="294" t="s">
        <v>5</v>
      </c>
      <c r="J574" s="291" t="s">
        <v>1561</v>
      </c>
      <c r="K574" s="11">
        <f t="shared" si="20"/>
        <v>8.8888549240541168E-2</v>
      </c>
      <c r="L574" s="12">
        <v>2023872</v>
      </c>
      <c r="M574" s="12">
        <f t="shared" si="21"/>
        <v>20744775</v>
      </c>
      <c r="N574" s="64">
        <v>0</v>
      </c>
      <c r="O574" s="64">
        <v>0</v>
      </c>
      <c r="P574" s="65">
        <v>0</v>
      </c>
      <c r="Q574" s="67">
        <v>0</v>
      </c>
      <c r="R574" s="108">
        <f t="shared" si="22"/>
        <v>22768647</v>
      </c>
      <c r="S574" s="291" t="s">
        <v>4</v>
      </c>
      <c r="T574" s="291" t="s">
        <v>1731</v>
      </c>
      <c r="U574" s="35"/>
      <c r="V574" s="24"/>
      <c r="W574" s="24"/>
    </row>
    <row r="575" spans="1:23" s="36" customFormat="1" ht="77.150000000000006" customHeight="1" x14ac:dyDescent="0.35">
      <c r="A575" s="233" t="s">
        <v>897</v>
      </c>
      <c r="B575" s="233" t="s">
        <v>1152</v>
      </c>
      <c r="C575" s="233" t="s">
        <v>1403</v>
      </c>
      <c r="D575" s="266">
        <v>44971</v>
      </c>
      <c r="E575" s="266">
        <v>44973</v>
      </c>
      <c r="F575" s="266">
        <v>45291</v>
      </c>
      <c r="G575" s="312">
        <v>60109236</v>
      </c>
      <c r="H575" s="233" t="s">
        <v>4</v>
      </c>
      <c r="I575" s="255" t="s">
        <v>5</v>
      </c>
      <c r="J575" s="233" t="s">
        <v>1546</v>
      </c>
      <c r="K575" s="9">
        <f t="shared" si="20"/>
        <v>3.9393896139355358E-2</v>
      </c>
      <c r="L575" s="5">
        <v>2367937</v>
      </c>
      <c r="M575" s="5">
        <f t="shared" si="21"/>
        <v>57741299</v>
      </c>
      <c r="N575" s="58">
        <v>0</v>
      </c>
      <c r="O575" s="58">
        <v>0</v>
      </c>
      <c r="P575" s="59">
        <v>0</v>
      </c>
      <c r="Q575" s="151">
        <v>0</v>
      </c>
      <c r="R575" s="204">
        <f t="shared" si="22"/>
        <v>60109236</v>
      </c>
      <c r="S575" s="233" t="s">
        <v>4</v>
      </c>
      <c r="T575" s="233" t="s">
        <v>1605</v>
      </c>
      <c r="U575" s="35"/>
      <c r="V575" s="24"/>
      <c r="W575" s="24"/>
    </row>
    <row r="576" spans="1:23" s="36" customFormat="1" ht="77.150000000000006" customHeight="1" x14ac:dyDescent="0.35">
      <c r="A576" s="338" t="s">
        <v>901</v>
      </c>
      <c r="B576" s="338" t="s">
        <v>1156</v>
      </c>
      <c r="C576" s="338" t="s">
        <v>1407</v>
      </c>
      <c r="D576" s="339">
        <v>44974</v>
      </c>
      <c r="E576" s="340">
        <v>44978</v>
      </c>
      <c r="F576" s="340">
        <v>45291</v>
      </c>
      <c r="G576" s="341">
        <v>95172968</v>
      </c>
      <c r="H576" s="342" t="s">
        <v>4</v>
      </c>
      <c r="I576" s="342" t="s">
        <v>5</v>
      </c>
      <c r="J576" s="338" t="s">
        <v>1547</v>
      </c>
      <c r="K576" s="213">
        <f t="shared" si="20"/>
        <v>2.4242345788774811E-2</v>
      </c>
      <c r="L576" s="343">
        <v>2307216</v>
      </c>
      <c r="M576" s="343">
        <f t="shared" si="21"/>
        <v>92865752</v>
      </c>
      <c r="N576" s="113">
        <v>0</v>
      </c>
      <c r="O576" s="113">
        <v>0</v>
      </c>
      <c r="P576" s="215">
        <v>0</v>
      </c>
      <c r="Q576" s="209">
        <v>0</v>
      </c>
      <c r="R576" s="216">
        <f t="shared" si="22"/>
        <v>95172968</v>
      </c>
      <c r="S576" s="338" t="s">
        <v>4</v>
      </c>
      <c r="T576" s="338" t="s">
        <v>1609</v>
      </c>
      <c r="U576" s="35"/>
      <c r="V576" s="24"/>
      <c r="W576" s="24"/>
    </row>
    <row r="577" spans="1:23" s="36" customFormat="1" ht="77.150000000000006" customHeight="1" x14ac:dyDescent="0.35">
      <c r="A577" s="338" t="s">
        <v>902</v>
      </c>
      <c r="B577" s="338" t="s">
        <v>1157</v>
      </c>
      <c r="C577" s="338" t="s">
        <v>1408</v>
      </c>
      <c r="D577" s="339">
        <v>44979</v>
      </c>
      <c r="E577" s="340">
        <v>44986</v>
      </c>
      <c r="F577" s="340">
        <v>45291</v>
      </c>
      <c r="G577" s="341">
        <v>95172968</v>
      </c>
      <c r="H577" s="338" t="s">
        <v>4</v>
      </c>
      <c r="I577" s="342" t="s">
        <v>5</v>
      </c>
      <c r="J577" s="338" t="s">
        <v>1547</v>
      </c>
      <c r="K577" s="213">
        <f t="shared" si="20"/>
        <v>0</v>
      </c>
      <c r="L577" s="343">
        <v>0</v>
      </c>
      <c r="M577" s="343">
        <f t="shared" si="21"/>
        <v>95172968</v>
      </c>
      <c r="N577" s="113">
        <v>0</v>
      </c>
      <c r="O577" s="113">
        <v>0</v>
      </c>
      <c r="P577" s="215">
        <v>0</v>
      </c>
      <c r="Q577" s="209">
        <v>0</v>
      </c>
      <c r="R577" s="216">
        <f t="shared" si="22"/>
        <v>95172968</v>
      </c>
      <c r="S577" s="338" t="s">
        <v>4</v>
      </c>
      <c r="T577" s="338" t="s">
        <v>1610</v>
      </c>
      <c r="U577" s="35"/>
      <c r="V577" s="24"/>
      <c r="W577" s="24"/>
    </row>
    <row r="578" spans="1:23" s="36" customFormat="1" ht="77.150000000000006" customHeight="1" x14ac:dyDescent="0.35">
      <c r="A578" s="233" t="s">
        <v>911</v>
      </c>
      <c r="B578" s="233" t="s">
        <v>1166</v>
      </c>
      <c r="C578" s="233" t="s">
        <v>313</v>
      </c>
      <c r="D578" s="266">
        <v>44972</v>
      </c>
      <c r="E578" s="266">
        <v>44978</v>
      </c>
      <c r="F578" s="266">
        <v>45291</v>
      </c>
      <c r="G578" s="312">
        <v>48421318</v>
      </c>
      <c r="H578" s="233" t="s">
        <v>4</v>
      </c>
      <c r="I578" s="233" t="s">
        <v>5</v>
      </c>
      <c r="J578" s="233" t="s">
        <v>1548</v>
      </c>
      <c r="K578" s="9">
        <f t="shared" si="20"/>
        <v>2.4242380184694684E-2</v>
      </c>
      <c r="L578" s="5">
        <v>1173848</v>
      </c>
      <c r="M578" s="5">
        <f t="shared" si="21"/>
        <v>47247470</v>
      </c>
      <c r="N578" s="58">
        <v>0</v>
      </c>
      <c r="O578" s="58">
        <v>0</v>
      </c>
      <c r="P578" s="59">
        <v>0</v>
      </c>
      <c r="Q578" s="151">
        <v>0</v>
      </c>
      <c r="R578" s="204">
        <f t="shared" si="22"/>
        <v>48421318</v>
      </c>
      <c r="S578" s="233" t="s">
        <v>4</v>
      </c>
      <c r="T578" s="233" t="s">
        <v>1619</v>
      </c>
      <c r="U578" s="35"/>
      <c r="V578" s="24"/>
      <c r="W578" s="24"/>
    </row>
    <row r="579" spans="1:23" s="36" customFormat="1" ht="77.150000000000006" customHeight="1" x14ac:dyDescent="0.35">
      <c r="A579" s="233" t="s">
        <v>983</v>
      </c>
      <c r="B579" s="233" t="s">
        <v>1238</v>
      </c>
      <c r="C579" s="233" t="s">
        <v>1459</v>
      </c>
      <c r="D579" s="266">
        <v>44974</v>
      </c>
      <c r="E579" s="235">
        <v>44979</v>
      </c>
      <c r="F579" s="266">
        <v>45291</v>
      </c>
      <c r="G579" s="312">
        <v>83485039</v>
      </c>
      <c r="H579" s="233" t="s">
        <v>4</v>
      </c>
      <c r="I579" s="255" t="s">
        <v>5</v>
      </c>
      <c r="J579" s="233" t="s">
        <v>1555</v>
      </c>
      <c r="K579" s="9">
        <f t="shared" ref="K579:K642" si="23">+L579/G579</f>
        <v>2.1212040159674598E-2</v>
      </c>
      <c r="L579" s="5">
        <v>1770888</v>
      </c>
      <c r="M579" s="5">
        <f t="shared" si="21"/>
        <v>81714151</v>
      </c>
      <c r="N579" s="58">
        <v>0</v>
      </c>
      <c r="O579" s="58">
        <v>0</v>
      </c>
      <c r="P579" s="59">
        <v>0</v>
      </c>
      <c r="Q579" s="151">
        <v>0</v>
      </c>
      <c r="R579" s="204">
        <f t="shared" si="22"/>
        <v>83485039</v>
      </c>
      <c r="S579" s="233" t="s">
        <v>4</v>
      </c>
      <c r="T579" s="233" t="s">
        <v>1690</v>
      </c>
      <c r="U579" s="35"/>
      <c r="V579" s="24"/>
      <c r="W579" s="24"/>
    </row>
    <row r="580" spans="1:23" s="36" customFormat="1" ht="77.150000000000006" customHeight="1" x14ac:dyDescent="0.35">
      <c r="A580" s="320" t="s">
        <v>1015</v>
      </c>
      <c r="B580" s="320" t="s">
        <v>1270</v>
      </c>
      <c r="C580" s="320" t="s">
        <v>580</v>
      </c>
      <c r="D580" s="321">
        <v>44971</v>
      </c>
      <c r="E580" s="322">
        <v>44972</v>
      </c>
      <c r="F580" s="322">
        <v>45291</v>
      </c>
      <c r="G580" s="323">
        <v>76806246</v>
      </c>
      <c r="H580" s="320" t="s">
        <v>4</v>
      </c>
      <c r="I580" s="330" t="s">
        <v>5</v>
      </c>
      <c r="J580" s="320" t="s">
        <v>1560</v>
      </c>
      <c r="K580" s="324">
        <f t="shared" si="23"/>
        <v>4.2424205968873939E-2</v>
      </c>
      <c r="L580" s="325">
        <v>3258444</v>
      </c>
      <c r="M580" s="325">
        <f t="shared" si="21"/>
        <v>73547802</v>
      </c>
      <c r="N580" s="326">
        <v>0</v>
      </c>
      <c r="O580" s="326">
        <v>0</v>
      </c>
      <c r="P580" s="327">
        <v>0</v>
      </c>
      <c r="Q580" s="328">
        <v>0</v>
      </c>
      <c r="R580" s="329">
        <f t="shared" si="22"/>
        <v>76806246</v>
      </c>
      <c r="S580" s="320" t="s">
        <v>4</v>
      </c>
      <c r="T580" s="320" t="s">
        <v>1722</v>
      </c>
      <c r="U580" s="35"/>
      <c r="V580" s="24"/>
      <c r="W580" s="24"/>
    </row>
    <row r="581" spans="1:23" s="36" customFormat="1" ht="77.150000000000006" customHeight="1" x14ac:dyDescent="0.35">
      <c r="A581" s="261" t="s">
        <v>920</v>
      </c>
      <c r="B581" s="261" t="s">
        <v>1175</v>
      </c>
      <c r="C581" s="261" t="s">
        <v>1416</v>
      </c>
      <c r="D581" s="262">
        <v>44972</v>
      </c>
      <c r="E581" s="310">
        <v>44974</v>
      </c>
      <c r="F581" s="310">
        <v>45291</v>
      </c>
      <c r="G581" s="311">
        <v>95172968</v>
      </c>
      <c r="H581" s="261" t="s">
        <v>4</v>
      </c>
      <c r="I581" s="307" t="s">
        <v>5</v>
      </c>
      <c r="J581" s="261" t="s">
        <v>1548</v>
      </c>
      <c r="K581" s="225">
        <f t="shared" si="23"/>
        <v>3.6363518683162219E-2</v>
      </c>
      <c r="L581" s="264">
        <v>3460824</v>
      </c>
      <c r="M581" s="264">
        <f t="shared" si="21"/>
        <v>91712144</v>
      </c>
      <c r="N581" s="119">
        <v>0</v>
      </c>
      <c r="O581" s="119">
        <v>0</v>
      </c>
      <c r="P581" s="227">
        <v>0</v>
      </c>
      <c r="Q581" s="228">
        <v>0</v>
      </c>
      <c r="R581" s="229">
        <f t="shared" si="22"/>
        <v>95172968</v>
      </c>
      <c r="S581" s="261" t="s">
        <v>4</v>
      </c>
      <c r="T581" s="261" t="s">
        <v>1628</v>
      </c>
      <c r="U581" s="35"/>
      <c r="V581" s="24"/>
      <c r="W581" s="24"/>
    </row>
    <row r="582" spans="1:23" s="36" customFormat="1" ht="77.150000000000006" customHeight="1" x14ac:dyDescent="0.35">
      <c r="A582" s="233" t="s">
        <v>970</v>
      </c>
      <c r="B582" s="233" t="s">
        <v>1225</v>
      </c>
      <c r="C582" s="233" t="s">
        <v>1447</v>
      </c>
      <c r="D582" s="235">
        <v>44971</v>
      </c>
      <c r="E582" s="266">
        <v>44971</v>
      </c>
      <c r="F582" s="266">
        <v>45291</v>
      </c>
      <c r="G582" s="312">
        <v>107194810</v>
      </c>
      <c r="H582" s="233" t="s">
        <v>4</v>
      </c>
      <c r="I582" s="233" t="s">
        <v>5</v>
      </c>
      <c r="J582" s="233" t="s">
        <v>1554</v>
      </c>
      <c r="K582" s="9">
        <f t="shared" si="23"/>
        <v>4.672894144781823E-2</v>
      </c>
      <c r="L582" s="5">
        <v>5009100</v>
      </c>
      <c r="M582" s="5">
        <f t="shared" si="21"/>
        <v>102185710</v>
      </c>
      <c r="N582" s="58">
        <v>0</v>
      </c>
      <c r="O582" s="58">
        <v>0</v>
      </c>
      <c r="P582" s="59">
        <v>0</v>
      </c>
      <c r="Q582" s="151">
        <v>0</v>
      </c>
      <c r="R582" s="204">
        <f t="shared" si="22"/>
        <v>107194810</v>
      </c>
      <c r="S582" s="233" t="s">
        <v>4</v>
      </c>
      <c r="T582" s="233" t="s">
        <v>1678</v>
      </c>
      <c r="U582" s="35"/>
      <c r="V582" s="24"/>
      <c r="W582" s="24"/>
    </row>
    <row r="583" spans="1:23" s="36" customFormat="1" ht="77.150000000000006" customHeight="1" x14ac:dyDescent="0.35">
      <c r="A583" s="267" t="s">
        <v>1104</v>
      </c>
      <c r="B583" s="267" t="s">
        <v>1359</v>
      </c>
      <c r="C583" s="267" t="s">
        <v>1534</v>
      </c>
      <c r="D583" s="315">
        <v>44974</v>
      </c>
      <c r="E583" s="268">
        <v>44978</v>
      </c>
      <c r="F583" s="315">
        <v>45107</v>
      </c>
      <c r="G583" s="316">
        <v>34405940</v>
      </c>
      <c r="H583" s="267" t="s">
        <v>4</v>
      </c>
      <c r="I583" s="317" t="s">
        <v>5</v>
      </c>
      <c r="J583" s="267" t="s">
        <v>1544</v>
      </c>
      <c r="K583" s="270">
        <f t="shared" si="23"/>
        <v>5.8823331087597082E-2</v>
      </c>
      <c r="L583" s="271">
        <v>2023872</v>
      </c>
      <c r="M583" s="271">
        <f t="shared" si="21"/>
        <v>32382068</v>
      </c>
      <c r="N583" s="272">
        <v>0</v>
      </c>
      <c r="O583" s="272">
        <v>0</v>
      </c>
      <c r="P583" s="273">
        <v>0</v>
      </c>
      <c r="Q583" s="274">
        <v>0</v>
      </c>
      <c r="R583" s="275">
        <f t="shared" si="22"/>
        <v>34405940</v>
      </c>
      <c r="S583" s="267" t="s">
        <v>4</v>
      </c>
      <c r="T583" s="267" t="s">
        <v>1808</v>
      </c>
      <c r="U583" s="35"/>
      <c r="V583" s="24"/>
      <c r="W583" s="24"/>
    </row>
    <row r="584" spans="1:23" s="36" customFormat="1" ht="77.150000000000006" customHeight="1" x14ac:dyDescent="0.35">
      <c r="A584" s="256" t="s">
        <v>1086</v>
      </c>
      <c r="B584" s="256" t="s">
        <v>1341</v>
      </c>
      <c r="C584" s="256" t="s">
        <v>1524</v>
      </c>
      <c r="D584" s="257">
        <v>44979</v>
      </c>
      <c r="E584" s="318">
        <v>44980</v>
      </c>
      <c r="F584" s="318">
        <v>45291</v>
      </c>
      <c r="G584" s="319">
        <v>40604062</v>
      </c>
      <c r="H584" s="256" t="s">
        <v>4</v>
      </c>
      <c r="I584" s="278" t="s">
        <v>5</v>
      </c>
      <c r="J584" s="256" t="s">
        <v>1545</v>
      </c>
      <c r="K584" s="155">
        <f t="shared" si="23"/>
        <v>1.869152894111924E-2</v>
      </c>
      <c r="L584" s="156">
        <v>758952</v>
      </c>
      <c r="M584" s="156">
        <f t="shared" si="21"/>
        <v>39845110</v>
      </c>
      <c r="N584" s="85">
        <v>0</v>
      </c>
      <c r="O584" s="85">
        <v>0</v>
      </c>
      <c r="P584" s="160">
        <v>0</v>
      </c>
      <c r="Q584" s="161">
        <v>0</v>
      </c>
      <c r="R584" s="162">
        <f t="shared" si="22"/>
        <v>40604062</v>
      </c>
      <c r="S584" s="256" t="s">
        <v>4</v>
      </c>
      <c r="T584" s="256" t="s">
        <v>1790</v>
      </c>
      <c r="U584" s="35"/>
      <c r="V584" s="24"/>
      <c r="W584" s="24"/>
    </row>
    <row r="585" spans="1:23" s="36" customFormat="1" ht="77.150000000000006" customHeight="1" x14ac:dyDescent="0.35">
      <c r="A585" s="256" t="s">
        <v>1075</v>
      </c>
      <c r="B585" s="256" t="s">
        <v>1330</v>
      </c>
      <c r="C585" s="256" t="s">
        <v>1520</v>
      </c>
      <c r="D585" s="257">
        <v>44974</v>
      </c>
      <c r="E585" s="318">
        <v>44977</v>
      </c>
      <c r="F585" s="318">
        <v>45291</v>
      </c>
      <c r="G585" s="319">
        <v>81208154</v>
      </c>
      <c r="H585" s="256" t="s">
        <v>4</v>
      </c>
      <c r="I585" s="278" t="s">
        <v>5</v>
      </c>
      <c r="J585" s="256" t="s">
        <v>1545</v>
      </c>
      <c r="K585" s="155">
        <f t="shared" si="23"/>
        <v>2.8037283054113016E-2</v>
      </c>
      <c r="L585" s="156">
        <v>2276856</v>
      </c>
      <c r="M585" s="156">
        <f t="shared" si="21"/>
        <v>78931298</v>
      </c>
      <c r="N585" s="85">
        <v>0</v>
      </c>
      <c r="O585" s="85">
        <v>0</v>
      </c>
      <c r="P585" s="160">
        <v>0</v>
      </c>
      <c r="Q585" s="161">
        <v>0</v>
      </c>
      <c r="R585" s="162">
        <f t="shared" si="22"/>
        <v>81208154</v>
      </c>
      <c r="S585" s="256" t="s">
        <v>4</v>
      </c>
      <c r="T585" s="256" t="s">
        <v>1779</v>
      </c>
      <c r="U585" s="35"/>
      <c r="V585" s="24"/>
      <c r="W585" s="24"/>
    </row>
    <row r="586" spans="1:23" s="36" customFormat="1" ht="77.150000000000006" customHeight="1" x14ac:dyDescent="0.35">
      <c r="A586" s="261" t="s">
        <v>947</v>
      </c>
      <c r="B586" s="261" t="s">
        <v>1202</v>
      </c>
      <c r="C586" s="261" t="s">
        <v>448</v>
      </c>
      <c r="D586" s="310">
        <v>44974</v>
      </c>
      <c r="E586" s="310">
        <v>44984</v>
      </c>
      <c r="F586" s="310">
        <v>45291</v>
      </c>
      <c r="G586" s="311">
        <v>80955170</v>
      </c>
      <c r="H586" s="307" t="s">
        <v>4</v>
      </c>
      <c r="I586" s="307" t="s">
        <v>5</v>
      </c>
      <c r="J586" s="261" t="s">
        <v>1549</v>
      </c>
      <c r="K586" s="225">
        <f t="shared" si="23"/>
        <v>6.2499776110654824E-3</v>
      </c>
      <c r="L586" s="264">
        <v>505968</v>
      </c>
      <c r="M586" s="264">
        <f t="shared" si="21"/>
        <v>80449202</v>
      </c>
      <c r="N586" s="119">
        <v>0</v>
      </c>
      <c r="O586" s="119">
        <v>0</v>
      </c>
      <c r="P586" s="227">
        <v>0</v>
      </c>
      <c r="Q586" s="228">
        <v>0</v>
      </c>
      <c r="R586" s="229">
        <f t="shared" si="22"/>
        <v>80955170</v>
      </c>
      <c r="S586" s="261" t="s">
        <v>4</v>
      </c>
      <c r="T586" s="261" t="s">
        <v>1655</v>
      </c>
      <c r="U586" s="35"/>
      <c r="V586" s="24"/>
      <c r="W586" s="24"/>
    </row>
    <row r="587" spans="1:23" s="36" customFormat="1" ht="77.150000000000006" customHeight="1" x14ac:dyDescent="0.35">
      <c r="A587" s="261" t="s">
        <v>953</v>
      </c>
      <c r="B587" s="261" t="s">
        <v>1208</v>
      </c>
      <c r="C587" s="261" t="s">
        <v>1432</v>
      </c>
      <c r="D587" s="310">
        <v>44974</v>
      </c>
      <c r="E587" s="310">
        <v>44977</v>
      </c>
      <c r="F587" s="310">
        <v>45291</v>
      </c>
      <c r="G587" s="311">
        <v>102003560</v>
      </c>
      <c r="H587" s="307" t="s">
        <v>4</v>
      </c>
      <c r="I587" s="307" t="s">
        <v>5</v>
      </c>
      <c r="J587" s="261" t="s">
        <v>1549</v>
      </c>
      <c r="K587" s="225">
        <f t="shared" si="23"/>
        <v>2.812498897097317E-2</v>
      </c>
      <c r="L587" s="264">
        <v>2868849</v>
      </c>
      <c r="M587" s="264">
        <f t="shared" si="21"/>
        <v>99134711</v>
      </c>
      <c r="N587" s="119">
        <v>0</v>
      </c>
      <c r="O587" s="119">
        <v>0</v>
      </c>
      <c r="P587" s="227">
        <v>0</v>
      </c>
      <c r="Q587" s="228">
        <v>0</v>
      </c>
      <c r="R587" s="229">
        <f t="shared" si="22"/>
        <v>102003560</v>
      </c>
      <c r="S587" s="261" t="s">
        <v>4</v>
      </c>
      <c r="T587" s="261" t="s">
        <v>1661</v>
      </c>
      <c r="U587" s="35"/>
      <c r="V587" s="24"/>
      <c r="W587" s="24"/>
    </row>
    <row r="588" spans="1:23" s="36" customFormat="1" ht="77.150000000000006" customHeight="1" x14ac:dyDescent="0.35">
      <c r="A588" s="256" t="s">
        <v>1079</v>
      </c>
      <c r="B588" s="256" t="s">
        <v>1334</v>
      </c>
      <c r="C588" s="256" t="s">
        <v>1522</v>
      </c>
      <c r="D588" s="257">
        <v>44972</v>
      </c>
      <c r="E588" s="318">
        <v>44973</v>
      </c>
      <c r="F588" s="318">
        <v>45291</v>
      </c>
      <c r="G588" s="319">
        <v>68214867</v>
      </c>
      <c r="H588" s="256" t="s">
        <v>4</v>
      </c>
      <c r="I588" s="278" t="s">
        <v>5</v>
      </c>
      <c r="J588" s="256" t="s">
        <v>1545</v>
      </c>
      <c r="K588" s="155">
        <f t="shared" si="23"/>
        <v>4.0498371124875171E-2</v>
      </c>
      <c r="L588" s="156">
        <v>2762591</v>
      </c>
      <c r="M588" s="156">
        <f t="shared" si="21"/>
        <v>65452276</v>
      </c>
      <c r="N588" s="85">
        <v>0</v>
      </c>
      <c r="O588" s="85">
        <v>0</v>
      </c>
      <c r="P588" s="160">
        <v>0</v>
      </c>
      <c r="Q588" s="161">
        <v>0</v>
      </c>
      <c r="R588" s="162">
        <f t="shared" si="22"/>
        <v>68214867</v>
      </c>
      <c r="S588" s="256" t="s">
        <v>4</v>
      </c>
      <c r="T588" s="256" t="s">
        <v>1783</v>
      </c>
      <c r="U588" s="35"/>
      <c r="V588" s="24"/>
      <c r="W588" s="24"/>
    </row>
    <row r="589" spans="1:23" s="36" customFormat="1" ht="77.150000000000006" customHeight="1" x14ac:dyDescent="0.35">
      <c r="A589" s="256" t="s">
        <v>1081</v>
      </c>
      <c r="B589" s="256" t="s">
        <v>1336</v>
      </c>
      <c r="C589" s="256" t="s">
        <v>1523</v>
      </c>
      <c r="D589" s="257">
        <v>44972</v>
      </c>
      <c r="E589" s="318">
        <v>44973</v>
      </c>
      <c r="F589" s="318">
        <v>45291</v>
      </c>
      <c r="G589" s="319">
        <v>40604062</v>
      </c>
      <c r="H589" s="256" t="s">
        <v>4</v>
      </c>
      <c r="I589" s="278" t="s">
        <v>5</v>
      </c>
      <c r="J589" s="256" t="s">
        <v>1545</v>
      </c>
      <c r="K589" s="155">
        <f t="shared" si="23"/>
        <v>4.0498312705758356E-2</v>
      </c>
      <c r="L589" s="156">
        <v>1644396</v>
      </c>
      <c r="M589" s="156">
        <f t="shared" si="21"/>
        <v>38959666</v>
      </c>
      <c r="N589" s="85">
        <v>0</v>
      </c>
      <c r="O589" s="85">
        <v>0</v>
      </c>
      <c r="P589" s="160">
        <v>0</v>
      </c>
      <c r="Q589" s="161">
        <v>0</v>
      </c>
      <c r="R589" s="162">
        <f t="shared" si="22"/>
        <v>40604062</v>
      </c>
      <c r="S589" s="256" t="s">
        <v>4</v>
      </c>
      <c r="T589" s="256" t="s">
        <v>1785</v>
      </c>
      <c r="U589" s="35"/>
      <c r="V589" s="24"/>
      <c r="W589" s="24"/>
    </row>
    <row r="590" spans="1:23" s="36" customFormat="1" ht="77.150000000000006" customHeight="1" x14ac:dyDescent="0.35">
      <c r="A590" s="256" t="s">
        <v>1084</v>
      </c>
      <c r="B590" s="256" t="s">
        <v>1339</v>
      </c>
      <c r="C590" s="256" t="s">
        <v>1523</v>
      </c>
      <c r="D590" s="257">
        <v>44973</v>
      </c>
      <c r="E590" s="318">
        <v>44977</v>
      </c>
      <c r="F590" s="318">
        <v>45291</v>
      </c>
      <c r="G590" s="319">
        <v>40604062</v>
      </c>
      <c r="H590" s="256" t="s">
        <v>4</v>
      </c>
      <c r="I590" s="278" t="s">
        <v>5</v>
      </c>
      <c r="J590" s="256" t="s">
        <v>1545</v>
      </c>
      <c r="K590" s="155">
        <f t="shared" si="23"/>
        <v>2.8037293411678862E-2</v>
      </c>
      <c r="L590" s="156">
        <v>1138428</v>
      </c>
      <c r="M590" s="156">
        <f t="shared" si="21"/>
        <v>39465634</v>
      </c>
      <c r="N590" s="85">
        <v>0</v>
      </c>
      <c r="O590" s="85">
        <v>0</v>
      </c>
      <c r="P590" s="160">
        <v>0</v>
      </c>
      <c r="Q590" s="161">
        <v>0</v>
      </c>
      <c r="R590" s="162">
        <f t="shared" si="22"/>
        <v>40604062</v>
      </c>
      <c r="S590" s="256" t="s">
        <v>4</v>
      </c>
      <c r="T590" s="256" t="s">
        <v>1788</v>
      </c>
      <c r="U590" s="35"/>
      <c r="V590" s="24"/>
      <c r="W590" s="24"/>
    </row>
    <row r="591" spans="1:23" s="36" customFormat="1" ht="77.150000000000006" customHeight="1" x14ac:dyDescent="0.35">
      <c r="A591" s="256" t="s">
        <v>1085</v>
      </c>
      <c r="B591" s="256" t="s">
        <v>1340</v>
      </c>
      <c r="C591" s="256" t="s">
        <v>1525</v>
      </c>
      <c r="D591" s="257">
        <v>44972</v>
      </c>
      <c r="E591" s="318">
        <v>44973</v>
      </c>
      <c r="F591" s="318">
        <v>45291</v>
      </c>
      <c r="G591" s="319">
        <v>68214867</v>
      </c>
      <c r="H591" s="256" t="s">
        <v>4</v>
      </c>
      <c r="I591" s="278" t="s">
        <v>5</v>
      </c>
      <c r="J591" s="256" t="s">
        <v>1545</v>
      </c>
      <c r="K591" s="155">
        <f t="shared" si="23"/>
        <v>4.0498371124875171E-2</v>
      </c>
      <c r="L591" s="156">
        <v>2762591</v>
      </c>
      <c r="M591" s="156">
        <f t="shared" si="21"/>
        <v>65452276</v>
      </c>
      <c r="N591" s="85">
        <v>0</v>
      </c>
      <c r="O591" s="85">
        <v>0</v>
      </c>
      <c r="P591" s="160">
        <v>0</v>
      </c>
      <c r="Q591" s="161">
        <v>0</v>
      </c>
      <c r="R591" s="162">
        <f t="shared" si="22"/>
        <v>68214867</v>
      </c>
      <c r="S591" s="256" t="s">
        <v>4</v>
      </c>
      <c r="T591" s="256" t="s">
        <v>1789</v>
      </c>
      <c r="U591" s="35"/>
      <c r="V591" s="24"/>
      <c r="W591" s="24"/>
    </row>
    <row r="592" spans="1:23" s="36" customFormat="1" ht="77.150000000000006" customHeight="1" x14ac:dyDescent="0.35">
      <c r="A592" s="256" t="s">
        <v>1087</v>
      </c>
      <c r="B592" s="256" t="s">
        <v>1342</v>
      </c>
      <c r="C592" s="256" t="s">
        <v>1522</v>
      </c>
      <c r="D592" s="257">
        <v>44972</v>
      </c>
      <c r="E592" s="318">
        <v>44978</v>
      </c>
      <c r="F592" s="318">
        <v>45291</v>
      </c>
      <c r="G592" s="319">
        <v>68214867</v>
      </c>
      <c r="H592" s="256" t="s">
        <v>4</v>
      </c>
      <c r="I592" s="278" t="s">
        <v>5</v>
      </c>
      <c r="J592" s="256" t="s">
        <v>1545</v>
      </c>
      <c r="K592" s="155">
        <f t="shared" si="23"/>
        <v>2.4922074538384718E-2</v>
      </c>
      <c r="L592" s="156">
        <v>1700056</v>
      </c>
      <c r="M592" s="156">
        <f t="shared" si="21"/>
        <v>66514811</v>
      </c>
      <c r="N592" s="85">
        <v>0</v>
      </c>
      <c r="O592" s="85">
        <v>0</v>
      </c>
      <c r="P592" s="160">
        <v>0</v>
      </c>
      <c r="Q592" s="161">
        <v>0</v>
      </c>
      <c r="R592" s="162">
        <f t="shared" si="22"/>
        <v>68214867</v>
      </c>
      <c r="S592" s="256" t="s">
        <v>4</v>
      </c>
      <c r="T592" s="256" t="s">
        <v>1791</v>
      </c>
      <c r="U592" s="35"/>
      <c r="V592" s="24"/>
      <c r="W592" s="24"/>
    </row>
    <row r="593" spans="1:23" s="36" customFormat="1" ht="77.150000000000006" customHeight="1" x14ac:dyDescent="0.35">
      <c r="A593" s="256" t="s">
        <v>1091</v>
      </c>
      <c r="B593" s="256" t="s">
        <v>1346</v>
      </c>
      <c r="C593" s="256" t="s">
        <v>1522</v>
      </c>
      <c r="D593" s="257">
        <v>44972</v>
      </c>
      <c r="E593" s="257">
        <v>44973</v>
      </c>
      <c r="F593" s="318">
        <v>45291</v>
      </c>
      <c r="G593" s="319">
        <v>68214867</v>
      </c>
      <c r="H593" s="256" t="s">
        <v>4</v>
      </c>
      <c r="I593" s="278" t="s">
        <v>5</v>
      </c>
      <c r="J593" s="256" t="s">
        <v>1545</v>
      </c>
      <c r="K593" s="155">
        <f t="shared" si="23"/>
        <v>4.0498371124875171E-2</v>
      </c>
      <c r="L593" s="156">
        <v>2762591</v>
      </c>
      <c r="M593" s="156">
        <f t="shared" si="21"/>
        <v>65452276</v>
      </c>
      <c r="N593" s="85">
        <v>0</v>
      </c>
      <c r="O593" s="85">
        <v>0</v>
      </c>
      <c r="P593" s="160">
        <v>0</v>
      </c>
      <c r="Q593" s="161">
        <v>0</v>
      </c>
      <c r="R593" s="162">
        <f t="shared" si="22"/>
        <v>68214867</v>
      </c>
      <c r="S593" s="256" t="s">
        <v>4</v>
      </c>
      <c r="T593" s="256" t="s">
        <v>1795</v>
      </c>
      <c r="U593" s="35"/>
      <c r="V593" s="24"/>
      <c r="W593" s="24"/>
    </row>
    <row r="594" spans="1:23" s="36" customFormat="1" ht="77.150000000000006" customHeight="1" x14ac:dyDescent="0.35">
      <c r="A594" s="233" t="s">
        <v>1113</v>
      </c>
      <c r="B594" s="233" t="s">
        <v>1368</v>
      </c>
      <c r="C594" s="233" t="s">
        <v>1539</v>
      </c>
      <c r="D594" s="266">
        <v>44972</v>
      </c>
      <c r="E594" s="235">
        <v>44972</v>
      </c>
      <c r="F594" s="266">
        <v>45291</v>
      </c>
      <c r="G594" s="312">
        <v>124780112</v>
      </c>
      <c r="H594" s="233" t="s">
        <v>4</v>
      </c>
      <c r="I594" s="255" t="s">
        <v>5</v>
      </c>
      <c r="J594" s="233" t="s">
        <v>1558</v>
      </c>
      <c r="K594" s="9">
        <f t="shared" si="23"/>
        <v>4.458588721253913E-2</v>
      </c>
      <c r="L594" s="5">
        <v>5563432</v>
      </c>
      <c r="M594" s="5">
        <f t="shared" si="21"/>
        <v>119216680</v>
      </c>
      <c r="N594" s="58">
        <v>0</v>
      </c>
      <c r="O594" s="58">
        <v>0</v>
      </c>
      <c r="P594" s="59">
        <v>0</v>
      </c>
      <c r="Q594" s="151">
        <v>0</v>
      </c>
      <c r="R594" s="204">
        <f t="shared" si="22"/>
        <v>124780112</v>
      </c>
      <c r="S594" s="233" t="s">
        <v>4</v>
      </c>
      <c r="T594" s="233" t="s">
        <v>1817</v>
      </c>
      <c r="U594" s="35"/>
      <c r="V594" s="24"/>
      <c r="W594" s="24"/>
    </row>
    <row r="595" spans="1:23" s="36" customFormat="1" ht="77.150000000000006" customHeight="1" x14ac:dyDescent="0.35">
      <c r="A595" s="233" t="s">
        <v>969</v>
      </c>
      <c r="B595" s="233" t="s">
        <v>1224</v>
      </c>
      <c r="C595" s="233" t="s">
        <v>1446</v>
      </c>
      <c r="D595" s="266">
        <v>44974</v>
      </c>
      <c r="E595" s="266">
        <v>44978</v>
      </c>
      <c r="F595" s="266">
        <v>45291</v>
      </c>
      <c r="G595" s="312">
        <v>40351078</v>
      </c>
      <c r="H595" s="255" t="s">
        <v>4</v>
      </c>
      <c r="I595" s="255" t="s">
        <v>5</v>
      </c>
      <c r="J595" s="233" t="s">
        <v>1554</v>
      </c>
      <c r="K595" s="9">
        <f t="shared" si="23"/>
        <v>2.5078289110392539E-2</v>
      </c>
      <c r="L595" s="5">
        <v>1011936</v>
      </c>
      <c r="M595" s="5">
        <f t="shared" si="21"/>
        <v>39339142</v>
      </c>
      <c r="N595" s="58">
        <v>0</v>
      </c>
      <c r="O595" s="58">
        <v>0</v>
      </c>
      <c r="P595" s="59">
        <v>0</v>
      </c>
      <c r="Q595" s="151">
        <v>0</v>
      </c>
      <c r="R595" s="204">
        <f t="shared" si="22"/>
        <v>40351078</v>
      </c>
      <c r="S595" s="233" t="s">
        <v>4</v>
      </c>
      <c r="T595" s="233" t="s">
        <v>1677</v>
      </c>
      <c r="U595" s="35"/>
      <c r="V595" s="24"/>
      <c r="W595" s="24"/>
    </row>
    <row r="596" spans="1:23" s="36" customFormat="1" ht="77.150000000000006" customHeight="1" x14ac:dyDescent="0.35">
      <c r="A596" s="267" t="s">
        <v>885</v>
      </c>
      <c r="B596" s="267" t="s">
        <v>1140</v>
      </c>
      <c r="C596" s="267" t="s">
        <v>1392</v>
      </c>
      <c r="D596" s="315">
        <v>44972</v>
      </c>
      <c r="E596" s="315">
        <v>44974</v>
      </c>
      <c r="F596" s="315">
        <v>45291</v>
      </c>
      <c r="G596" s="316">
        <v>113317660</v>
      </c>
      <c r="H596" s="317" t="s">
        <v>4</v>
      </c>
      <c r="I596" s="317" t="s">
        <v>5</v>
      </c>
      <c r="J596" s="267" t="s">
        <v>1544</v>
      </c>
      <c r="K596" s="270">
        <f t="shared" si="23"/>
        <v>3.7974663437278885E-2</v>
      </c>
      <c r="L596" s="271">
        <v>4303200</v>
      </c>
      <c r="M596" s="271">
        <f t="shared" si="21"/>
        <v>109014460</v>
      </c>
      <c r="N596" s="272">
        <v>0</v>
      </c>
      <c r="O596" s="272">
        <v>0</v>
      </c>
      <c r="P596" s="273">
        <v>0</v>
      </c>
      <c r="Q596" s="274">
        <v>0</v>
      </c>
      <c r="R596" s="275">
        <f t="shared" si="22"/>
        <v>113317660</v>
      </c>
      <c r="S596" s="267" t="s">
        <v>4</v>
      </c>
      <c r="T596" s="267" t="s">
        <v>1593</v>
      </c>
      <c r="U596" s="35"/>
      <c r="V596" s="24"/>
      <c r="W596" s="24"/>
    </row>
    <row r="597" spans="1:23" s="36" customFormat="1" ht="77.150000000000006" customHeight="1" x14ac:dyDescent="0.35">
      <c r="A597" s="267" t="s">
        <v>886</v>
      </c>
      <c r="B597" s="267" t="s">
        <v>1141</v>
      </c>
      <c r="C597" s="267" t="s">
        <v>1393</v>
      </c>
      <c r="D597" s="315">
        <v>44973</v>
      </c>
      <c r="E597" s="315">
        <v>44979</v>
      </c>
      <c r="F597" s="315">
        <v>45291</v>
      </c>
      <c r="G597" s="316">
        <v>113317660</v>
      </c>
      <c r="H597" s="317" t="s">
        <v>4</v>
      </c>
      <c r="I597" s="317" t="s">
        <v>5</v>
      </c>
      <c r="J597" s="267" t="s">
        <v>1544</v>
      </c>
      <c r="K597" s="270">
        <f t="shared" si="23"/>
        <v>2.2151887005079349E-2</v>
      </c>
      <c r="L597" s="271">
        <v>2510200</v>
      </c>
      <c r="M597" s="271">
        <f t="shared" si="21"/>
        <v>110807460</v>
      </c>
      <c r="N597" s="272">
        <v>0</v>
      </c>
      <c r="O597" s="272">
        <v>0</v>
      </c>
      <c r="P597" s="273">
        <v>0</v>
      </c>
      <c r="Q597" s="274">
        <v>0</v>
      </c>
      <c r="R597" s="275">
        <f t="shared" si="22"/>
        <v>113317660</v>
      </c>
      <c r="S597" s="267" t="s">
        <v>4</v>
      </c>
      <c r="T597" s="267" t="s">
        <v>1594</v>
      </c>
      <c r="U597" s="35"/>
      <c r="V597" s="24"/>
      <c r="W597" s="24"/>
    </row>
    <row r="598" spans="1:23" s="36" customFormat="1" ht="77.150000000000006" customHeight="1" x14ac:dyDescent="0.35">
      <c r="A598" s="267" t="s">
        <v>883</v>
      </c>
      <c r="B598" s="267" t="s">
        <v>1138</v>
      </c>
      <c r="C598" s="267" t="s">
        <v>1390</v>
      </c>
      <c r="D598" s="315">
        <v>44974</v>
      </c>
      <c r="E598" s="315">
        <v>44979</v>
      </c>
      <c r="F598" s="315">
        <v>45291</v>
      </c>
      <c r="G598" s="316">
        <v>113317660</v>
      </c>
      <c r="H598" s="317" t="s">
        <v>4</v>
      </c>
      <c r="I598" s="317" t="s">
        <v>5</v>
      </c>
      <c r="J598" s="267" t="s">
        <v>1544</v>
      </c>
      <c r="K598" s="270">
        <f t="shared" si="23"/>
        <v>2.2151887005079349E-2</v>
      </c>
      <c r="L598" s="271">
        <v>2510200</v>
      </c>
      <c r="M598" s="271">
        <f t="shared" si="21"/>
        <v>110807460</v>
      </c>
      <c r="N598" s="272">
        <v>0</v>
      </c>
      <c r="O598" s="272">
        <v>0</v>
      </c>
      <c r="P598" s="273">
        <v>0</v>
      </c>
      <c r="Q598" s="274">
        <v>0</v>
      </c>
      <c r="R598" s="275">
        <f t="shared" si="22"/>
        <v>113317660</v>
      </c>
      <c r="S598" s="267" t="s">
        <v>4</v>
      </c>
      <c r="T598" s="267" t="s">
        <v>1591</v>
      </c>
      <c r="U598" s="35"/>
      <c r="V598" s="24"/>
      <c r="W598" s="24"/>
    </row>
    <row r="599" spans="1:23" s="36" customFormat="1" ht="77.150000000000006" customHeight="1" x14ac:dyDescent="0.35">
      <c r="A599" s="233" t="s">
        <v>1066</v>
      </c>
      <c r="B599" s="233" t="s">
        <v>1321</v>
      </c>
      <c r="C599" s="233" t="s">
        <v>92</v>
      </c>
      <c r="D599" s="235">
        <v>44977</v>
      </c>
      <c r="E599" s="266">
        <v>44979</v>
      </c>
      <c r="F599" s="266">
        <v>45291</v>
      </c>
      <c r="G599" s="312">
        <v>41742503</v>
      </c>
      <c r="H599" s="255" t="s">
        <v>4</v>
      </c>
      <c r="I599" s="255" t="s">
        <v>5</v>
      </c>
      <c r="J599" s="233" t="s">
        <v>1566</v>
      </c>
      <c r="K599" s="9">
        <f t="shared" si="23"/>
        <v>0</v>
      </c>
      <c r="L599" s="5">
        <v>0</v>
      </c>
      <c r="M599" s="5">
        <f t="shared" si="21"/>
        <v>41742503</v>
      </c>
      <c r="N599" s="58">
        <v>0</v>
      </c>
      <c r="O599" s="58">
        <v>0</v>
      </c>
      <c r="P599" s="59">
        <v>0</v>
      </c>
      <c r="Q599" s="151">
        <v>0</v>
      </c>
      <c r="R599" s="204">
        <f t="shared" si="22"/>
        <v>41742503</v>
      </c>
      <c r="S599" s="233" t="s">
        <v>1819</v>
      </c>
      <c r="T599" s="233" t="s">
        <v>1770</v>
      </c>
      <c r="U599" s="35"/>
      <c r="V599" s="24"/>
      <c r="W599" s="24"/>
    </row>
    <row r="600" spans="1:23" s="36" customFormat="1" ht="77.150000000000006" customHeight="1" x14ac:dyDescent="0.35">
      <c r="A600" s="233" t="s">
        <v>986</v>
      </c>
      <c r="B600" s="233" t="s">
        <v>1241</v>
      </c>
      <c r="C600" s="233" t="s">
        <v>1461</v>
      </c>
      <c r="D600" s="266">
        <v>44972</v>
      </c>
      <c r="E600" s="266">
        <v>44973</v>
      </c>
      <c r="F600" s="266">
        <v>45291</v>
      </c>
      <c r="G600" s="312">
        <v>79943234</v>
      </c>
      <c r="H600" s="255" t="s">
        <v>4</v>
      </c>
      <c r="I600" s="255" t="s">
        <v>5</v>
      </c>
      <c r="J600" s="233" t="s">
        <v>1556</v>
      </c>
      <c r="K600" s="9">
        <f t="shared" si="23"/>
        <v>4.1139091270688398E-2</v>
      </c>
      <c r="L600" s="5">
        <v>3288792</v>
      </c>
      <c r="M600" s="5">
        <f t="shared" si="21"/>
        <v>76654442</v>
      </c>
      <c r="N600" s="58">
        <v>0</v>
      </c>
      <c r="O600" s="58">
        <v>0</v>
      </c>
      <c r="P600" s="59">
        <v>0</v>
      </c>
      <c r="Q600" s="151">
        <v>0</v>
      </c>
      <c r="R600" s="204">
        <f t="shared" si="22"/>
        <v>79943234</v>
      </c>
      <c r="S600" s="233" t="s">
        <v>4</v>
      </c>
      <c r="T600" s="233" t="s">
        <v>1693</v>
      </c>
      <c r="U600" s="35"/>
      <c r="V600" s="24"/>
      <c r="W600" s="24"/>
    </row>
    <row r="601" spans="1:23" s="36" customFormat="1" ht="77.150000000000006" customHeight="1" x14ac:dyDescent="0.35">
      <c r="A601" s="233" t="s">
        <v>961</v>
      </c>
      <c r="B601" s="233" t="s">
        <v>1216</v>
      </c>
      <c r="C601" s="233" t="s">
        <v>1438</v>
      </c>
      <c r="D601" s="266">
        <v>44974</v>
      </c>
      <c r="E601" s="266">
        <v>44974</v>
      </c>
      <c r="F601" s="266">
        <v>45291</v>
      </c>
      <c r="G601" s="312">
        <v>95172968</v>
      </c>
      <c r="H601" s="255" t="s">
        <v>4</v>
      </c>
      <c r="I601" s="255" t="s">
        <v>5</v>
      </c>
      <c r="J601" s="233" t="s">
        <v>1551</v>
      </c>
      <c r="K601" s="9">
        <f t="shared" si="23"/>
        <v>3.6363518683162219E-2</v>
      </c>
      <c r="L601" s="5">
        <v>3460824</v>
      </c>
      <c r="M601" s="5">
        <f t="shared" si="21"/>
        <v>91712144</v>
      </c>
      <c r="N601" s="58">
        <v>0</v>
      </c>
      <c r="O601" s="58">
        <v>0</v>
      </c>
      <c r="P601" s="59">
        <v>0</v>
      </c>
      <c r="Q601" s="151">
        <v>0</v>
      </c>
      <c r="R601" s="204">
        <f t="shared" si="22"/>
        <v>95172968</v>
      </c>
      <c r="S601" s="233" t="s">
        <v>4</v>
      </c>
      <c r="T601" s="233" t="s">
        <v>1669</v>
      </c>
      <c r="U601" s="35"/>
      <c r="V601" s="24"/>
      <c r="W601" s="24"/>
    </row>
    <row r="602" spans="1:23" s="36" customFormat="1" ht="77.150000000000006" customHeight="1" x14ac:dyDescent="0.35">
      <c r="A602" s="233" t="s">
        <v>892</v>
      </c>
      <c r="B602" s="233" t="s">
        <v>1147</v>
      </c>
      <c r="C602" s="233" t="s">
        <v>1398</v>
      </c>
      <c r="D602" s="266">
        <v>44972</v>
      </c>
      <c r="E602" s="266">
        <v>44974</v>
      </c>
      <c r="F602" s="266">
        <v>45291</v>
      </c>
      <c r="G602" s="312">
        <v>48421318</v>
      </c>
      <c r="H602" s="255" t="s">
        <v>4</v>
      </c>
      <c r="I602" s="255" t="s">
        <v>5</v>
      </c>
      <c r="J602" s="233" t="s">
        <v>1546</v>
      </c>
      <c r="K602" s="9">
        <f t="shared" si="23"/>
        <v>3.6363570277042026E-2</v>
      </c>
      <c r="L602" s="5">
        <v>1760772</v>
      </c>
      <c r="M602" s="5">
        <f t="shared" si="21"/>
        <v>46660546</v>
      </c>
      <c r="N602" s="58">
        <v>0</v>
      </c>
      <c r="O602" s="58">
        <v>0</v>
      </c>
      <c r="P602" s="59">
        <v>0</v>
      </c>
      <c r="Q602" s="151">
        <v>0</v>
      </c>
      <c r="R602" s="204">
        <f t="shared" si="22"/>
        <v>48421318</v>
      </c>
      <c r="S602" s="233" t="s">
        <v>4</v>
      </c>
      <c r="T602" s="233" t="s">
        <v>1600</v>
      </c>
      <c r="U602" s="35"/>
      <c r="V602" s="24"/>
      <c r="W602" s="24"/>
    </row>
    <row r="603" spans="1:23" s="36" customFormat="1" ht="77.150000000000006" customHeight="1" x14ac:dyDescent="0.35">
      <c r="A603" s="233" t="s">
        <v>895</v>
      </c>
      <c r="B603" s="233" t="s">
        <v>1150</v>
      </c>
      <c r="C603" s="233" t="s">
        <v>1401</v>
      </c>
      <c r="D603" s="266">
        <v>44972</v>
      </c>
      <c r="E603" s="266">
        <v>44974</v>
      </c>
      <c r="F603" s="266">
        <v>45291</v>
      </c>
      <c r="G603" s="312">
        <v>76806246</v>
      </c>
      <c r="H603" s="255" t="s">
        <v>4</v>
      </c>
      <c r="I603" s="255" t="s">
        <v>5</v>
      </c>
      <c r="J603" s="233" t="s">
        <v>1546</v>
      </c>
      <c r="K603" s="9">
        <f t="shared" si="23"/>
        <v>3.6363605116177658E-2</v>
      </c>
      <c r="L603" s="5">
        <v>2792952</v>
      </c>
      <c r="M603" s="5">
        <f t="shared" si="21"/>
        <v>74013294</v>
      </c>
      <c r="N603" s="58">
        <v>0</v>
      </c>
      <c r="O603" s="58">
        <v>0</v>
      </c>
      <c r="P603" s="59">
        <v>0</v>
      </c>
      <c r="Q603" s="151">
        <v>0</v>
      </c>
      <c r="R603" s="204">
        <f t="shared" si="22"/>
        <v>76806246</v>
      </c>
      <c r="S603" s="233" t="s">
        <v>4</v>
      </c>
      <c r="T603" s="233" t="s">
        <v>1603</v>
      </c>
      <c r="U603" s="35"/>
      <c r="V603" s="24"/>
      <c r="W603" s="24"/>
    </row>
    <row r="604" spans="1:23" s="36" customFormat="1" ht="77.150000000000006" customHeight="1" x14ac:dyDescent="0.35">
      <c r="A604" s="233" t="s">
        <v>864</v>
      </c>
      <c r="B604" s="233" t="s">
        <v>1119</v>
      </c>
      <c r="C604" s="233" t="s">
        <v>1374</v>
      </c>
      <c r="D604" s="235">
        <v>44978</v>
      </c>
      <c r="E604" s="266">
        <v>44979</v>
      </c>
      <c r="F604" s="235">
        <v>45291</v>
      </c>
      <c r="G604" s="312">
        <v>57194846</v>
      </c>
      <c r="H604" s="255" t="s">
        <v>4</v>
      </c>
      <c r="I604" s="255" t="s">
        <v>5</v>
      </c>
      <c r="J604" s="233" t="s">
        <v>1542</v>
      </c>
      <c r="K604" s="9">
        <f t="shared" si="23"/>
        <v>2.2292970244206969E-2</v>
      </c>
      <c r="L604" s="5">
        <v>1275043</v>
      </c>
      <c r="M604" s="5">
        <f t="shared" si="21"/>
        <v>55919803</v>
      </c>
      <c r="N604" s="58">
        <v>0</v>
      </c>
      <c r="O604" s="58">
        <v>0</v>
      </c>
      <c r="P604" s="59">
        <v>0</v>
      </c>
      <c r="Q604" s="151">
        <v>0</v>
      </c>
      <c r="R604" s="204">
        <f t="shared" si="22"/>
        <v>57194846</v>
      </c>
      <c r="S604" s="233" t="s">
        <v>4</v>
      </c>
      <c r="T604" s="233" t="s">
        <v>1572</v>
      </c>
      <c r="U604" s="35"/>
      <c r="V604" s="24"/>
      <c r="W604" s="24"/>
    </row>
    <row r="605" spans="1:23" s="36" customFormat="1" ht="77.150000000000006" customHeight="1" x14ac:dyDescent="0.35">
      <c r="A605" s="233" t="s">
        <v>863</v>
      </c>
      <c r="B605" s="233" t="s">
        <v>1118</v>
      </c>
      <c r="C605" s="233" t="s">
        <v>1373</v>
      </c>
      <c r="D605" s="235">
        <v>44974</v>
      </c>
      <c r="E605" s="266">
        <v>44979</v>
      </c>
      <c r="F605" s="235">
        <v>45291</v>
      </c>
      <c r="G605" s="312">
        <v>57194846</v>
      </c>
      <c r="H605" s="255" t="s">
        <v>4</v>
      </c>
      <c r="I605" s="255" t="s">
        <v>5</v>
      </c>
      <c r="J605" s="233" t="s">
        <v>1542</v>
      </c>
      <c r="K605" s="9">
        <f t="shared" si="23"/>
        <v>2.2292970244206969E-2</v>
      </c>
      <c r="L605" s="5">
        <v>1275043</v>
      </c>
      <c r="M605" s="5">
        <f t="shared" si="21"/>
        <v>55919803</v>
      </c>
      <c r="N605" s="58">
        <v>0</v>
      </c>
      <c r="O605" s="58">
        <v>0</v>
      </c>
      <c r="P605" s="59">
        <v>0</v>
      </c>
      <c r="Q605" s="151">
        <v>0</v>
      </c>
      <c r="R605" s="204">
        <f t="shared" si="22"/>
        <v>57194846</v>
      </c>
      <c r="S605" s="233" t="s">
        <v>4</v>
      </c>
      <c r="T605" s="233" t="s">
        <v>1571</v>
      </c>
      <c r="U605" s="35"/>
      <c r="V605" s="24"/>
      <c r="W605" s="24"/>
    </row>
    <row r="606" spans="1:23" s="36" customFormat="1" ht="77.150000000000006" customHeight="1" x14ac:dyDescent="0.35">
      <c r="A606" s="233" t="s">
        <v>965</v>
      </c>
      <c r="B606" s="233" t="s">
        <v>1220</v>
      </c>
      <c r="C606" s="233" t="s">
        <v>1442</v>
      </c>
      <c r="D606" s="235">
        <v>44980</v>
      </c>
      <c r="E606" s="266">
        <v>44984</v>
      </c>
      <c r="F606" s="266">
        <v>45291</v>
      </c>
      <c r="G606" s="312">
        <v>59562783</v>
      </c>
      <c r="H606" s="255" t="s">
        <v>4</v>
      </c>
      <c r="I606" s="255" t="s">
        <v>5</v>
      </c>
      <c r="J606" s="233" t="s">
        <v>1553</v>
      </c>
      <c r="K606" s="9">
        <f t="shared" si="23"/>
        <v>6.1162017899667317E-3</v>
      </c>
      <c r="L606" s="5">
        <v>364298</v>
      </c>
      <c r="M606" s="5">
        <f t="shared" si="21"/>
        <v>59198485</v>
      </c>
      <c r="N606" s="58">
        <v>0</v>
      </c>
      <c r="O606" s="58">
        <v>0</v>
      </c>
      <c r="P606" s="59">
        <v>0</v>
      </c>
      <c r="Q606" s="151">
        <v>0</v>
      </c>
      <c r="R606" s="204">
        <f t="shared" si="22"/>
        <v>59562783</v>
      </c>
      <c r="S606" s="233" t="s">
        <v>4</v>
      </c>
      <c r="T606" s="233" t="s">
        <v>1673</v>
      </c>
      <c r="U606" s="35"/>
      <c r="V606" s="24"/>
      <c r="W606" s="24"/>
    </row>
    <row r="607" spans="1:23" s="36" customFormat="1" ht="77.150000000000006" customHeight="1" x14ac:dyDescent="0.35">
      <c r="A607" s="233" t="s">
        <v>964</v>
      </c>
      <c r="B607" s="233" t="s">
        <v>1219</v>
      </c>
      <c r="C607" s="233" t="s">
        <v>1441</v>
      </c>
      <c r="D607" s="235">
        <v>44978</v>
      </c>
      <c r="E607" s="266">
        <v>44984</v>
      </c>
      <c r="F607" s="266">
        <v>45291</v>
      </c>
      <c r="G607" s="312">
        <v>59562783</v>
      </c>
      <c r="H607" s="255" t="s">
        <v>4</v>
      </c>
      <c r="I607" s="255" t="s">
        <v>5</v>
      </c>
      <c r="J607" s="233" t="s">
        <v>1553</v>
      </c>
      <c r="K607" s="9">
        <f t="shared" si="23"/>
        <v>6.1162017899667317E-3</v>
      </c>
      <c r="L607" s="5">
        <v>364298</v>
      </c>
      <c r="M607" s="5">
        <f t="shared" si="21"/>
        <v>59198485</v>
      </c>
      <c r="N607" s="58">
        <v>0</v>
      </c>
      <c r="O607" s="58">
        <v>0</v>
      </c>
      <c r="P607" s="59">
        <v>0</v>
      </c>
      <c r="Q607" s="151">
        <v>0</v>
      </c>
      <c r="R607" s="204">
        <f t="shared" si="22"/>
        <v>59562783</v>
      </c>
      <c r="S607" s="233" t="s">
        <v>4</v>
      </c>
      <c r="T607" s="233" t="s">
        <v>1672</v>
      </c>
      <c r="U607" s="35"/>
      <c r="V607" s="24"/>
      <c r="W607" s="24"/>
    </row>
    <row r="608" spans="1:23" s="36" customFormat="1" ht="77.150000000000006" customHeight="1" x14ac:dyDescent="0.35">
      <c r="A608" s="267" t="s">
        <v>871</v>
      </c>
      <c r="B608" s="267" t="s">
        <v>1126</v>
      </c>
      <c r="C608" s="267" t="s">
        <v>1379</v>
      </c>
      <c r="D608" s="315">
        <v>44972</v>
      </c>
      <c r="E608" s="315">
        <v>44978</v>
      </c>
      <c r="F608" s="268">
        <v>45291</v>
      </c>
      <c r="G608" s="316">
        <v>79943234</v>
      </c>
      <c r="H608" s="317" t="s">
        <v>4</v>
      </c>
      <c r="I608" s="317" t="s">
        <v>5</v>
      </c>
      <c r="J608" s="267" t="s">
        <v>1544</v>
      </c>
      <c r="K608" s="270">
        <f t="shared" si="23"/>
        <v>2.5316363858885169E-2</v>
      </c>
      <c r="L608" s="271">
        <v>2023872</v>
      </c>
      <c r="M608" s="271">
        <f t="shared" si="21"/>
        <v>77919362</v>
      </c>
      <c r="N608" s="272">
        <v>0</v>
      </c>
      <c r="O608" s="272">
        <v>0</v>
      </c>
      <c r="P608" s="273">
        <v>0</v>
      </c>
      <c r="Q608" s="274">
        <v>0</v>
      </c>
      <c r="R608" s="275">
        <f t="shared" si="22"/>
        <v>79943234</v>
      </c>
      <c r="S608" s="267" t="s">
        <v>4</v>
      </c>
      <c r="T608" s="267" t="s">
        <v>1579</v>
      </c>
      <c r="U608" s="35"/>
      <c r="V608" s="24"/>
      <c r="W608" s="24"/>
    </row>
    <row r="609" spans="1:23" s="36" customFormat="1" ht="77.150000000000006" customHeight="1" x14ac:dyDescent="0.35">
      <c r="A609" s="233" t="s">
        <v>974</v>
      </c>
      <c r="B609" s="233" t="s">
        <v>1229</v>
      </c>
      <c r="C609" s="233" t="s">
        <v>1451</v>
      </c>
      <c r="D609" s="266">
        <v>44974</v>
      </c>
      <c r="E609" s="266">
        <v>44974</v>
      </c>
      <c r="F609" s="266">
        <v>45291</v>
      </c>
      <c r="G609" s="312">
        <v>83485039</v>
      </c>
      <c r="H609" s="255" t="s">
        <v>4</v>
      </c>
      <c r="I609" s="255" t="s">
        <v>5</v>
      </c>
      <c r="J609" s="233" t="s">
        <v>1555</v>
      </c>
      <c r="K609" s="9">
        <f t="shared" si="23"/>
        <v>3.6363497416585025E-2</v>
      </c>
      <c r="L609" s="5">
        <v>3035808</v>
      </c>
      <c r="M609" s="5">
        <f t="shared" si="21"/>
        <v>80449231</v>
      </c>
      <c r="N609" s="58">
        <v>0</v>
      </c>
      <c r="O609" s="58">
        <v>0</v>
      </c>
      <c r="P609" s="59">
        <v>0</v>
      </c>
      <c r="Q609" s="151">
        <v>0</v>
      </c>
      <c r="R609" s="204">
        <f t="shared" si="22"/>
        <v>83485039</v>
      </c>
      <c r="S609" s="233" t="s">
        <v>4</v>
      </c>
      <c r="T609" s="233" t="s">
        <v>1682</v>
      </c>
      <c r="U609" s="35"/>
      <c r="V609" s="24"/>
      <c r="W609" s="24"/>
    </row>
    <row r="610" spans="1:23" s="36" customFormat="1" ht="77.150000000000006" customHeight="1" x14ac:dyDescent="0.35">
      <c r="A610" s="233" t="s">
        <v>1069</v>
      </c>
      <c r="B610" s="233" t="s">
        <v>1324</v>
      </c>
      <c r="C610" s="233" t="s">
        <v>1514</v>
      </c>
      <c r="D610" s="235">
        <v>44978</v>
      </c>
      <c r="E610" s="266">
        <v>44980</v>
      </c>
      <c r="F610" s="266">
        <v>45291</v>
      </c>
      <c r="G610" s="312">
        <v>94000000</v>
      </c>
      <c r="H610" s="255" t="s">
        <v>4</v>
      </c>
      <c r="I610" s="255" t="s">
        <v>5</v>
      </c>
      <c r="J610" s="233" t="s">
        <v>1542</v>
      </c>
      <c r="K610" s="9">
        <f t="shared" si="23"/>
        <v>0</v>
      </c>
      <c r="L610" s="5">
        <v>0</v>
      </c>
      <c r="M610" s="5">
        <f t="shared" si="21"/>
        <v>94000000</v>
      </c>
      <c r="N610" s="58">
        <v>0</v>
      </c>
      <c r="O610" s="58">
        <v>0</v>
      </c>
      <c r="P610" s="59">
        <v>0</v>
      </c>
      <c r="Q610" s="151">
        <v>0</v>
      </c>
      <c r="R610" s="204">
        <f t="shared" si="22"/>
        <v>94000000</v>
      </c>
      <c r="S610" s="233" t="s">
        <v>4</v>
      </c>
      <c r="T610" s="233" t="s">
        <v>1773</v>
      </c>
      <c r="U610" s="35"/>
      <c r="V610" s="24"/>
      <c r="W610" s="24"/>
    </row>
    <row r="611" spans="1:23" s="36" customFormat="1" ht="77.150000000000006" customHeight="1" x14ac:dyDescent="0.35">
      <c r="A611" s="233" t="s">
        <v>958</v>
      </c>
      <c r="B611" s="233" t="s">
        <v>1213</v>
      </c>
      <c r="C611" s="233" t="s">
        <v>1435</v>
      </c>
      <c r="D611" s="266">
        <v>44973</v>
      </c>
      <c r="E611" s="266">
        <v>44974</v>
      </c>
      <c r="F611" s="266">
        <v>45138</v>
      </c>
      <c r="G611" s="312">
        <v>38403120</v>
      </c>
      <c r="H611" s="255" t="s">
        <v>4</v>
      </c>
      <c r="I611" s="255" t="s">
        <v>5</v>
      </c>
      <c r="J611" s="233" t="s">
        <v>1550</v>
      </c>
      <c r="K611" s="9">
        <f t="shared" si="23"/>
        <v>7.2727215913707011E-2</v>
      </c>
      <c r="L611" s="5">
        <v>2792952</v>
      </c>
      <c r="M611" s="5">
        <f t="shared" si="21"/>
        <v>35610168</v>
      </c>
      <c r="N611" s="58">
        <v>0</v>
      </c>
      <c r="O611" s="58">
        <v>0</v>
      </c>
      <c r="P611" s="59">
        <v>0</v>
      </c>
      <c r="Q611" s="151">
        <v>0</v>
      </c>
      <c r="R611" s="204">
        <f t="shared" si="22"/>
        <v>38403120</v>
      </c>
      <c r="S611" s="233" t="s">
        <v>4</v>
      </c>
      <c r="T611" s="233" t="s">
        <v>1666</v>
      </c>
      <c r="U611" s="35"/>
      <c r="V611" s="24"/>
      <c r="W611" s="24"/>
    </row>
    <row r="612" spans="1:23" s="36" customFormat="1" ht="77.150000000000006" customHeight="1" x14ac:dyDescent="0.35">
      <c r="A612" s="256" t="s">
        <v>1092</v>
      </c>
      <c r="B612" s="256" t="s">
        <v>1347</v>
      </c>
      <c r="C612" s="256" t="s">
        <v>1526</v>
      </c>
      <c r="D612" s="318">
        <v>44977</v>
      </c>
      <c r="E612" s="257">
        <v>44978</v>
      </c>
      <c r="F612" s="318">
        <v>45291</v>
      </c>
      <c r="G612" s="319">
        <v>68214867</v>
      </c>
      <c r="H612" s="278" t="s">
        <v>4</v>
      </c>
      <c r="I612" s="278" t="s">
        <v>5</v>
      </c>
      <c r="J612" s="256" t="s">
        <v>1545</v>
      </c>
      <c r="K612" s="155">
        <f t="shared" si="23"/>
        <v>2.4922074538384718E-2</v>
      </c>
      <c r="L612" s="156">
        <v>1700056</v>
      </c>
      <c r="M612" s="156">
        <f t="shared" si="21"/>
        <v>66514811</v>
      </c>
      <c r="N612" s="85">
        <v>0</v>
      </c>
      <c r="O612" s="85">
        <v>0</v>
      </c>
      <c r="P612" s="160">
        <v>0</v>
      </c>
      <c r="Q612" s="161">
        <v>0</v>
      </c>
      <c r="R612" s="162">
        <f t="shared" si="22"/>
        <v>68214867</v>
      </c>
      <c r="S612" s="256" t="s">
        <v>4</v>
      </c>
      <c r="T612" s="256" t="s">
        <v>1796</v>
      </c>
      <c r="U612" s="35"/>
      <c r="V612" s="24"/>
      <c r="W612" s="24"/>
    </row>
    <row r="613" spans="1:23" s="36" customFormat="1" ht="77.150000000000006" customHeight="1" x14ac:dyDescent="0.35">
      <c r="A613" s="256" t="s">
        <v>1095</v>
      </c>
      <c r="B613" s="256" t="s">
        <v>1350</v>
      </c>
      <c r="C613" s="256" t="s">
        <v>1526</v>
      </c>
      <c r="D613" s="318">
        <v>44974</v>
      </c>
      <c r="E613" s="257">
        <v>44978</v>
      </c>
      <c r="F613" s="318">
        <v>45291</v>
      </c>
      <c r="G613" s="319">
        <v>68214867</v>
      </c>
      <c r="H613" s="278" t="s">
        <v>4</v>
      </c>
      <c r="I613" s="278" t="s">
        <v>5</v>
      </c>
      <c r="J613" s="256" t="s">
        <v>1545</v>
      </c>
      <c r="K613" s="155">
        <f t="shared" si="23"/>
        <v>2.4922074538384718E-2</v>
      </c>
      <c r="L613" s="156">
        <v>1700056</v>
      </c>
      <c r="M613" s="156">
        <f t="shared" si="21"/>
        <v>66514811</v>
      </c>
      <c r="N613" s="85">
        <v>0</v>
      </c>
      <c r="O613" s="85">
        <v>0</v>
      </c>
      <c r="P613" s="160">
        <v>0</v>
      </c>
      <c r="Q613" s="161">
        <v>0</v>
      </c>
      <c r="R613" s="162">
        <f t="shared" si="22"/>
        <v>68214867</v>
      </c>
      <c r="S613" s="256" t="s">
        <v>4</v>
      </c>
      <c r="T613" s="256" t="s">
        <v>1799</v>
      </c>
      <c r="U613" s="35"/>
      <c r="V613" s="24"/>
      <c r="W613" s="24"/>
    </row>
    <row r="614" spans="1:23" s="36" customFormat="1" ht="77.150000000000006" customHeight="1" x14ac:dyDescent="0.35">
      <c r="A614" s="256" t="s">
        <v>1088</v>
      </c>
      <c r="B614" s="256" t="s">
        <v>1343</v>
      </c>
      <c r="C614" s="256" t="s">
        <v>1526</v>
      </c>
      <c r="D614" s="257">
        <v>44974</v>
      </c>
      <c r="E614" s="318">
        <v>44978</v>
      </c>
      <c r="F614" s="318">
        <v>45291</v>
      </c>
      <c r="G614" s="319">
        <v>68214867</v>
      </c>
      <c r="H614" s="278" t="s">
        <v>4</v>
      </c>
      <c r="I614" s="278" t="s">
        <v>5</v>
      </c>
      <c r="J614" s="256" t="s">
        <v>1545</v>
      </c>
      <c r="K614" s="155">
        <f t="shared" si="23"/>
        <v>2.4922074538384718E-2</v>
      </c>
      <c r="L614" s="156">
        <v>1700056</v>
      </c>
      <c r="M614" s="156">
        <f t="shared" si="21"/>
        <v>66514811</v>
      </c>
      <c r="N614" s="85">
        <v>0</v>
      </c>
      <c r="O614" s="85">
        <v>0</v>
      </c>
      <c r="P614" s="160">
        <v>0</v>
      </c>
      <c r="Q614" s="161">
        <v>0</v>
      </c>
      <c r="R614" s="162">
        <f t="shared" si="22"/>
        <v>68214867</v>
      </c>
      <c r="S614" s="256" t="s">
        <v>4</v>
      </c>
      <c r="T614" s="256" t="s">
        <v>1792</v>
      </c>
      <c r="U614" s="35"/>
      <c r="V614" s="24"/>
      <c r="W614" s="24"/>
    </row>
    <row r="615" spans="1:23" s="36" customFormat="1" ht="77.150000000000006" customHeight="1" x14ac:dyDescent="0.35">
      <c r="A615" s="233" t="s">
        <v>991</v>
      </c>
      <c r="B615" s="233" t="s">
        <v>1246</v>
      </c>
      <c r="C615" s="233" t="s">
        <v>1466</v>
      </c>
      <c r="D615" s="235">
        <v>44977</v>
      </c>
      <c r="E615" s="266">
        <v>44977</v>
      </c>
      <c r="F615" s="266">
        <v>45291</v>
      </c>
      <c r="G615" s="312">
        <v>201413146</v>
      </c>
      <c r="H615" s="255" t="s">
        <v>4</v>
      </c>
      <c r="I615" s="255" t="s">
        <v>5</v>
      </c>
      <c r="J615" s="233" t="s">
        <v>1557</v>
      </c>
      <c r="K615" s="9">
        <f t="shared" si="23"/>
        <v>0</v>
      </c>
      <c r="L615" s="5">
        <v>0</v>
      </c>
      <c r="M615" s="5">
        <f t="shared" si="21"/>
        <v>201413146</v>
      </c>
      <c r="N615" s="58">
        <v>0</v>
      </c>
      <c r="O615" s="58">
        <v>0</v>
      </c>
      <c r="P615" s="59">
        <v>0</v>
      </c>
      <c r="Q615" s="151">
        <v>0</v>
      </c>
      <c r="R615" s="204">
        <f t="shared" si="22"/>
        <v>201413146</v>
      </c>
      <c r="S615" s="233" t="s">
        <v>4</v>
      </c>
      <c r="T615" s="233" t="s">
        <v>1698</v>
      </c>
      <c r="U615" s="35"/>
      <c r="V615" s="24"/>
      <c r="W615" s="24"/>
    </row>
    <row r="616" spans="1:23" s="36" customFormat="1" ht="77.150000000000006" customHeight="1" x14ac:dyDescent="0.35">
      <c r="A616" s="233" t="s">
        <v>1048</v>
      </c>
      <c r="B616" s="233" t="s">
        <v>1303</v>
      </c>
      <c r="C616" s="233" t="s">
        <v>795</v>
      </c>
      <c r="D616" s="235">
        <v>44974</v>
      </c>
      <c r="E616" s="266">
        <v>44978</v>
      </c>
      <c r="F616" s="266">
        <v>45291</v>
      </c>
      <c r="G616" s="312">
        <v>90558508</v>
      </c>
      <c r="H616" s="255" t="s">
        <v>4</v>
      </c>
      <c r="I616" s="255" t="s">
        <v>5</v>
      </c>
      <c r="J616" s="233" t="s">
        <v>1563</v>
      </c>
      <c r="K616" s="9">
        <f t="shared" si="23"/>
        <v>2.5477628231242503E-2</v>
      </c>
      <c r="L616" s="5">
        <v>2307216</v>
      </c>
      <c r="M616" s="5">
        <f t="shared" si="21"/>
        <v>88251292</v>
      </c>
      <c r="N616" s="58">
        <v>0</v>
      </c>
      <c r="O616" s="58">
        <v>0</v>
      </c>
      <c r="P616" s="59">
        <v>0</v>
      </c>
      <c r="Q616" s="151">
        <v>0</v>
      </c>
      <c r="R616" s="204">
        <f t="shared" si="22"/>
        <v>90558508</v>
      </c>
      <c r="S616" s="233" t="s">
        <v>4</v>
      </c>
      <c r="T616" s="233" t="s">
        <v>1753</v>
      </c>
      <c r="U616" s="35"/>
      <c r="V616" s="24"/>
      <c r="W616" s="24"/>
    </row>
    <row r="617" spans="1:23" s="36" customFormat="1" ht="77.150000000000006" customHeight="1" x14ac:dyDescent="0.35">
      <c r="A617" s="233" t="s">
        <v>982</v>
      </c>
      <c r="B617" s="233" t="s">
        <v>1237</v>
      </c>
      <c r="C617" s="233" t="s">
        <v>1458</v>
      </c>
      <c r="D617" s="266">
        <v>44974</v>
      </c>
      <c r="E617" s="266">
        <v>44977</v>
      </c>
      <c r="F617" s="266">
        <v>45291</v>
      </c>
      <c r="G617" s="312">
        <v>62913686</v>
      </c>
      <c r="H617" s="255" t="s">
        <v>4</v>
      </c>
      <c r="I617" s="255" t="s">
        <v>5</v>
      </c>
      <c r="J617" s="233" t="s">
        <v>1555</v>
      </c>
      <c r="K617" s="9">
        <f t="shared" si="23"/>
        <v>2.7272650977722079E-2</v>
      </c>
      <c r="L617" s="5">
        <v>1715823</v>
      </c>
      <c r="M617" s="5">
        <f t="shared" si="21"/>
        <v>61197863</v>
      </c>
      <c r="N617" s="58">
        <v>0</v>
      </c>
      <c r="O617" s="58">
        <v>0</v>
      </c>
      <c r="P617" s="59">
        <v>0</v>
      </c>
      <c r="Q617" s="151">
        <v>0</v>
      </c>
      <c r="R617" s="204">
        <f t="shared" si="22"/>
        <v>62913686</v>
      </c>
      <c r="S617" s="233" t="s">
        <v>4</v>
      </c>
      <c r="T617" s="233" t="s">
        <v>1689</v>
      </c>
      <c r="U617" s="35"/>
      <c r="V617" s="24"/>
      <c r="W617" s="24"/>
    </row>
    <row r="618" spans="1:23" s="36" customFormat="1" ht="77.150000000000006" customHeight="1" x14ac:dyDescent="0.35">
      <c r="A618" s="233" t="s">
        <v>1047</v>
      </c>
      <c r="B618" s="233" t="s">
        <v>1302</v>
      </c>
      <c r="C618" s="233" t="s">
        <v>795</v>
      </c>
      <c r="D618" s="235">
        <v>44974</v>
      </c>
      <c r="E618" s="266">
        <v>44979</v>
      </c>
      <c r="F618" s="266">
        <v>45291</v>
      </c>
      <c r="G618" s="312">
        <v>90558508</v>
      </c>
      <c r="H618" s="255" t="s">
        <v>4</v>
      </c>
      <c r="I618" s="255" t="s">
        <v>5</v>
      </c>
      <c r="J618" s="233" t="s">
        <v>1563</v>
      </c>
      <c r="K618" s="9">
        <f t="shared" si="23"/>
        <v>2.2292924702337191E-2</v>
      </c>
      <c r="L618" s="5">
        <v>2018814</v>
      </c>
      <c r="M618" s="5">
        <f t="shared" si="21"/>
        <v>88539694</v>
      </c>
      <c r="N618" s="58">
        <v>0</v>
      </c>
      <c r="O618" s="58">
        <v>0</v>
      </c>
      <c r="P618" s="59">
        <v>0</v>
      </c>
      <c r="Q618" s="151">
        <v>0</v>
      </c>
      <c r="R618" s="204">
        <f t="shared" si="22"/>
        <v>90558508</v>
      </c>
      <c r="S618" s="233" t="s">
        <v>4</v>
      </c>
      <c r="T618" s="233" t="s">
        <v>1752</v>
      </c>
      <c r="U618" s="35"/>
      <c r="V618" s="24"/>
      <c r="W618" s="24"/>
    </row>
    <row r="619" spans="1:23" s="36" customFormat="1" ht="77.150000000000006" customHeight="1" x14ac:dyDescent="0.35">
      <c r="A619" s="233" t="s">
        <v>1052</v>
      </c>
      <c r="B619" s="233" t="s">
        <v>1307</v>
      </c>
      <c r="C619" s="233" t="s">
        <v>1506</v>
      </c>
      <c r="D619" s="235">
        <v>44977</v>
      </c>
      <c r="E619" s="266">
        <v>44979</v>
      </c>
      <c r="F619" s="266">
        <v>45291</v>
      </c>
      <c r="G619" s="312">
        <v>39718618</v>
      </c>
      <c r="H619" s="255" t="s">
        <v>4</v>
      </c>
      <c r="I619" s="255" t="s">
        <v>5</v>
      </c>
      <c r="J619" s="233" t="s">
        <v>1564</v>
      </c>
      <c r="K619" s="9">
        <f t="shared" si="23"/>
        <v>2.2292920665064428E-2</v>
      </c>
      <c r="L619" s="5">
        <v>885444</v>
      </c>
      <c r="M619" s="5">
        <f t="shared" ref="M619:M682" si="24">G619-L619</f>
        <v>38833174</v>
      </c>
      <c r="N619" s="58">
        <v>0</v>
      </c>
      <c r="O619" s="58">
        <v>0</v>
      </c>
      <c r="P619" s="59">
        <v>0</v>
      </c>
      <c r="Q619" s="151">
        <v>0</v>
      </c>
      <c r="R619" s="204">
        <f t="shared" ref="R619:R682" si="25">G619+P619</f>
        <v>39718618</v>
      </c>
      <c r="S619" s="233" t="s">
        <v>4</v>
      </c>
      <c r="T619" s="233" t="s">
        <v>1757</v>
      </c>
      <c r="U619" s="35"/>
      <c r="V619" s="24"/>
      <c r="W619" s="24"/>
    </row>
    <row r="620" spans="1:23" s="36" customFormat="1" ht="77.150000000000006" customHeight="1" x14ac:dyDescent="0.35">
      <c r="A620" s="261" t="s">
        <v>916</v>
      </c>
      <c r="B620" s="261" t="s">
        <v>1171</v>
      </c>
      <c r="C620" s="261" t="s">
        <v>809</v>
      </c>
      <c r="D620" s="310">
        <v>44974</v>
      </c>
      <c r="E620" s="310">
        <v>44974</v>
      </c>
      <c r="F620" s="310">
        <v>45291</v>
      </c>
      <c r="G620" s="311">
        <v>83485039</v>
      </c>
      <c r="H620" s="307" t="s">
        <v>4</v>
      </c>
      <c r="I620" s="307" t="s">
        <v>5</v>
      </c>
      <c r="J620" s="261" t="s">
        <v>1548</v>
      </c>
      <c r="K620" s="225">
        <f t="shared" si="23"/>
        <v>3.6363497416585025E-2</v>
      </c>
      <c r="L620" s="264">
        <v>3035808</v>
      </c>
      <c r="M620" s="264">
        <f t="shared" si="24"/>
        <v>80449231</v>
      </c>
      <c r="N620" s="119">
        <v>0</v>
      </c>
      <c r="O620" s="119">
        <v>0</v>
      </c>
      <c r="P620" s="227">
        <v>0</v>
      </c>
      <c r="Q620" s="228">
        <v>0</v>
      </c>
      <c r="R620" s="229">
        <f t="shared" si="25"/>
        <v>83485039</v>
      </c>
      <c r="S620" s="261" t="s">
        <v>4</v>
      </c>
      <c r="T620" s="261" t="s">
        <v>1624</v>
      </c>
      <c r="U620" s="35"/>
      <c r="V620" s="24"/>
      <c r="W620" s="24"/>
    </row>
    <row r="621" spans="1:23" s="36" customFormat="1" ht="77.150000000000006" customHeight="1" x14ac:dyDescent="0.35">
      <c r="A621" s="233" t="s">
        <v>1003</v>
      </c>
      <c r="B621" s="233" t="s">
        <v>1258</v>
      </c>
      <c r="C621" s="233" t="s">
        <v>1478</v>
      </c>
      <c r="D621" s="235">
        <v>44980</v>
      </c>
      <c r="E621" s="266">
        <v>44981</v>
      </c>
      <c r="F621" s="266">
        <v>45291</v>
      </c>
      <c r="G621" s="312">
        <v>136915482</v>
      </c>
      <c r="H621" s="255" t="s">
        <v>4</v>
      </c>
      <c r="I621" s="255" t="s">
        <v>5</v>
      </c>
      <c r="J621" s="233" t="s">
        <v>1559</v>
      </c>
      <c r="K621" s="9">
        <f t="shared" si="23"/>
        <v>1.5151500543963319E-2</v>
      </c>
      <c r="L621" s="5">
        <v>2074475</v>
      </c>
      <c r="M621" s="5">
        <f t="shared" si="24"/>
        <v>134841007</v>
      </c>
      <c r="N621" s="58">
        <v>0</v>
      </c>
      <c r="O621" s="58">
        <v>0</v>
      </c>
      <c r="P621" s="59">
        <v>0</v>
      </c>
      <c r="Q621" s="151">
        <v>0</v>
      </c>
      <c r="R621" s="204">
        <f t="shared" si="25"/>
        <v>136915482</v>
      </c>
      <c r="S621" s="233" t="s">
        <v>4</v>
      </c>
      <c r="T621" s="233" t="s">
        <v>1710</v>
      </c>
      <c r="U621" s="35"/>
      <c r="V621" s="24"/>
      <c r="W621" s="24"/>
    </row>
    <row r="622" spans="1:23" s="36" customFormat="1" ht="77.150000000000006" customHeight="1" x14ac:dyDescent="0.35">
      <c r="A622" s="261" t="s">
        <v>926</v>
      </c>
      <c r="B622" s="261" t="s">
        <v>1181</v>
      </c>
      <c r="C622" s="261" t="s">
        <v>402</v>
      </c>
      <c r="D622" s="310">
        <v>44978</v>
      </c>
      <c r="E622" s="310">
        <v>44980</v>
      </c>
      <c r="F622" s="310">
        <v>45291</v>
      </c>
      <c r="G622" s="311">
        <v>83485039</v>
      </c>
      <c r="H622" s="307" t="s">
        <v>4</v>
      </c>
      <c r="I622" s="307" t="s">
        <v>5</v>
      </c>
      <c r="J622" s="261" t="s">
        <v>1548</v>
      </c>
      <c r="K622" s="225">
        <f t="shared" si="23"/>
        <v>1.8181748708292512E-2</v>
      </c>
      <c r="L622" s="264">
        <v>1517904</v>
      </c>
      <c r="M622" s="264">
        <f t="shared" si="24"/>
        <v>81967135</v>
      </c>
      <c r="N622" s="119">
        <v>0</v>
      </c>
      <c r="O622" s="119">
        <v>0</v>
      </c>
      <c r="P622" s="227">
        <v>0</v>
      </c>
      <c r="Q622" s="228">
        <v>0</v>
      </c>
      <c r="R622" s="229">
        <f t="shared" si="25"/>
        <v>83485039</v>
      </c>
      <c r="S622" s="261" t="s">
        <v>4</v>
      </c>
      <c r="T622" s="261" t="s">
        <v>1634</v>
      </c>
      <c r="U622" s="35"/>
      <c r="V622" s="24"/>
      <c r="W622" s="24"/>
    </row>
    <row r="623" spans="1:23" s="36" customFormat="1" ht="77.150000000000006" customHeight="1" x14ac:dyDescent="0.35">
      <c r="A623" s="297" t="s">
        <v>1109</v>
      </c>
      <c r="B623" s="297" t="s">
        <v>1364</v>
      </c>
      <c r="C623" s="297" t="s">
        <v>1505</v>
      </c>
      <c r="D623" s="335">
        <v>44977</v>
      </c>
      <c r="E623" s="335">
        <v>44981</v>
      </c>
      <c r="F623" s="335">
        <v>45291</v>
      </c>
      <c r="G623" s="336">
        <v>35746762</v>
      </c>
      <c r="H623" s="337" t="s">
        <v>4</v>
      </c>
      <c r="I623" s="297" t="s">
        <v>5</v>
      </c>
      <c r="J623" s="297" t="s">
        <v>1563</v>
      </c>
      <c r="K623" s="300">
        <f t="shared" si="23"/>
        <v>1.592354015169262E-2</v>
      </c>
      <c r="L623" s="301">
        <v>569215</v>
      </c>
      <c r="M623" s="301">
        <f t="shared" si="24"/>
        <v>35177547</v>
      </c>
      <c r="N623" s="302">
        <v>0</v>
      </c>
      <c r="O623" s="302">
        <v>0</v>
      </c>
      <c r="P623" s="303">
        <v>0</v>
      </c>
      <c r="Q623" s="304">
        <v>0</v>
      </c>
      <c r="R623" s="305">
        <f t="shared" si="25"/>
        <v>35746762</v>
      </c>
      <c r="S623" s="297" t="s">
        <v>4</v>
      </c>
      <c r="T623" s="297" t="s">
        <v>1813</v>
      </c>
      <c r="U623" s="35"/>
      <c r="V623" s="24"/>
      <c r="W623" s="24"/>
    </row>
    <row r="624" spans="1:23" s="36" customFormat="1" ht="77.150000000000006" customHeight="1" x14ac:dyDescent="0.35">
      <c r="A624" s="233" t="s">
        <v>956</v>
      </c>
      <c r="B624" s="233" t="s">
        <v>1211</v>
      </c>
      <c r="C624" s="233" t="s">
        <v>1433</v>
      </c>
      <c r="D624" s="266">
        <v>44974</v>
      </c>
      <c r="E624" s="266">
        <v>44979</v>
      </c>
      <c r="F624" s="266">
        <v>45291</v>
      </c>
      <c r="G624" s="312">
        <v>115609114</v>
      </c>
      <c r="H624" s="255" t="s">
        <v>4</v>
      </c>
      <c r="I624" s="255" t="s">
        <v>5</v>
      </c>
      <c r="J624" s="233" t="s">
        <v>1550</v>
      </c>
      <c r="K624" s="9">
        <f t="shared" si="23"/>
        <v>0</v>
      </c>
      <c r="L624" s="5">
        <v>0</v>
      </c>
      <c r="M624" s="5">
        <f t="shared" si="24"/>
        <v>115609114</v>
      </c>
      <c r="N624" s="58">
        <v>0</v>
      </c>
      <c r="O624" s="58">
        <v>0</v>
      </c>
      <c r="P624" s="59">
        <v>0</v>
      </c>
      <c r="Q624" s="151">
        <v>0</v>
      </c>
      <c r="R624" s="204">
        <f t="shared" si="25"/>
        <v>115609114</v>
      </c>
      <c r="S624" s="233" t="s">
        <v>4</v>
      </c>
      <c r="T624" s="233" t="s">
        <v>1664</v>
      </c>
      <c r="U624" s="35"/>
      <c r="V624" s="24"/>
      <c r="W624" s="24"/>
    </row>
    <row r="625" spans="1:23" s="36" customFormat="1" ht="77.150000000000006" customHeight="1" x14ac:dyDescent="0.35">
      <c r="A625" s="261" t="s">
        <v>930</v>
      </c>
      <c r="B625" s="261" t="s">
        <v>1185</v>
      </c>
      <c r="C625" s="261" t="s">
        <v>1418</v>
      </c>
      <c r="D625" s="262">
        <v>44977</v>
      </c>
      <c r="E625" s="262">
        <v>44978</v>
      </c>
      <c r="F625" s="310">
        <v>45291</v>
      </c>
      <c r="G625" s="311">
        <v>83485039</v>
      </c>
      <c r="H625" s="307" t="s">
        <v>4</v>
      </c>
      <c r="I625" s="307" t="s">
        <v>5</v>
      </c>
      <c r="J625" s="261" t="s">
        <v>1548</v>
      </c>
      <c r="K625" s="225">
        <f t="shared" si="23"/>
        <v>2.4242331611056683E-2</v>
      </c>
      <c r="L625" s="264">
        <v>2023872</v>
      </c>
      <c r="M625" s="264">
        <f t="shared" si="24"/>
        <v>81461167</v>
      </c>
      <c r="N625" s="119">
        <v>0</v>
      </c>
      <c r="O625" s="119">
        <v>0</v>
      </c>
      <c r="P625" s="227">
        <v>0</v>
      </c>
      <c r="Q625" s="228">
        <v>0</v>
      </c>
      <c r="R625" s="229">
        <f t="shared" si="25"/>
        <v>83485039</v>
      </c>
      <c r="S625" s="261" t="s">
        <v>4</v>
      </c>
      <c r="T625" s="261" t="s">
        <v>1638</v>
      </c>
      <c r="U625" s="35"/>
      <c r="V625" s="24"/>
      <c r="W625" s="24"/>
    </row>
    <row r="626" spans="1:23" s="36" customFormat="1" ht="77.150000000000006" customHeight="1" x14ac:dyDescent="0.35">
      <c r="A626" s="233" t="s">
        <v>984</v>
      </c>
      <c r="B626" s="233" t="s">
        <v>1239</v>
      </c>
      <c r="C626" s="233" t="s">
        <v>1460</v>
      </c>
      <c r="D626" s="266">
        <v>44977</v>
      </c>
      <c r="E626" s="266">
        <v>44978</v>
      </c>
      <c r="F626" s="266">
        <v>45291</v>
      </c>
      <c r="G626" s="312">
        <v>72849558</v>
      </c>
      <c r="H626" s="255" t="s">
        <v>4</v>
      </c>
      <c r="I626" s="255" t="s">
        <v>5</v>
      </c>
      <c r="J626" s="233" t="s">
        <v>1556</v>
      </c>
      <c r="K626" s="9">
        <f t="shared" si="23"/>
        <v>2.5559084380443325E-2</v>
      </c>
      <c r="L626" s="5">
        <v>1861968</v>
      </c>
      <c r="M626" s="5">
        <f t="shared" si="24"/>
        <v>70987590</v>
      </c>
      <c r="N626" s="58">
        <v>0</v>
      </c>
      <c r="O626" s="58">
        <v>0</v>
      </c>
      <c r="P626" s="59">
        <v>0</v>
      </c>
      <c r="Q626" s="151">
        <v>0</v>
      </c>
      <c r="R626" s="204">
        <f t="shared" si="25"/>
        <v>72849558</v>
      </c>
      <c r="S626" s="233" t="s">
        <v>4</v>
      </c>
      <c r="T626" s="233" t="s">
        <v>1691</v>
      </c>
      <c r="U626" s="35"/>
      <c r="V626" s="24"/>
      <c r="W626" s="24"/>
    </row>
    <row r="627" spans="1:23" s="36" customFormat="1" ht="77.150000000000006" customHeight="1" x14ac:dyDescent="0.35">
      <c r="A627" s="233" t="s">
        <v>1000</v>
      </c>
      <c r="B627" s="233" t="s">
        <v>1255</v>
      </c>
      <c r="C627" s="233" t="s">
        <v>1475</v>
      </c>
      <c r="D627" s="235">
        <v>44978</v>
      </c>
      <c r="E627" s="266">
        <v>44979</v>
      </c>
      <c r="F627" s="235">
        <v>45291</v>
      </c>
      <c r="G627" s="312">
        <v>41742503</v>
      </c>
      <c r="H627" s="255" t="s">
        <v>4</v>
      </c>
      <c r="I627" s="233" t="s">
        <v>5</v>
      </c>
      <c r="J627" s="233" t="s">
        <v>1559</v>
      </c>
      <c r="K627" s="9">
        <f t="shared" si="23"/>
        <v>2.1212048544381731E-2</v>
      </c>
      <c r="L627" s="5">
        <v>885444</v>
      </c>
      <c r="M627" s="5">
        <f t="shared" si="24"/>
        <v>40857059</v>
      </c>
      <c r="N627" s="58">
        <v>0</v>
      </c>
      <c r="O627" s="58">
        <v>0</v>
      </c>
      <c r="P627" s="59">
        <v>0</v>
      </c>
      <c r="Q627" s="151">
        <v>0</v>
      </c>
      <c r="R627" s="204">
        <f t="shared" si="25"/>
        <v>41742503</v>
      </c>
      <c r="S627" s="233" t="s">
        <v>4</v>
      </c>
      <c r="T627" s="233" t="s">
        <v>1707</v>
      </c>
      <c r="U627" s="35"/>
      <c r="V627" s="24"/>
      <c r="W627" s="24"/>
    </row>
    <row r="628" spans="1:23" s="36" customFormat="1" ht="77.150000000000006" customHeight="1" x14ac:dyDescent="0.35">
      <c r="A628" s="267" t="s">
        <v>882</v>
      </c>
      <c r="B628" s="267" t="s">
        <v>1137</v>
      </c>
      <c r="C628" s="267" t="s">
        <v>1389</v>
      </c>
      <c r="D628" s="268">
        <v>44985</v>
      </c>
      <c r="E628" s="315">
        <v>44988</v>
      </c>
      <c r="F628" s="315">
        <v>45291</v>
      </c>
      <c r="G628" s="316">
        <v>113317660</v>
      </c>
      <c r="H628" s="317" t="s">
        <v>4</v>
      </c>
      <c r="I628" s="317" t="s">
        <v>5</v>
      </c>
      <c r="J628" s="267" t="s">
        <v>1544</v>
      </c>
      <c r="K628" s="270">
        <f t="shared" si="23"/>
        <v>0</v>
      </c>
      <c r="L628" s="271">
        <v>0</v>
      </c>
      <c r="M628" s="271">
        <f t="shared" si="24"/>
        <v>113317660</v>
      </c>
      <c r="N628" s="272">
        <v>0</v>
      </c>
      <c r="O628" s="272">
        <v>0</v>
      </c>
      <c r="P628" s="273">
        <v>0</v>
      </c>
      <c r="Q628" s="274">
        <v>0</v>
      </c>
      <c r="R628" s="275">
        <f t="shared" si="25"/>
        <v>113317660</v>
      </c>
      <c r="S628" s="267" t="s">
        <v>4</v>
      </c>
      <c r="T628" s="267" t="s">
        <v>1590</v>
      </c>
      <c r="U628" s="35"/>
      <c r="V628" s="24"/>
      <c r="W628" s="24"/>
    </row>
    <row r="629" spans="1:23" s="36" customFormat="1" ht="77.150000000000006" customHeight="1" x14ac:dyDescent="0.35">
      <c r="A629" s="267" t="s">
        <v>879</v>
      </c>
      <c r="B629" s="267" t="s">
        <v>1134</v>
      </c>
      <c r="C629" s="267" t="s">
        <v>1386</v>
      </c>
      <c r="D629" s="315">
        <v>44980</v>
      </c>
      <c r="E629" s="315">
        <v>44986</v>
      </c>
      <c r="F629" s="268">
        <v>45291</v>
      </c>
      <c r="G629" s="316">
        <v>113317660</v>
      </c>
      <c r="H629" s="317" t="s">
        <v>4</v>
      </c>
      <c r="I629" s="317" t="s">
        <v>5</v>
      </c>
      <c r="J629" s="267" t="s">
        <v>1544</v>
      </c>
      <c r="K629" s="270">
        <f t="shared" si="23"/>
        <v>0</v>
      </c>
      <c r="L629" s="271">
        <v>0</v>
      </c>
      <c r="M629" s="271">
        <f t="shared" si="24"/>
        <v>113317660</v>
      </c>
      <c r="N629" s="272">
        <v>0</v>
      </c>
      <c r="O629" s="272">
        <v>0</v>
      </c>
      <c r="P629" s="273">
        <v>0</v>
      </c>
      <c r="Q629" s="274">
        <v>0</v>
      </c>
      <c r="R629" s="275">
        <f t="shared" si="25"/>
        <v>113317660</v>
      </c>
      <c r="S629" s="267" t="s">
        <v>4</v>
      </c>
      <c r="T629" s="267" t="s">
        <v>1587</v>
      </c>
      <c r="U629" s="35"/>
      <c r="V629" s="24"/>
      <c r="W629" s="24"/>
    </row>
    <row r="630" spans="1:23" s="36" customFormat="1" ht="77.150000000000006" customHeight="1" x14ac:dyDescent="0.35">
      <c r="A630" s="233" t="s">
        <v>1074</v>
      </c>
      <c r="B630" s="233" t="s">
        <v>1329</v>
      </c>
      <c r="C630" s="233" t="s">
        <v>1519</v>
      </c>
      <c r="D630" s="235">
        <v>44978</v>
      </c>
      <c r="E630" s="266">
        <v>44980</v>
      </c>
      <c r="F630" s="266">
        <v>45291</v>
      </c>
      <c r="G630" s="344">
        <v>95172968</v>
      </c>
      <c r="H630" s="255" t="s">
        <v>4</v>
      </c>
      <c r="I630" s="233" t="s">
        <v>5</v>
      </c>
      <c r="J630" s="233" t="s">
        <v>1567</v>
      </c>
      <c r="K630" s="9">
        <f t="shared" si="23"/>
        <v>1.8181759341581109E-2</v>
      </c>
      <c r="L630" s="5">
        <v>1730412</v>
      </c>
      <c r="M630" s="5">
        <f t="shared" si="24"/>
        <v>93442556</v>
      </c>
      <c r="N630" s="58">
        <v>0</v>
      </c>
      <c r="O630" s="58">
        <v>0</v>
      </c>
      <c r="P630" s="59">
        <v>0</v>
      </c>
      <c r="Q630" s="151">
        <v>0</v>
      </c>
      <c r="R630" s="204">
        <f t="shared" si="25"/>
        <v>95172968</v>
      </c>
      <c r="S630" s="233" t="s">
        <v>4</v>
      </c>
      <c r="T630" s="233" t="s">
        <v>1778</v>
      </c>
      <c r="U630" s="35"/>
      <c r="V630" s="24"/>
      <c r="W630" s="24"/>
    </row>
    <row r="631" spans="1:23" s="36" customFormat="1" ht="77.150000000000006" customHeight="1" x14ac:dyDescent="0.35">
      <c r="A631" s="233" t="s">
        <v>1072</v>
      </c>
      <c r="B631" s="233" t="s">
        <v>1327</v>
      </c>
      <c r="C631" s="233" t="s">
        <v>1517</v>
      </c>
      <c r="D631" s="235">
        <v>44977</v>
      </c>
      <c r="E631" s="266">
        <v>44978</v>
      </c>
      <c r="F631" s="266">
        <v>45128</v>
      </c>
      <c r="G631" s="312">
        <v>43260440</v>
      </c>
      <c r="H631" s="255" t="s">
        <v>4</v>
      </c>
      <c r="I631" s="233" t="s">
        <v>5</v>
      </c>
      <c r="J631" s="233" t="s">
        <v>1567</v>
      </c>
      <c r="K631" s="9">
        <f t="shared" si="23"/>
        <v>5.3333160735304586E-2</v>
      </c>
      <c r="L631" s="5">
        <v>2307216</v>
      </c>
      <c r="M631" s="5">
        <f t="shared" si="24"/>
        <v>40953224</v>
      </c>
      <c r="N631" s="58">
        <v>0</v>
      </c>
      <c r="O631" s="58">
        <v>0</v>
      </c>
      <c r="P631" s="59">
        <v>0</v>
      </c>
      <c r="Q631" s="151">
        <v>0</v>
      </c>
      <c r="R631" s="204">
        <f t="shared" si="25"/>
        <v>43260440</v>
      </c>
      <c r="S631" s="233" t="s">
        <v>4</v>
      </c>
      <c r="T631" s="233" t="s">
        <v>1776</v>
      </c>
      <c r="U631" s="35"/>
      <c r="V631" s="24"/>
      <c r="W631" s="24"/>
    </row>
    <row r="632" spans="1:23" s="36" customFormat="1" ht="77.150000000000006" customHeight="1" x14ac:dyDescent="0.35">
      <c r="A632" s="256" t="s">
        <v>890</v>
      </c>
      <c r="B632" s="256" t="s">
        <v>1145</v>
      </c>
      <c r="C632" s="256" t="s">
        <v>1396</v>
      </c>
      <c r="D632" s="318">
        <v>44979</v>
      </c>
      <c r="E632" s="318">
        <v>44986</v>
      </c>
      <c r="F632" s="257">
        <v>45291</v>
      </c>
      <c r="G632" s="319">
        <v>81208154</v>
      </c>
      <c r="H632" s="278" t="s">
        <v>4</v>
      </c>
      <c r="I632" s="278" t="s">
        <v>5</v>
      </c>
      <c r="J632" s="256" t="s">
        <v>1545</v>
      </c>
      <c r="K632" s="155">
        <f t="shared" si="23"/>
        <v>0</v>
      </c>
      <c r="L632" s="156">
        <v>0</v>
      </c>
      <c r="M632" s="156">
        <f t="shared" si="24"/>
        <v>81208154</v>
      </c>
      <c r="N632" s="85">
        <v>0</v>
      </c>
      <c r="O632" s="85">
        <v>0</v>
      </c>
      <c r="P632" s="160">
        <v>0</v>
      </c>
      <c r="Q632" s="161">
        <v>0</v>
      </c>
      <c r="R632" s="162">
        <f t="shared" si="25"/>
        <v>81208154</v>
      </c>
      <c r="S632" s="256" t="s">
        <v>4</v>
      </c>
      <c r="T632" s="256" t="s">
        <v>1598</v>
      </c>
      <c r="U632" s="35"/>
      <c r="V632" s="24"/>
      <c r="W632" s="24"/>
    </row>
    <row r="633" spans="1:23" s="36" customFormat="1" ht="77.150000000000006" customHeight="1" x14ac:dyDescent="0.35">
      <c r="A633" s="256" t="s">
        <v>1089</v>
      </c>
      <c r="B633" s="256" t="s">
        <v>1344</v>
      </c>
      <c r="C633" s="256" t="s">
        <v>1527</v>
      </c>
      <c r="D633" s="257">
        <v>44981</v>
      </c>
      <c r="E633" s="318">
        <v>44985</v>
      </c>
      <c r="F633" s="318">
        <v>45291</v>
      </c>
      <c r="G633" s="319">
        <v>81208154</v>
      </c>
      <c r="H633" s="278" t="s">
        <v>4</v>
      </c>
      <c r="I633" s="278" t="s">
        <v>5</v>
      </c>
      <c r="J633" s="256" t="s">
        <v>1545</v>
      </c>
      <c r="K633" s="155">
        <f t="shared" si="23"/>
        <v>3.1152536726792236E-3</v>
      </c>
      <c r="L633" s="156">
        <v>252984</v>
      </c>
      <c r="M633" s="156">
        <f t="shared" si="24"/>
        <v>80955170</v>
      </c>
      <c r="N633" s="85">
        <v>0</v>
      </c>
      <c r="O633" s="85">
        <v>0</v>
      </c>
      <c r="P633" s="160">
        <v>0</v>
      </c>
      <c r="Q633" s="161">
        <v>0</v>
      </c>
      <c r="R633" s="162">
        <f t="shared" si="25"/>
        <v>81208154</v>
      </c>
      <c r="S633" s="256" t="s">
        <v>4</v>
      </c>
      <c r="T633" s="256" t="s">
        <v>1793</v>
      </c>
      <c r="U633" s="35"/>
      <c r="V633" s="24"/>
      <c r="W633" s="24"/>
    </row>
    <row r="634" spans="1:23" s="36" customFormat="1" ht="77.150000000000006" customHeight="1" x14ac:dyDescent="0.35">
      <c r="A634" s="233" t="s">
        <v>1038</v>
      </c>
      <c r="B634" s="233" t="s">
        <v>1293</v>
      </c>
      <c r="C634" s="233" t="s">
        <v>1496</v>
      </c>
      <c r="D634" s="266">
        <v>44985</v>
      </c>
      <c r="E634" s="266">
        <v>44988</v>
      </c>
      <c r="F634" s="266">
        <v>45291</v>
      </c>
      <c r="G634" s="312">
        <v>121888206</v>
      </c>
      <c r="H634" s="255" t="s">
        <v>4</v>
      </c>
      <c r="I634" s="255" t="s">
        <v>5</v>
      </c>
      <c r="J634" s="233" t="s">
        <v>1561</v>
      </c>
      <c r="K634" s="9">
        <f t="shared" si="23"/>
        <v>0</v>
      </c>
      <c r="L634" s="5">
        <v>0</v>
      </c>
      <c r="M634" s="5">
        <f t="shared" si="24"/>
        <v>121888206</v>
      </c>
      <c r="N634" s="58">
        <v>0</v>
      </c>
      <c r="O634" s="58">
        <v>0</v>
      </c>
      <c r="P634" s="59">
        <v>0</v>
      </c>
      <c r="Q634" s="151">
        <v>0</v>
      </c>
      <c r="R634" s="204">
        <f t="shared" si="25"/>
        <v>121888206</v>
      </c>
      <c r="S634" s="233" t="s">
        <v>4</v>
      </c>
      <c r="T634" s="233" t="s">
        <v>1744</v>
      </c>
      <c r="U634" s="35"/>
      <c r="V634" s="24"/>
      <c r="W634" s="24"/>
    </row>
    <row r="635" spans="1:23" s="36" customFormat="1" ht="77.150000000000006" customHeight="1" x14ac:dyDescent="0.35">
      <c r="A635" s="291" t="s">
        <v>1043</v>
      </c>
      <c r="B635" s="291" t="s">
        <v>1298</v>
      </c>
      <c r="C635" s="291" t="s">
        <v>1501</v>
      </c>
      <c r="D635" s="292">
        <v>44985</v>
      </c>
      <c r="E635" s="313">
        <v>44986</v>
      </c>
      <c r="F635" s="313">
        <v>45291</v>
      </c>
      <c r="G635" s="314">
        <v>153612525</v>
      </c>
      <c r="H635" s="294" t="s">
        <v>4</v>
      </c>
      <c r="I635" s="294" t="s">
        <v>5</v>
      </c>
      <c r="J635" s="291" t="s">
        <v>1561</v>
      </c>
      <c r="K635" s="11">
        <f t="shared" si="23"/>
        <v>0</v>
      </c>
      <c r="L635" s="12">
        <v>0</v>
      </c>
      <c r="M635" s="12">
        <f t="shared" si="24"/>
        <v>153612525</v>
      </c>
      <c r="N635" s="64">
        <v>0</v>
      </c>
      <c r="O635" s="64">
        <v>0</v>
      </c>
      <c r="P635" s="65">
        <v>0</v>
      </c>
      <c r="Q635" s="67">
        <v>0</v>
      </c>
      <c r="R635" s="108">
        <f t="shared" si="25"/>
        <v>153612525</v>
      </c>
      <c r="S635" s="291" t="s">
        <v>4</v>
      </c>
      <c r="T635" s="291" t="s">
        <v>1749</v>
      </c>
      <c r="U635" s="35"/>
      <c r="V635" s="24"/>
      <c r="W635" s="24"/>
    </row>
    <row r="636" spans="1:23" s="36" customFormat="1" ht="77.150000000000006" customHeight="1" x14ac:dyDescent="0.35">
      <c r="A636" s="267" t="s">
        <v>872</v>
      </c>
      <c r="B636" s="267" t="s">
        <v>1127</v>
      </c>
      <c r="C636" s="267" t="s">
        <v>1380</v>
      </c>
      <c r="D636" s="268">
        <v>44979</v>
      </c>
      <c r="E636" s="315">
        <v>44986</v>
      </c>
      <c r="F636" s="315">
        <v>45291</v>
      </c>
      <c r="G636" s="316">
        <v>89116498</v>
      </c>
      <c r="H636" s="317" t="s">
        <v>4</v>
      </c>
      <c r="I636" s="317" t="s">
        <v>5</v>
      </c>
      <c r="J636" s="267" t="s">
        <v>1544</v>
      </c>
      <c r="K636" s="270">
        <f t="shared" si="23"/>
        <v>0</v>
      </c>
      <c r="L636" s="271">
        <v>0</v>
      </c>
      <c r="M636" s="271">
        <f t="shared" si="24"/>
        <v>89116498</v>
      </c>
      <c r="N636" s="272">
        <v>0</v>
      </c>
      <c r="O636" s="272">
        <v>0</v>
      </c>
      <c r="P636" s="273">
        <v>0</v>
      </c>
      <c r="Q636" s="274">
        <v>0</v>
      </c>
      <c r="R636" s="275">
        <f t="shared" si="25"/>
        <v>89116498</v>
      </c>
      <c r="S636" s="267" t="s">
        <v>4</v>
      </c>
      <c r="T636" s="267" t="s">
        <v>1580</v>
      </c>
      <c r="U636" s="35"/>
      <c r="V636" s="24"/>
      <c r="W636" s="24"/>
    </row>
    <row r="637" spans="1:23" s="36" customFormat="1" ht="77.150000000000006" customHeight="1" x14ac:dyDescent="0.35">
      <c r="A637" s="233" t="s">
        <v>1053</v>
      </c>
      <c r="B637" s="233" t="s">
        <v>1308</v>
      </c>
      <c r="C637" s="233" t="s">
        <v>1507</v>
      </c>
      <c r="D637" s="235">
        <v>44978</v>
      </c>
      <c r="E637" s="266">
        <v>44958</v>
      </c>
      <c r="F637" s="266">
        <v>45291</v>
      </c>
      <c r="G637" s="312">
        <v>115609104</v>
      </c>
      <c r="H637" s="255" t="s">
        <v>4</v>
      </c>
      <c r="I637" s="233" t="s">
        <v>5</v>
      </c>
      <c r="J637" s="233" t="s">
        <v>1555</v>
      </c>
      <c r="K637" s="9">
        <f t="shared" si="23"/>
        <v>0</v>
      </c>
      <c r="L637" s="5">
        <v>0</v>
      </c>
      <c r="M637" s="5">
        <f t="shared" si="24"/>
        <v>115609104</v>
      </c>
      <c r="N637" s="58">
        <v>0</v>
      </c>
      <c r="O637" s="58">
        <v>0</v>
      </c>
      <c r="P637" s="59">
        <v>0</v>
      </c>
      <c r="Q637" s="151">
        <v>0</v>
      </c>
      <c r="R637" s="204">
        <f t="shared" si="25"/>
        <v>115609104</v>
      </c>
      <c r="S637" s="233" t="s">
        <v>4</v>
      </c>
      <c r="T637" s="233" t="s">
        <v>1758</v>
      </c>
      <c r="U637" s="35"/>
      <c r="V637" s="24"/>
      <c r="W637" s="24"/>
    </row>
    <row r="638" spans="1:23" s="36" customFormat="1" ht="77.150000000000006" customHeight="1" x14ac:dyDescent="0.35">
      <c r="A638" s="233" t="s">
        <v>893</v>
      </c>
      <c r="B638" s="233" t="s">
        <v>1148</v>
      </c>
      <c r="C638" s="233" t="s">
        <v>1399</v>
      </c>
      <c r="D638" s="266">
        <v>44979</v>
      </c>
      <c r="E638" s="266">
        <v>44981</v>
      </c>
      <c r="F638" s="266">
        <v>45291</v>
      </c>
      <c r="G638" s="312">
        <v>53430410</v>
      </c>
      <c r="H638" s="255" t="s">
        <v>4</v>
      </c>
      <c r="I638" s="255" t="s">
        <v>5</v>
      </c>
      <c r="J638" s="233" t="s">
        <v>1546</v>
      </c>
      <c r="K638" s="9">
        <f t="shared" si="23"/>
        <v>1.5151483958292666E-2</v>
      </c>
      <c r="L638" s="5">
        <v>809550</v>
      </c>
      <c r="M638" s="5">
        <f t="shared" si="24"/>
        <v>52620860</v>
      </c>
      <c r="N638" s="58">
        <v>0</v>
      </c>
      <c r="O638" s="58">
        <v>0</v>
      </c>
      <c r="P638" s="59">
        <v>0</v>
      </c>
      <c r="Q638" s="151">
        <v>0</v>
      </c>
      <c r="R638" s="204">
        <f t="shared" si="25"/>
        <v>53430410</v>
      </c>
      <c r="S638" s="233" t="s">
        <v>4</v>
      </c>
      <c r="T638" s="233" t="s">
        <v>1601</v>
      </c>
      <c r="U638" s="35"/>
      <c r="V638" s="24"/>
      <c r="W638" s="24"/>
    </row>
    <row r="639" spans="1:23" s="36" customFormat="1" ht="77.150000000000006" customHeight="1" x14ac:dyDescent="0.35">
      <c r="A639" s="233" t="s">
        <v>963</v>
      </c>
      <c r="B639" s="233" t="s">
        <v>1218</v>
      </c>
      <c r="C639" s="233" t="s">
        <v>1440</v>
      </c>
      <c r="D639" s="235">
        <v>44978</v>
      </c>
      <c r="E639" s="266">
        <v>44979</v>
      </c>
      <c r="F639" s="266">
        <v>45281</v>
      </c>
      <c r="G639" s="312">
        <v>63327194</v>
      </c>
      <c r="H639" s="255" t="s">
        <v>4</v>
      </c>
      <c r="I639" s="255" t="s">
        <v>5</v>
      </c>
      <c r="J639" s="233" t="s">
        <v>1552</v>
      </c>
      <c r="K639" s="9">
        <f t="shared" si="23"/>
        <v>2.3489892825505579E-2</v>
      </c>
      <c r="L639" s="5">
        <v>1487549</v>
      </c>
      <c r="M639" s="5">
        <f t="shared" si="24"/>
        <v>61839645</v>
      </c>
      <c r="N639" s="58">
        <v>0</v>
      </c>
      <c r="O639" s="58">
        <v>0</v>
      </c>
      <c r="P639" s="59">
        <v>0</v>
      </c>
      <c r="Q639" s="151">
        <v>0</v>
      </c>
      <c r="R639" s="204">
        <f t="shared" si="25"/>
        <v>63327194</v>
      </c>
      <c r="S639" s="233" t="s">
        <v>4</v>
      </c>
      <c r="T639" s="233" t="s">
        <v>1671</v>
      </c>
      <c r="U639" s="35"/>
      <c r="V639" s="24"/>
      <c r="W639" s="24"/>
    </row>
    <row r="640" spans="1:23" s="36" customFormat="1" ht="77.150000000000006" customHeight="1" x14ac:dyDescent="0.35">
      <c r="A640" s="233" t="s">
        <v>1051</v>
      </c>
      <c r="B640" s="233" t="s">
        <v>1306</v>
      </c>
      <c r="C640" s="233" t="s">
        <v>1506</v>
      </c>
      <c r="D640" s="235">
        <v>44977</v>
      </c>
      <c r="E640" s="266">
        <v>44980</v>
      </c>
      <c r="F640" s="266">
        <v>45291</v>
      </c>
      <c r="G640" s="312">
        <v>39718618</v>
      </c>
      <c r="H640" s="255" t="s">
        <v>4</v>
      </c>
      <c r="I640" s="255" t="s">
        <v>5</v>
      </c>
      <c r="J640" s="233" t="s">
        <v>1564</v>
      </c>
      <c r="K640" s="9">
        <f t="shared" si="23"/>
        <v>1.9108217712912368E-2</v>
      </c>
      <c r="L640" s="5">
        <v>758952</v>
      </c>
      <c r="M640" s="5">
        <f t="shared" si="24"/>
        <v>38959666</v>
      </c>
      <c r="N640" s="58">
        <v>0</v>
      </c>
      <c r="O640" s="58">
        <v>0</v>
      </c>
      <c r="P640" s="59">
        <v>0</v>
      </c>
      <c r="Q640" s="151">
        <v>0</v>
      </c>
      <c r="R640" s="204">
        <f t="shared" si="25"/>
        <v>39718618</v>
      </c>
      <c r="S640" s="233" t="s">
        <v>4</v>
      </c>
      <c r="T640" s="233" t="s">
        <v>1756</v>
      </c>
      <c r="U640" s="35"/>
      <c r="V640" s="24"/>
      <c r="W640" s="24"/>
    </row>
    <row r="641" spans="1:23" s="36" customFormat="1" ht="77.150000000000006" customHeight="1" x14ac:dyDescent="0.35">
      <c r="A641" s="233" t="s">
        <v>985</v>
      </c>
      <c r="B641" s="233" t="s">
        <v>1240</v>
      </c>
      <c r="C641" s="233" t="s">
        <v>1460</v>
      </c>
      <c r="D641" s="235">
        <v>44977</v>
      </c>
      <c r="E641" s="266">
        <v>44980</v>
      </c>
      <c r="F641" s="266">
        <v>45291</v>
      </c>
      <c r="G641" s="312">
        <v>72616812</v>
      </c>
      <c r="H641" s="255" t="s">
        <v>4</v>
      </c>
      <c r="I641" s="255" t="s">
        <v>5</v>
      </c>
      <c r="J641" s="233" t="s">
        <v>1556</v>
      </c>
      <c r="K641" s="9">
        <f t="shared" si="23"/>
        <v>1.9230753341251058E-2</v>
      </c>
      <c r="L641" s="5">
        <v>1396476</v>
      </c>
      <c r="M641" s="5">
        <f t="shared" si="24"/>
        <v>71220336</v>
      </c>
      <c r="N641" s="58">
        <v>0</v>
      </c>
      <c r="O641" s="58">
        <v>0</v>
      </c>
      <c r="P641" s="59">
        <v>0</v>
      </c>
      <c r="Q641" s="151">
        <v>0</v>
      </c>
      <c r="R641" s="204">
        <f t="shared" si="25"/>
        <v>72616812</v>
      </c>
      <c r="S641" s="233" t="s">
        <v>4</v>
      </c>
      <c r="T641" s="233" t="s">
        <v>1692</v>
      </c>
      <c r="U641" s="35"/>
      <c r="V641" s="24"/>
      <c r="W641" s="24"/>
    </row>
    <row r="642" spans="1:23" ht="77.150000000000006" customHeight="1" x14ac:dyDescent="0.35">
      <c r="A642" s="267" t="s">
        <v>1103</v>
      </c>
      <c r="B642" s="267" t="s">
        <v>1358</v>
      </c>
      <c r="C642" s="267" t="s">
        <v>1533</v>
      </c>
      <c r="D642" s="268">
        <v>44985</v>
      </c>
      <c r="E642" s="315">
        <v>44988</v>
      </c>
      <c r="F642" s="315">
        <v>45107</v>
      </c>
      <c r="G642" s="316">
        <v>24772288</v>
      </c>
      <c r="H642" s="267" t="s">
        <v>4</v>
      </c>
      <c r="I642" s="317" t="s">
        <v>5</v>
      </c>
      <c r="J642" s="267" t="s">
        <v>1544</v>
      </c>
      <c r="K642" s="270">
        <f t="shared" si="23"/>
        <v>0</v>
      </c>
      <c r="L642" s="271">
        <v>0</v>
      </c>
      <c r="M642" s="271">
        <f t="shared" si="24"/>
        <v>24772288</v>
      </c>
      <c r="N642" s="272">
        <v>0</v>
      </c>
      <c r="O642" s="272">
        <v>0</v>
      </c>
      <c r="P642" s="273">
        <v>0</v>
      </c>
      <c r="Q642" s="274">
        <v>0</v>
      </c>
      <c r="R642" s="275">
        <f t="shared" si="25"/>
        <v>24772288</v>
      </c>
      <c r="S642" s="267" t="s">
        <v>4</v>
      </c>
      <c r="T642" s="345" t="s">
        <v>1807</v>
      </c>
      <c r="V642" s="24"/>
      <c r="W642" s="24"/>
    </row>
    <row r="643" spans="1:23" s="36" customFormat="1" ht="77.150000000000006" customHeight="1" x14ac:dyDescent="0.35">
      <c r="A643" s="338" t="s">
        <v>900</v>
      </c>
      <c r="B643" s="338" t="s">
        <v>1155</v>
      </c>
      <c r="C643" s="338" t="s">
        <v>1406</v>
      </c>
      <c r="D643" s="339">
        <v>44981</v>
      </c>
      <c r="E643" s="340">
        <v>44987</v>
      </c>
      <c r="F643" s="339">
        <v>45291</v>
      </c>
      <c r="G643" s="346">
        <v>95172968</v>
      </c>
      <c r="H643" s="342" t="s">
        <v>4</v>
      </c>
      <c r="I643" s="342" t="s">
        <v>5</v>
      </c>
      <c r="J643" s="338" t="s">
        <v>1547</v>
      </c>
      <c r="K643" s="213">
        <f t="shared" ref="K643:K681" si="26">+L643/G643</f>
        <v>0</v>
      </c>
      <c r="L643" s="343">
        <v>0</v>
      </c>
      <c r="M643" s="343">
        <f t="shared" si="24"/>
        <v>95172968</v>
      </c>
      <c r="N643" s="113">
        <v>0</v>
      </c>
      <c r="O643" s="113">
        <v>0</v>
      </c>
      <c r="P643" s="215">
        <v>0</v>
      </c>
      <c r="Q643" s="209">
        <v>0</v>
      </c>
      <c r="R643" s="216">
        <f t="shared" si="25"/>
        <v>95172968</v>
      </c>
      <c r="S643" s="338" t="s">
        <v>4</v>
      </c>
      <c r="T643" s="347" t="s">
        <v>1608</v>
      </c>
      <c r="U643" s="35"/>
      <c r="V643" s="24"/>
      <c r="W643" s="24"/>
    </row>
    <row r="644" spans="1:23" s="36" customFormat="1" ht="77.150000000000006" customHeight="1" x14ac:dyDescent="0.35">
      <c r="A644" s="233" t="s">
        <v>977</v>
      </c>
      <c r="B644" s="233" t="s">
        <v>1232</v>
      </c>
      <c r="C644" s="233" t="s">
        <v>1453</v>
      </c>
      <c r="D644" s="266">
        <v>44979</v>
      </c>
      <c r="E644" s="266">
        <v>44986</v>
      </c>
      <c r="F644" s="266">
        <v>45291</v>
      </c>
      <c r="G644" s="312">
        <v>83485039</v>
      </c>
      <c r="H644" s="255" t="s">
        <v>4</v>
      </c>
      <c r="I644" s="255" t="s">
        <v>5</v>
      </c>
      <c r="J644" s="233" t="s">
        <v>1555</v>
      </c>
      <c r="K644" s="9">
        <f t="shared" si="26"/>
        <v>0</v>
      </c>
      <c r="L644" s="5">
        <v>0</v>
      </c>
      <c r="M644" s="5">
        <f t="shared" si="24"/>
        <v>83485039</v>
      </c>
      <c r="N644" s="58">
        <v>0</v>
      </c>
      <c r="O644" s="58">
        <v>0</v>
      </c>
      <c r="P644" s="59">
        <v>0</v>
      </c>
      <c r="Q644" s="151">
        <v>0</v>
      </c>
      <c r="R644" s="204">
        <f t="shared" si="25"/>
        <v>83485039</v>
      </c>
      <c r="S644" s="233" t="s">
        <v>4</v>
      </c>
      <c r="T644" s="233" t="s">
        <v>1685</v>
      </c>
      <c r="U644" s="35"/>
      <c r="V644" s="24"/>
      <c r="W644" s="24"/>
    </row>
    <row r="645" spans="1:23" s="36" customFormat="1" ht="77.150000000000006" customHeight="1" x14ac:dyDescent="0.35">
      <c r="A645" s="233" t="s">
        <v>971</v>
      </c>
      <c r="B645" s="233" t="s">
        <v>1226</v>
      </c>
      <c r="C645" s="233" t="s">
        <v>1448</v>
      </c>
      <c r="D645" s="235">
        <v>44979</v>
      </c>
      <c r="E645" s="266">
        <v>44984</v>
      </c>
      <c r="F645" s="266">
        <v>45291</v>
      </c>
      <c r="G645" s="312">
        <v>35632919</v>
      </c>
      <c r="H645" s="255" t="s">
        <v>4</v>
      </c>
      <c r="I645" s="255" t="s">
        <v>5</v>
      </c>
      <c r="J645" s="233" t="s">
        <v>1554</v>
      </c>
      <c r="K645" s="9">
        <f t="shared" si="26"/>
        <v>6.3897655984905422E-3</v>
      </c>
      <c r="L645" s="5">
        <v>227686</v>
      </c>
      <c r="M645" s="5">
        <f t="shared" si="24"/>
        <v>35405233</v>
      </c>
      <c r="N645" s="58">
        <v>0</v>
      </c>
      <c r="O645" s="58">
        <v>0</v>
      </c>
      <c r="P645" s="59">
        <v>0</v>
      </c>
      <c r="Q645" s="151">
        <v>0</v>
      </c>
      <c r="R645" s="204">
        <f t="shared" si="25"/>
        <v>35632919</v>
      </c>
      <c r="S645" s="233" t="s">
        <v>4</v>
      </c>
      <c r="T645" s="348" t="s">
        <v>1679</v>
      </c>
      <c r="U645" s="35"/>
      <c r="V645" s="24"/>
      <c r="W645" s="24"/>
    </row>
    <row r="646" spans="1:23" ht="129.65" customHeight="1" x14ac:dyDescent="0.35">
      <c r="A646" s="233" t="s">
        <v>1111</v>
      </c>
      <c r="B646" s="233" t="s">
        <v>1366</v>
      </c>
      <c r="C646" s="233" t="s">
        <v>1537</v>
      </c>
      <c r="D646" s="266">
        <v>44978</v>
      </c>
      <c r="E646" s="266">
        <v>44979</v>
      </c>
      <c r="F646" s="266">
        <v>45291</v>
      </c>
      <c r="G646" s="312">
        <v>38959666</v>
      </c>
      <c r="H646" s="233" t="s">
        <v>4</v>
      </c>
      <c r="I646" s="233" t="s">
        <v>5</v>
      </c>
      <c r="J646" s="233" t="s">
        <v>1562</v>
      </c>
      <c r="K646" s="9">
        <f t="shared" si="26"/>
        <v>2.2727196891266982E-2</v>
      </c>
      <c r="L646" s="5">
        <v>885444</v>
      </c>
      <c r="M646" s="5">
        <f t="shared" si="24"/>
        <v>38074222</v>
      </c>
      <c r="N646" s="58">
        <v>0</v>
      </c>
      <c r="O646" s="58">
        <v>0</v>
      </c>
      <c r="P646" s="59">
        <v>0</v>
      </c>
      <c r="Q646" s="151">
        <v>0</v>
      </c>
      <c r="R646" s="204">
        <f t="shared" si="25"/>
        <v>38959666</v>
      </c>
      <c r="S646" s="233" t="s">
        <v>4</v>
      </c>
      <c r="T646" s="348" t="s">
        <v>1815</v>
      </c>
      <c r="V646" s="24"/>
      <c r="W646" s="24"/>
    </row>
    <row r="647" spans="1:23" ht="129.65" customHeight="1" x14ac:dyDescent="0.35">
      <c r="A647" s="233" t="s">
        <v>1110</v>
      </c>
      <c r="B647" s="233" t="s">
        <v>1365</v>
      </c>
      <c r="C647" s="233" t="s">
        <v>40</v>
      </c>
      <c r="D647" s="266">
        <v>44978</v>
      </c>
      <c r="E647" s="266">
        <v>44979</v>
      </c>
      <c r="F647" s="266">
        <v>45291</v>
      </c>
      <c r="G647" s="312">
        <v>91630000</v>
      </c>
      <c r="H647" s="233" t="s">
        <v>4</v>
      </c>
      <c r="I647" s="233" t="s">
        <v>5</v>
      </c>
      <c r="J647" s="233" t="s">
        <v>1562</v>
      </c>
      <c r="K647" s="9">
        <f t="shared" si="26"/>
        <v>2.2727272727272728E-2</v>
      </c>
      <c r="L647" s="5">
        <v>2082500</v>
      </c>
      <c r="M647" s="5">
        <f t="shared" si="24"/>
        <v>89547500</v>
      </c>
      <c r="N647" s="58">
        <v>0</v>
      </c>
      <c r="O647" s="58">
        <v>0</v>
      </c>
      <c r="P647" s="59">
        <v>0</v>
      </c>
      <c r="Q647" s="151">
        <v>0</v>
      </c>
      <c r="R647" s="204">
        <f t="shared" si="25"/>
        <v>91630000</v>
      </c>
      <c r="S647" s="233" t="s">
        <v>4</v>
      </c>
      <c r="T647" s="348" t="s">
        <v>1814</v>
      </c>
      <c r="V647" s="24"/>
      <c r="W647" s="24"/>
    </row>
    <row r="648" spans="1:23" ht="126" customHeight="1" x14ac:dyDescent="0.35">
      <c r="A648" s="267" t="s">
        <v>880</v>
      </c>
      <c r="B648" s="267" t="s">
        <v>1135</v>
      </c>
      <c r="C648" s="267" t="s">
        <v>1387</v>
      </c>
      <c r="D648" s="268">
        <v>44979</v>
      </c>
      <c r="E648" s="315">
        <v>44986</v>
      </c>
      <c r="F648" s="268">
        <v>45291</v>
      </c>
      <c r="G648" s="349">
        <v>113317660</v>
      </c>
      <c r="H648" s="317" t="s">
        <v>4</v>
      </c>
      <c r="I648" s="317" t="s">
        <v>5</v>
      </c>
      <c r="J648" s="267" t="s">
        <v>1544</v>
      </c>
      <c r="K648" s="270">
        <f t="shared" si="26"/>
        <v>0</v>
      </c>
      <c r="L648" s="271">
        <v>0</v>
      </c>
      <c r="M648" s="271">
        <f t="shared" si="24"/>
        <v>113317660</v>
      </c>
      <c r="N648" s="272">
        <v>0</v>
      </c>
      <c r="O648" s="272">
        <v>0</v>
      </c>
      <c r="P648" s="273">
        <v>0</v>
      </c>
      <c r="Q648" s="274">
        <v>0</v>
      </c>
      <c r="R648" s="275">
        <f t="shared" si="25"/>
        <v>113317660</v>
      </c>
      <c r="S648" s="267" t="s">
        <v>4</v>
      </c>
      <c r="T648" s="345" t="s">
        <v>1588</v>
      </c>
      <c r="V648" s="24"/>
      <c r="W648" s="24"/>
    </row>
    <row r="649" spans="1:23" s="127" customFormat="1" ht="116.15" customHeight="1" x14ac:dyDescent="0.35">
      <c r="A649" s="331" t="s">
        <v>989</v>
      </c>
      <c r="B649" s="331" t="s">
        <v>1244</v>
      </c>
      <c r="C649" s="331" t="s">
        <v>1464</v>
      </c>
      <c r="D649" s="332">
        <v>44981</v>
      </c>
      <c r="E649" s="350">
        <v>44986</v>
      </c>
      <c r="F649" s="350">
        <v>45291</v>
      </c>
      <c r="G649" s="333">
        <v>56830548</v>
      </c>
      <c r="H649" s="351" t="s">
        <v>4</v>
      </c>
      <c r="I649" s="351" t="s">
        <v>7</v>
      </c>
      <c r="J649" s="331" t="s">
        <v>1557</v>
      </c>
      <c r="K649" s="187">
        <f t="shared" si="26"/>
        <v>0</v>
      </c>
      <c r="L649" s="188">
        <v>0</v>
      </c>
      <c r="M649" s="188">
        <f t="shared" si="24"/>
        <v>56830548</v>
      </c>
      <c r="N649" s="102">
        <v>0</v>
      </c>
      <c r="O649" s="102">
        <v>0</v>
      </c>
      <c r="P649" s="205">
        <v>0</v>
      </c>
      <c r="Q649" s="206">
        <v>0</v>
      </c>
      <c r="R649" s="207">
        <f t="shared" si="25"/>
        <v>56830548</v>
      </c>
      <c r="S649" s="331" t="s">
        <v>4</v>
      </c>
      <c r="T649" s="352" t="s">
        <v>1696</v>
      </c>
      <c r="U649" s="125"/>
      <c r="V649" s="126"/>
      <c r="W649" s="126"/>
    </row>
    <row r="650" spans="1:23" s="127" customFormat="1" ht="77.150000000000006" customHeight="1" x14ac:dyDescent="0.35">
      <c r="A650" s="331" t="s">
        <v>966</v>
      </c>
      <c r="B650" s="331" t="s">
        <v>1221</v>
      </c>
      <c r="C650" s="331" t="s">
        <v>1443</v>
      </c>
      <c r="D650" s="350">
        <v>44985</v>
      </c>
      <c r="E650" s="350">
        <v>44989</v>
      </c>
      <c r="F650" s="350">
        <v>45275</v>
      </c>
      <c r="G650" s="353">
        <v>1555130430</v>
      </c>
      <c r="H650" s="331" t="s">
        <v>4</v>
      </c>
      <c r="I650" s="351" t="s">
        <v>7</v>
      </c>
      <c r="J650" s="331" t="s">
        <v>1553</v>
      </c>
      <c r="K650" s="187">
        <f t="shared" si="26"/>
        <v>0</v>
      </c>
      <c r="L650" s="188">
        <v>0</v>
      </c>
      <c r="M650" s="188">
        <f t="shared" si="24"/>
        <v>1555130430</v>
      </c>
      <c r="N650" s="102">
        <v>0</v>
      </c>
      <c r="O650" s="102">
        <v>0</v>
      </c>
      <c r="P650" s="188">
        <v>0</v>
      </c>
      <c r="Q650" s="183">
        <v>0</v>
      </c>
      <c r="R650" s="189">
        <f t="shared" si="25"/>
        <v>1555130430</v>
      </c>
      <c r="S650" s="331" t="s">
        <v>4</v>
      </c>
      <c r="T650" s="352" t="s">
        <v>1674</v>
      </c>
      <c r="U650" s="125"/>
      <c r="V650" s="126"/>
      <c r="W650" s="126"/>
    </row>
    <row r="651" spans="1:23" ht="77.150000000000006" customHeight="1" x14ac:dyDescent="0.35">
      <c r="A651" s="233" t="s">
        <v>994</v>
      </c>
      <c r="B651" s="233" t="s">
        <v>1249</v>
      </c>
      <c r="C651" s="233" t="s">
        <v>1469</v>
      </c>
      <c r="D651" s="235">
        <v>44979</v>
      </c>
      <c r="E651" s="266">
        <v>44981</v>
      </c>
      <c r="F651" s="266">
        <v>45291</v>
      </c>
      <c r="G651" s="312">
        <v>95172968</v>
      </c>
      <c r="H651" s="255" t="s">
        <v>4</v>
      </c>
      <c r="I651" s="255" t="s">
        <v>5</v>
      </c>
      <c r="J651" s="233" t="s">
        <v>1559</v>
      </c>
      <c r="K651" s="9">
        <f t="shared" si="26"/>
        <v>1.5151466117984258E-2</v>
      </c>
      <c r="L651" s="5">
        <v>1442010</v>
      </c>
      <c r="M651" s="5">
        <f t="shared" si="24"/>
        <v>93730958</v>
      </c>
      <c r="N651" s="58">
        <v>0</v>
      </c>
      <c r="O651" s="58">
        <v>0</v>
      </c>
      <c r="P651" s="59">
        <v>0</v>
      </c>
      <c r="Q651" s="151">
        <v>0</v>
      </c>
      <c r="R651" s="204">
        <f t="shared" si="25"/>
        <v>95172968</v>
      </c>
      <c r="S651" s="233" t="s">
        <v>4</v>
      </c>
      <c r="T651" s="233" t="s">
        <v>1701</v>
      </c>
      <c r="V651" s="24"/>
      <c r="W651" s="24"/>
    </row>
    <row r="652" spans="1:23" ht="124.5" customHeight="1" x14ac:dyDescent="0.35">
      <c r="A652" s="267" t="s">
        <v>878</v>
      </c>
      <c r="B652" s="267" t="s">
        <v>1133</v>
      </c>
      <c r="C652" s="267" t="s">
        <v>1385</v>
      </c>
      <c r="D652" s="315">
        <v>44981</v>
      </c>
      <c r="E652" s="315">
        <v>44986</v>
      </c>
      <c r="F652" s="315">
        <v>45291</v>
      </c>
      <c r="G652" s="316">
        <v>113317660</v>
      </c>
      <c r="H652" s="317" t="s">
        <v>4</v>
      </c>
      <c r="I652" s="317" t="s">
        <v>5</v>
      </c>
      <c r="J652" s="267" t="s">
        <v>1544</v>
      </c>
      <c r="K652" s="270">
        <f t="shared" si="26"/>
        <v>0</v>
      </c>
      <c r="L652" s="271">
        <v>0</v>
      </c>
      <c r="M652" s="271">
        <f t="shared" si="24"/>
        <v>113317660</v>
      </c>
      <c r="N652" s="272">
        <v>0</v>
      </c>
      <c r="O652" s="272">
        <v>0</v>
      </c>
      <c r="P652" s="273">
        <v>0</v>
      </c>
      <c r="Q652" s="274">
        <v>0</v>
      </c>
      <c r="R652" s="275">
        <f t="shared" si="25"/>
        <v>113317660</v>
      </c>
      <c r="S652" s="267" t="s">
        <v>4</v>
      </c>
      <c r="T652" s="267" t="s">
        <v>1586</v>
      </c>
      <c r="V652" s="24"/>
      <c r="W652" s="24"/>
    </row>
    <row r="653" spans="1:23" ht="124.5" customHeight="1" x14ac:dyDescent="0.35">
      <c r="A653" s="256" t="s">
        <v>1082</v>
      </c>
      <c r="B653" s="256" t="s">
        <v>1337</v>
      </c>
      <c r="C653" s="256" t="s">
        <v>1524</v>
      </c>
      <c r="D653" s="257">
        <v>44981</v>
      </c>
      <c r="E653" s="318">
        <v>44984</v>
      </c>
      <c r="F653" s="318">
        <v>45291</v>
      </c>
      <c r="G653" s="319">
        <v>40604062</v>
      </c>
      <c r="H653" s="278" t="s">
        <v>4</v>
      </c>
      <c r="I653" s="278" t="s">
        <v>5</v>
      </c>
      <c r="J653" s="256" t="s">
        <v>1545</v>
      </c>
      <c r="K653" s="155">
        <f t="shared" si="26"/>
        <v>6.2305096470397468E-3</v>
      </c>
      <c r="L653" s="156">
        <v>252984</v>
      </c>
      <c r="M653" s="156">
        <f t="shared" si="24"/>
        <v>40351078</v>
      </c>
      <c r="N653" s="85">
        <v>0</v>
      </c>
      <c r="O653" s="85">
        <v>0</v>
      </c>
      <c r="P653" s="160">
        <v>0</v>
      </c>
      <c r="Q653" s="161">
        <v>0</v>
      </c>
      <c r="R653" s="162">
        <f t="shared" si="25"/>
        <v>40604062</v>
      </c>
      <c r="S653" s="256" t="s">
        <v>4</v>
      </c>
      <c r="T653" s="256" t="s">
        <v>1786</v>
      </c>
      <c r="V653" s="24"/>
      <c r="W653" s="24"/>
    </row>
    <row r="654" spans="1:23" ht="117" customHeight="1" x14ac:dyDescent="0.35">
      <c r="A654" s="256" t="s">
        <v>1083</v>
      </c>
      <c r="B654" s="256" t="s">
        <v>1338</v>
      </c>
      <c r="C654" s="256" t="s">
        <v>1524</v>
      </c>
      <c r="D654" s="257">
        <v>44981</v>
      </c>
      <c r="E654" s="318">
        <v>44984</v>
      </c>
      <c r="F654" s="318">
        <v>45291</v>
      </c>
      <c r="G654" s="319">
        <v>40604062</v>
      </c>
      <c r="H654" s="278" t="s">
        <v>4</v>
      </c>
      <c r="I654" s="278" t="s">
        <v>5</v>
      </c>
      <c r="J654" s="256" t="s">
        <v>1545</v>
      </c>
      <c r="K654" s="155">
        <f t="shared" si="26"/>
        <v>6.2305096470397468E-3</v>
      </c>
      <c r="L654" s="156">
        <v>252984</v>
      </c>
      <c r="M654" s="156">
        <f t="shared" si="24"/>
        <v>40351078</v>
      </c>
      <c r="N654" s="85">
        <v>0</v>
      </c>
      <c r="O654" s="85">
        <v>0</v>
      </c>
      <c r="P654" s="160">
        <v>0</v>
      </c>
      <c r="Q654" s="161">
        <v>0</v>
      </c>
      <c r="R654" s="162">
        <f t="shared" si="25"/>
        <v>40604062</v>
      </c>
      <c r="S654" s="256" t="s">
        <v>4</v>
      </c>
      <c r="T654" s="256" t="s">
        <v>1787</v>
      </c>
      <c r="V654" s="24"/>
      <c r="W654" s="24"/>
    </row>
    <row r="655" spans="1:23" ht="77.150000000000006" customHeight="1" x14ac:dyDescent="0.35">
      <c r="A655" s="256" t="s">
        <v>1096</v>
      </c>
      <c r="B655" s="256" t="s">
        <v>1351</v>
      </c>
      <c r="C655" s="256" t="s">
        <v>1530</v>
      </c>
      <c r="D655" s="318">
        <v>44981</v>
      </c>
      <c r="E655" s="318">
        <v>44984</v>
      </c>
      <c r="F655" s="318">
        <v>45291</v>
      </c>
      <c r="G655" s="319">
        <v>68214867</v>
      </c>
      <c r="H655" s="278" t="s">
        <v>4</v>
      </c>
      <c r="I655" s="278" t="s">
        <v>5</v>
      </c>
      <c r="J655" s="256" t="s">
        <v>1545</v>
      </c>
      <c r="K655" s="155">
        <f t="shared" si="26"/>
        <v>6.2305186345961794E-3</v>
      </c>
      <c r="L655" s="156">
        <v>425014</v>
      </c>
      <c r="M655" s="156">
        <f t="shared" si="24"/>
        <v>67789853</v>
      </c>
      <c r="N655" s="85">
        <v>0</v>
      </c>
      <c r="O655" s="85">
        <v>0</v>
      </c>
      <c r="P655" s="160">
        <v>0</v>
      </c>
      <c r="Q655" s="161">
        <v>0</v>
      </c>
      <c r="R655" s="162">
        <f t="shared" si="25"/>
        <v>68214867</v>
      </c>
      <c r="S655" s="256" t="s">
        <v>4</v>
      </c>
      <c r="T655" s="256" t="s">
        <v>1800</v>
      </c>
      <c r="V655" s="24"/>
      <c r="W655" s="24"/>
    </row>
    <row r="656" spans="1:23" ht="77.150000000000006" customHeight="1" x14ac:dyDescent="0.35">
      <c r="A656" s="256" t="s">
        <v>1097</v>
      </c>
      <c r="B656" s="256" t="s">
        <v>1352</v>
      </c>
      <c r="C656" s="256" t="s">
        <v>1524</v>
      </c>
      <c r="D656" s="318">
        <v>44981</v>
      </c>
      <c r="E656" s="318">
        <v>44984</v>
      </c>
      <c r="F656" s="318">
        <v>45291</v>
      </c>
      <c r="G656" s="319">
        <v>40604062</v>
      </c>
      <c r="H656" s="278" t="s">
        <v>4</v>
      </c>
      <c r="I656" s="278" t="s">
        <v>5</v>
      </c>
      <c r="J656" s="256" t="s">
        <v>1545</v>
      </c>
      <c r="K656" s="155">
        <f t="shared" si="26"/>
        <v>6.2305096470397468E-3</v>
      </c>
      <c r="L656" s="156">
        <v>252984</v>
      </c>
      <c r="M656" s="156">
        <f t="shared" si="24"/>
        <v>40351078</v>
      </c>
      <c r="N656" s="85">
        <v>0</v>
      </c>
      <c r="O656" s="85">
        <v>0</v>
      </c>
      <c r="P656" s="160">
        <v>0</v>
      </c>
      <c r="Q656" s="161">
        <v>0</v>
      </c>
      <c r="R656" s="162">
        <f t="shared" si="25"/>
        <v>40604062</v>
      </c>
      <c r="S656" s="256" t="s">
        <v>4</v>
      </c>
      <c r="T656" s="256" t="s">
        <v>1801</v>
      </c>
      <c r="V656" s="24"/>
      <c r="W656" s="24"/>
    </row>
    <row r="657" spans="1:23" ht="77.150000000000006" customHeight="1" x14ac:dyDescent="0.35">
      <c r="A657" s="267" t="s">
        <v>881</v>
      </c>
      <c r="B657" s="267" t="s">
        <v>1136</v>
      </c>
      <c r="C657" s="267" t="s">
        <v>1388</v>
      </c>
      <c r="D657" s="315">
        <v>44981</v>
      </c>
      <c r="E657" s="315">
        <v>44986</v>
      </c>
      <c r="F657" s="268">
        <v>45291</v>
      </c>
      <c r="G657" s="349">
        <v>113317660</v>
      </c>
      <c r="H657" s="317" t="s">
        <v>4</v>
      </c>
      <c r="I657" s="317" t="s">
        <v>5</v>
      </c>
      <c r="J657" s="267" t="s">
        <v>1544</v>
      </c>
      <c r="K657" s="270">
        <f t="shared" si="26"/>
        <v>0</v>
      </c>
      <c r="L657" s="271">
        <v>0</v>
      </c>
      <c r="M657" s="271">
        <f t="shared" si="24"/>
        <v>113317660</v>
      </c>
      <c r="N657" s="272">
        <v>0</v>
      </c>
      <c r="O657" s="272">
        <v>0</v>
      </c>
      <c r="P657" s="273">
        <v>0</v>
      </c>
      <c r="Q657" s="274">
        <v>0</v>
      </c>
      <c r="R657" s="275">
        <f t="shared" si="25"/>
        <v>113317660</v>
      </c>
      <c r="S657" s="267" t="s">
        <v>4</v>
      </c>
      <c r="T657" s="267" t="s">
        <v>1589</v>
      </c>
      <c r="V657" s="24"/>
      <c r="W657" s="24"/>
    </row>
    <row r="658" spans="1:23" ht="77.150000000000006" customHeight="1" x14ac:dyDescent="0.35">
      <c r="A658" s="261" t="s">
        <v>905</v>
      </c>
      <c r="B658" s="261" t="s">
        <v>1160</v>
      </c>
      <c r="C658" s="261" t="s">
        <v>1410</v>
      </c>
      <c r="D658" s="262">
        <v>44985</v>
      </c>
      <c r="E658" s="310">
        <v>44987</v>
      </c>
      <c r="F658" s="310">
        <v>45291</v>
      </c>
      <c r="G658" s="311">
        <v>83485039</v>
      </c>
      <c r="H658" s="307" t="s">
        <v>4</v>
      </c>
      <c r="I658" s="307" t="s">
        <v>5</v>
      </c>
      <c r="J658" s="261" t="s">
        <v>1548</v>
      </c>
      <c r="K658" s="225">
        <f t="shared" si="26"/>
        <v>0</v>
      </c>
      <c r="L658" s="264">
        <v>0</v>
      </c>
      <c r="M658" s="264">
        <f t="shared" si="24"/>
        <v>83485039</v>
      </c>
      <c r="N658" s="119">
        <v>0</v>
      </c>
      <c r="O658" s="119">
        <v>0</v>
      </c>
      <c r="P658" s="227">
        <v>0</v>
      </c>
      <c r="Q658" s="228">
        <v>0</v>
      </c>
      <c r="R658" s="229">
        <f t="shared" si="25"/>
        <v>83485039</v>
      </c>
      <c r="S658" s="261" t="s">
        <v>4</v>
      </c>
      <c r="T658" s="261" t="s">
        <v>1613</v>
      </c>
      <c r="V658" s="24"/>
      <c r="W658" s="24"/>
    </row>
    <row r="659" spans="1:23" ht="77.150000000000006" customHeight="1" x14ac:dyDescent="0.35">
      <c r="A659" s="261" t="s">
        <v>924</v>
      </c>
      <c r="B659" s="261" t="s">
        <v>1179</v>
      </c>
      <c r="C659" s="261" t="s">
        <v>1419</v>
      </c>
      <c r="D659" s="262">
        <v>44985</v>
      </c>
      <c r="E659" s="310">
        <v>44987</v>
      </c>
      <c r="F659" s="310">
        <v>45291</v>
      </c>
      <c r="G659" s="311">
        <v>83485039</v>
      </c>
      <c r="H659" s="307" t="s">
        <v>4</v>
      </c>
      <c r="I659" s="307" t="s">
        <v>5</v>
      </c>
      <c r="J659" s="261" t="s">
        <v>1548</v>
      </c>
      <c r="K659" s="225">
        <f t="shared" si="26"/>
        <v>0</v>
      </c>
      <c r="L659" s="264">
        <v>0</v>
      </c>
      <c r="M659" s="264">
        <f t="shared" si="24"/>
        <v>83485039</v>
      </c>
      <c r="N659" s="119">
        <v>0</v>
      </c>
      <c r="O659" s="119">
        <v>0</v>
      </c>
      <c r="P659" s="227">
        <v>0</v>
      </c>
      <c r="Q659" s="228">
        <v>0</v>
      </c>
      <c r="R659" s="229">
        <f t="shared" si="25"/>
        <v>83485039</v>
      </c>
      <c r="S659" s="261" t="s">
        <v>4</v>
      </c>
      <c r="T659" s="261" t="s">
        <v>1632</v>
      </c>
      <c r="V659" s="24"/>
      <c r="W659" s="24"/>
    </row>
    <row r="660" spans="1:23" ht="77.150000000000006" customHeight="1" x14ac:dyDescent="0.35">
      <c r="A660" s="233" t="s">
        <v>869</v>
      </c>
      <c r="B660" s="233" t="s">
        <v>1124</v>
      </c>
      <c r="C660" s="233" t="s">
        <v>1377</v>
      </c>
      <c r="D660" s="235">
        <v>44985</v>
      </c>
      <c r="E660" s="266">
        <v>44986</v>
      </c>
      <c r="F660" s="266">
        <v>45291</v>
      </c>
      <c r="G660" s="312">
        <v>45339959</v>
      </c>
      <c r="H660" s="255" t="s">
        <v>4</v>
      </c>
      <c r="I660" s="255" t="s">
        <v>5</v>
      </c>
      <c r="J660" s="233" t="s">
        <v>1543</v>
      </c>
      <c r="K660" s="9">
        <f t="shared" si="26"/>
        <v>0</v>
      </c>
      <c r="L660" s="5">
        <v>0</v>
      </c>
      <c r="M660" s="5">
        <f t="shared" si="24"/>
        <v>45339959</v>
      </c>
      <c r="N660" s="58">
        <v>0</v>
      </c>
      <c r="O660" s="58">
        <v>0</v>
      </c>
      <c r="P660" s="59">
        <v>0</v>
      </c>
      <c r="Q660" s="151">
        <v>0</v>
      </c>
      <c r="R660" s="204">
        <f t="shared" si="25"/>
        <v>45339959</v>
      </c>
      <c r="S660" s="233" t="s">
        <v>4</v>
      </c>
      <c r="T660" s="233" t="s">
        <v>1577</v>
      </c>
      <c r="V660" s="24"/>
      <c r="W660" s="24"/>
    </row>
    <row r="661" spans="1:23" ht="77.150000000000006" customHeight="1" x14ac:dyDescent="0.35">
      <c r="A661" s="233" t="s">
        <v>867</v>
      </c>
      <c r="B661" s="233" t="s">
        <v>1122</v>
      </c>
      <c r="C661" s="233" t="s">
        <v>1377</v>
      </c>
      <c r="D661" s="235">
        <v>44985</v>
      </c>
      <c r="E661" s="266">
        <v>44986</v>
      </c>
      <c r="F661" s="266">
        <v>45291</v>
      </c>
      <c r="G661" s="312">
        <v>45339959</v>
      </c>
      <c r="H661" s="255" t="s">
        <v>4</v>
      </c>
      <c r="I661" s="255" t="s">
        <v>5</v>
      </c>
      <c r="J661" s="233" t="s">
        <v>1543</v>
      </c>
      <c r="K661" s="9">
        <f t="shared" si="26"/>
        <v>0</v>
      </c>
      <c r="L661" s="5">
        <v>0</v>
      </c>
      <c r="M661" s="5">
        <f t="shared" si="24"/>
        <v>45339959</v>
      </c>
      <c r="N661" s="58">
        <v>0</v>
      </c>
      <c r="O661" s="58">
        <v>0</v>
      </c>
      <c r="P661" s="59">
        <v>0</v>
      </c>
      <c r="Q661" s="151">
        <v>0</v>
      </c>
      <c r="R661" s="204">
        <f t="shared" si="25"/>
        <v>45339959</v>
      </c>
      <c r="S661" s="233" t="s">
        <v>4</v>
      </c>
      <c r="T661" s="233" t="s">
        <v>1575</v>
      </c>
      <c r="V661" s="24"/>
      <c r="W661" s="24"/>
    </row>
    <row r="662" spans="1:23" ht="77.150000000000006" customHeight="1" x14ac:dyDescent="0.35">
      <c r="A662" s="233" t="s">
        <v>868</v>
      </c>
      <c r="B662" s="233" t="s">
        <v>1123</v>
      </c>
      <c r="C662" s="233" t="s">
        <v>1377</v>
      </c>
      <c r="D662" s="266">
        <v>44981</v>
      </c>
      <c r="E662" s="266">
        <v>44986</v>
      </c>
      <c r="F662" s="266">
        <v>45291</v>
      </c>
      <c r="G662" s="312">
        <v>45339959</v>
      </c>
      <c r="H662" s="255" t="s">
        <v>4</v>
      </c>
      <c r="I662" s="255" t="s">
        <v>5</v>
      </c>
      <c r="J662" s="233" t="s">
        <v>1543</v>
      </c>
      <c r="K662" s="9">
        <f t="shared" si="26"/>
        <v>0</v>
      </c>
      <c r="L662" s="5">
        <v>0</v>
      </c>
      <c r="M662" s="5">
        <f t="shared" si="24"/>
        <v>45339959</v>
      </c>
      <c r="N662" s="58">
        <v>0</v>
      </c>
      <c r="O662" s="58">
        <v>0</v>
      </c>
      <c r="P662" s="59">
        <v>0</v>
      </c>
      <c r="Q662" s="151">
        <v>0</v>
      </c>
      <c r="R662" s="204">
        <f t="shared" si="25"/>
        <v>45339959</v>
      </c>
      <c r="S662" s="233" t="s">
        <v>4</v>
      </c>
      <c r="T662" s="233" t="s">
        <v>1576</v>
      </c>
      <c r="V662" s="24"/>
      <c r="W662" s="24"/>
    </row>
    <row r="663" spans="1:23" ht="77.150000000000006" customHeight="1" x14ac:dyDescent="0.35">
      <c r="A663" s="233" t="s">
        <v>942</v>
      </c>
      <c r="B663" s="233" t="s">
        <v>1197</v>
      </c>
      <c r="C663" s="233" t="s">
        <v>1425</v>
      </c>
      <c r="D663" s="266">
        <v>44980</v>
      </c>
      <c r="E663" s="266">
        <v>44987</v>
      </c>
      <c r="F663" s="266">
        <v>45291</v>
      </c>
      <c r="G663" s="312">
        <v>83485039</v>
      </c>
      <c r="H663" s="255" t="s">
        <v>4</v>
      </c>
      <c r="I663" s="255" t="s">
        <v>5</v>
      </c>
      <c r="J663" s="233" t="s">
        <v>1548</v>
      </c>
      <c r="K663" s="9">
        <f t="shared" si="26"/>
        <v>0</v>
      </c>
      <c r="L663" s="5">
        <v>0</v>
      </c>
      <c r="M663" s="5">
        <f t="shared" si="24"/>
        <v>83485039</v>
      </c>
      <c r="N663" s="58">
        <v>0</v>
      </c>
      <c r="O663" s="58">
        <v>0</v>
      </c>
      <c r="P663" s="59">
        <v>0</v>
      </c>
      <c r="Q663" s="151">
        <v>0</v>
      </c>
      <c r="R663" s="204">
        <f t="shared" si="25"/>
        <v>83485039</v>
      </c>
      <c r="S663" s="233" t="s">
        <v>4</v>
      </c>
      <c r="T663" s="233" t="s">
        <v>1650</v>
      </c>
      <c r="V663" s="24"/>
      <c r="W663" s="24"/>
    </row>
    <row r="664" spans="1:23" ht="77.150000000000006" customHeight="1" x14ac:dyDescent="0.35">
      <c r="A664" s="233" t="s">
        <v>862</v>
      </c>
      <c r="B664" s="233" t="s">
        <v>1117</v>
      </c>
      <c r="C664" s="233" t="s">
        <v>1372</v>
      </c>
      <c r="D664" s="235">
        <v>44985</v>
      </c>
      <c r="E664" s="266">
        <v>44986</v>
      </c>
      <c r="F664" s="266">
        <v>45291</v>
      </c>
      <c r="G664" s="312">
        <v>87962890</v>
      </c>
      <c r="H664" s="255" t="s">
        <v>4</v>
      </c>
      <c r="I664" s="255" t="s">
        <v>5</v>
      </c>
      <c r="J664" s="233" t="s">
        <v>1542</v>
      </c>
      <c r="K664" s="9">
        <f t="shared" si="26"/>
        <v>0</v>
      </c>
      <c r="L664" s="5">
        <v>0</v>
      </c>
      <c r="M664" s="5">
        <f t="shared" si="24"/>
        <v>87962890</v>
      </c>
      <c r="N664" s="58">
        <v>0</v>
      </c>
      <c r="O664" s="58">
        <v>0</v>
      </c>
      <c r="P664" s="59">
        <v>0</v>
      </c>
      <c r="Q664" s="151">
        <v>0</v>
      </c>
      <c r="R664" s="204">
        <f t="shared" si="25"/>
        <v>87962890</v>
      </c>
      <c r="S664" s="233" t="s">
        <v>4</v>
      </c>
      <c r="T664" s="233" t="s">
        <v>1570</v>
      </c>
      <c r="V664" s="24"/>
      <c r="W664" s="24"/>
    </row>
    <row r="665" spans="1:23" ht="77.150000000000006" customHeight="1" x14ac:dyDescent="0.35">
      <c r="A665" s="233" t="s">
        <v>1068</v>
      </c>
      <c r="B665" s="233" t="s">
        <v>1323</v>
      </c>
      <c r="C665" s="233" t="s">
        <v>1513</v>
      </c>
      <c r="D665" s="266">
        <v>44984</v>
      </c>
      <c r="E665" s="266">
        <v>44987</v>
      </c>
      <c r="F665" s="266">
        <v>45291</v>
      </c>
      <c r="G665" s="312">
        <v>87962890</v>
      </c>
      <c r="H665" s="255" t="s">
        <v>4</v>
      </c>
      <c r="I665" s="255" t="s">
        <v>5</v>
      </c>
      <c r="J665" s="233" t="s">
        <v>1542</v>
      </c>
      <c r="K665" s="9">
        <f t="shared" si="26"/>
        <v>0</v>
      </c>
      <c r="L665" s="5">
        <v>0</v>
      </c>
      <c r="M665" s="5">
        <f t="shared" si="24"/>
        <v>87962890</v>
      </c>
      <c r="N665" s="58">
        <v>0</v>
      </c>
      <c r="O665" s="58">
        <v>0</v>
      </c>
      <c r="P665" s="59">
        <v>0</v>
      </c>
      <c r="Q665" s="151">
        <v>0</v>
      </c>
      <c r="R665" s="204">
        <f t="shared" si="25"/>
        <v>87962890</v>
      </c>
      <c r="S665" s="233" t="s">
        <v>4</v>
      </c>
      <c r="T665" s="233" t="s">
        <v>1772</v>
      </c>
      <c r="V665" s="24"/>
      <c r="W665" s="24"/>
    </row>
    <row r="666" spans="1:23" ht="77.150000000000006" customHeight="1" x14ac:dyDescent="0.35">
      <c r="A666" s="233" t="s">
        <v>999</v>
      </c>
      <c r="B666" s="233" t="s">
        <v>1254</v>
      </c>
      <c r="C666" s="233" t="s">
        <v>1474</v>
      </c>
      <c r="D666" s="235">
        <v>44981</v>
      </c>
      <c r="E666" s="266">
        <v>44985</v>
      </c>
      <c r="F666" s="266">
        <v>45291</v>
      </c>
      <c r="G666" s="312">
        <v>95172968</v>
      </c>
      <c r="H666" s="255" t="s">
        <v>4</v>
      </c>
      <c r="I666" s="255" t="s">
        <v>5</v>
      </c>
      <c r="J666" s="233" t="s">
        <v>1559</v>
      </c>
      <c r="K666" s="9">
        <f t="shared" si="26"/>
        <v>3.0302932235968514E-3</v>
      </c>
      <c r="L666" s="5">
        <v>288402</v>
      </c>
      <c r="M666" s="5">
        <f t="shared" si="24"/>
        <v>94884566</v>
      </c>
      <c r="N666" s="58">
        <v>0</v>
      </c>
      <c r="O666" s="58">
        <v>0</v>
      </c>
      <c r="P666" s="59">
        <v>0</v>
      </c>
      <c r="Q666" s="151">
        <v>0</v>
      </c>
      <c r="R666" s="204">
        <f t="shared" si="25"/>
        <v>95172968</v>
      </c>
      <c r="S666" s="233" t="s">
        <v>4</v>
      </c>
      <c r="T666" s="233" t="s">
        <v>1706</v>
      </c>
      <c r="V666" s="24"/>
      <c r="W666" s="24"/>
    </row>
    <row r="667" spans="1:23" ht="77.150000000000006" customHeight="1" x14ac:dyDescent="0.35">
      <c r="A667" s="261" t="s">
        <v>932</v>
      </c>
      <c r="B667" s="261" t="s">
        <v>1187</v>
      </c>
      <c r="C667" s="261" t="s">
        <v>1420</v>
      </c>
      <c r="D667" s="310">
        <v>44981</v>
      </c>
      <c r="E667" s="310">
        <v>44984</v>
      </c>
      <c r="F667" s="310">
        <v>45291</v>
      </c>
      <c r="G667" s="311">
        <v>83485039</v>
      </c>
      <c r="H667" s="307" t="s">
        <v>4</v>
      </c>
      <c r="I667" s="307" t="s">
        <v>5</v>
      </c>
      <c r="J667" s="261" t="s">
        <v>1548</v>
      </c>
      <c r="K667" s="225">
        <f t="shared" si="26"/>
        <v>6.0605829027641708E-3</v>
      </c>
      <c r="L667" s="264">
        <v>505968</v>
      </c>
      <c r="M667" s="264">
        <f t="shared" si="24"/>
        <v>82979071</v>
      </c>
      <c r="N667" s="119">
        <v>0</v>
      </c>
      <c r="O667" s="119">
        <v>0</v>
      </c>
      <c r="P667" s="227">
        <v>0</v>
      </c>
      <c r="Q667" s="228">
        <v>0</v>
      </c>
      <c r="R667" s="229">
        <f t="shared" si="25"/>
        <v>83485039</v>
      </c>
      <c r="S667" s="261" t="s">
        <v>4</v>
      </c>
      <c r="T667" s="261" t="s">
        <v>1640</v>
      </c>
      <c r="V667" s="24"/>
      <c r="W667" s="24"/>
    </row>
    <row r="668" spans="1:23" ht="77.150000000000006" customHeight="1" x14ac:dyDescent="0.35">
      <c r="A668" s="261" t="s">
        <v>915</v>
      </c>
      <c r="B668" s="261" t="s">
        <v>1170</v>
      </c>
      <c r="C668" s="261" t="s">
        <v>1412</v>
      </c>
      <c r="D668" s="310">
        <v>44985</v>
      </c>
      <c r="E668" s="310">
        <v>44987</v>
      </c>
      <c r="F668" s="310">
        <v>45291</v>
      </c>
      <c r="G668" s="311">
        <v>83485039</v>
      </c>
      <c r="H668" s="307" t="s">
        <v>4</v>
      </c>
      <c r="I668" s="307" t="s">
        <v>5</v>
      </c>
      <c r="J668" s="261" t="s">
        <v>1548</v>
      </c>
      <c r="K668" s="225">
        <f t="shared" si="26"/>
        <v>0</v>
      </c>
      <c r="L668" s="264">
        <v>0</v>
      </c>
      <c r="M668" s="264">
        <f t="shared" si="24"/>
        <v>83485039</v>
      </c>
      <c r="N668" s="119">
        <v>0</v>
      </c>
      <c r="O668" s="119">
        <v>0</v>
      </c>
      <c r="P668" s="227">
        <v>0</v>
      </c>
      <c r="Q668" s="228">
        <v>0</v>
      </c>
      <c r="R668" s="229">
        <f t="shared" si="25"/>
        <v>83485039</v>
      </c>
      <c r="S668" s="261" t="s">
        <v>4</v>
      </c>
      <c r="T668" s="261" t="s">
        <v>1623</v>
      </c>
      <c r="V668" s="24"/>
      <c r="W668" s="24"/>
    </row>
    <row r="669" spans="1:23" ht="77.150000000000006" customHeight="1" x14ac:dyDescent="0.35">
      <c r="A669" s="261" t="s">
        <v>934</v>
      </c>
      <c r="B669" s="261" t="s">
        <v>1189</v>
      </c>
      <c r="C669" s="261" t="s">
        <v>1421</v>
      </c>
      <c r="D669" s="262">
        <v>44985</v>
      </c>
      <c r="E669" s="310">
        <v>44987</v>
      </c>
      <c r="F669" s="310">
        <v>45291</v>
      </c>
      <c r="G669" s="311">
        <v>83485039</v>
      </c>
      <c r="H669" s="307" t="s">
        <v>4</v>
      </c>
      <c r="I669" s="307" t="s">
        <v>5</v>
      </c>
      <c r="J669" s="261" t="s">
        <v>1548</v>
      </c>
      <c r="K669" s="225">
        <f t="shared" si="26"/>
        <v>0</v>
      </c>
      <c r="L669" s="264">
        <v>0</v>
      </c>
      <c r="M669" s="264">
        <f t="shared" si="24"/>
        <v>83485039</v>
      </c>
      <c r="N669" s="119">
        <v>0</v>
      </c>
      <c r="O669" s="119">
        <v>0</v>
      </c>
      <c r="P669" s="227">
        <v>0</v>
      </c>
      <c r="Q669" s="228">
        <v>0</v>
      </c>
      <c r="R669" s="229">
        <f t="shared" si="25"/>
        <v>83485039</v>
      </c>
      <c r="S669" s="261" t="s">
        <v>4</v>
      </c>
      <c r="T669" s="261" t="s">
        <v>1642</v>
      </c>
      <c r="V669" s="24"/>
      <c r="W669" s="24"/>
    </row>
    <row r="670" spans="1:23" ht="77.150000000000006" customHeight="1" x14ac:dyDescent="0.35">
      <c r="A670" s="233" t="s">
        <v>866</v>
      </c>
      <c r="B670" s="233" t="s">
        <v>1121</v>
      </c>
      <c r="C670" s="233" t="s">
        <v>1376</v>
      </c>
      <c r="D670" s="235">
        <v>44985</v>
      </c>
      <c r="E670" s="266">
        <v>44986</v>
      </c>
      <c r="F670" s="266">
        <v>45291</v>
      </c>
      <c r="G670" s="312">
        <v>45339959</v>
      </c>
      <c r="H670" s="255" t="s">
        <v>4</v>
      </c>
      <c r="I670" s="255" t="s">
        <v>5</v>
      </c>
      <c r="J670" s="233" t="s">
        <v>1543</v>
      </c>
      <c r="K670" s="9">
        <f t="shared" si="26"/>
        <v>0</v>
      </c>
      <c r="L670" s="5">
        <v>0</v>
      </c>
      <c r="M670" s="5">
        <f t="shared" si="24"/>
        <v>45339959</v>
      </c>
      <c r="N670" s="58">
        <v>0</v>
      </c>
      <c r="O670" s="58">
        <v>0</v>
      </c>
      <c r="P670" s="59">
        <v>0</v>
      </c>
      <c r="Q670" s="151">
        <v>0</v>
      </c>
      <c r="R670" s="204">
        <f t="shared" si="25"/>
        <v>45339959</v>
      </c>
      <c r="S670" s="233" t="s">
        <v>4</v>
      </c>
      <c r="T670" s="233" t="s">
        <v>1574</v>
      </c>
      <c r="V670" s="24"/>
      <c r="W670" s="24"/>
    </row>
    <row r="671" spans="1:23" ht="77.150000000000006" customHeight="1" x14ac:dyDescent="0.35">
      <c r="A671" s="233" t="s">
        <v>1026</v>
      </c>
      <c r="B671" s="233" t="s">
        <v>1281</v>
      </c>
      <c r="C671" s="233" t="s">
        <v>1485</v>
      </c>
      <c r="D671" s="235">
        <v>44985</v>
      </c>
      <c r="E671" s="266">
        <v>44987</v>
      </c>
      <c r="F671" s="266">
        <v>45046</v>
      </c>
      <c r="G671" s="312">
        <v>6830592</v>
      </c>
      <c r="H671" s="255" t="s">
        <v>4</v>
      </c>
      <c r="I671" s="255" t="s">
        <v>5</v>
      </c>
      <c r="J671" s="233" t="s">
        <v>1561</v>
      </c>
      <c r="K671" s="9">
        <f t="shared" si="26"/>
        <v>0</v>
      </c>
      <c r="L671" s="5">
        <v>0</v>
      </c>
      <c r="M671" s="5">
        <f t="shared" si="24"/>
        <v>6830592</v>
      </c>
      <c r="N671" s="58">
        <v>0</v>
      </c>
      <c r="O671" s="58">
        <v>0</v>
      </c>
      <c r="P671" s="59">
        <v>0</v>
      </c>
      <c r="Q671" s="151">
        <v>0</v>
      </c>
      <c r="R671" s="204">
        <f t="shared" si="25"/>
        <v>6830592</v>
      </c>
      <c r="S671" s="233" t="s">
        <v>4</v>
      </c>
      <c r="T671" s="233" t="s">
        <v>1733</v>
      </c>
      <c r="V671" s="24"/>
      <c r="W671" s="24"/>
    </row>
    <row r="672" spans="1:23" ht="77.150000000000006" customHeight="1" x14ac:dyDescent="0.35">
      <c r="A672" s="261" t="s">
        <v>1105</v>
      </c>
      <c r="B672" s="261" t="s">
        <v>1360</v>
      </c>
      <c r="C672" s="261" t="s">
        <v>416</v>
      </c>
      <c r="D672" s="262">
        <v>44985</v>
      </c>
      <c r="E672" s="310">
        <v>44987</v>
      </c>
      <c r="F672" s="310">
        <v>45291</v>
      </c>
      <c r="G672" s="311">
        <v>55737654</v>
      </c>
      <c r="H672" s="307" t="s">
        <v>4</v>
      </c>
      <c r="I672" s="307" t="s">
        <v>5</v>
      </c>
      <c r="J672" s="261" t="s">
        <v>1549</v>
      </c>
      <c r="K672" s="225">
        <f t="shared" si="26"/>
        <v>0</v>
      </c>
      <c r="L672" s="264">
        <v>0</v>
      </c>
      <c r="M672" s="264">
        <f t="shared" si="24"/>
        <v>55737654</v>
      </c>
      <c r="N672" s="119">
        <v>0</v>
      </c>
      <c r="O672" s="119">
        <v>0</v>
      </c>
      <c r="P672" s="227">
        <v>0</v>
      </c>
      <c r="Q672" s="228">
        <v>0</v>
      </c>
      <c r="R672" s="229">
        <f t="shared" si="25"/>
        <v>55737654</v>
      </c>
      <c r="S672" s="261" t="s">
        <v>4</v>
      </c>
      <c r="T672" s="261" t="s">
        <v>1809</v>
      </c>
      <c r="V672" s="24"/>
      <c r="W672" s="24"/>
    </row>
    <row r="673" spans="1:24" ht="77.150000000000006" customHeight="1" x14ac:dyDescent="0.35">
      <c r="A673" s="261" t="s">
        <v>941</v>
      </c>
      <c r="B673" s="261" t="s">
        <v>1196</v>
      </c>
      <c r="C673" s="261" t="s">
        <v>1424</v>
      </c>
      <c r="D673" s="262">
        <v>44985</v>
      </c>
      <c r="E673" s="310">
        <v>44987</v>
      </c>
      <c r="F673" s="310">
        <v>45291</v>
      </c>
      <c r="G673" s="311">
        <v>89116498</v>
      </c>
      <c r="H673" s="307" t="s">
        <v>4</v>
      </c>
      <c r="I673" s="307" t="s">
        <v>5</v>
      </c>
      <c r="J673" s="261" t="s">
        <v>1548</v>
      </c>
      <c r="K673" s="225">
        <f t="shared" si="26"/>
        <v>0</v>
      </c>
      <c r="L673" s="264">
        <v>0</v>
      </c>
      <c r="M673" s="264">
        <f t="shared" si="24"/>
        <v>89116498</v>
      </c>
      <c r="N673" s="119">
        <v>0</v>
      </c>
      <c r="O673" s="119">
        <v>0</v>
      </c>
      <c r="P673" s="227">
        <v>0</v>
      </c>
      <c r="Q673" s="228">
        <v>0</v>
      </c>
      <c r="R673" s="229">
        <f t="shared" si="25"/>
        <v>89116498</v>
      </c>
      <c r="S673" s="261" t="s">
        <v>4</v>
      </c>
      <c r="T673" s="261" t="s">
        <v>1649</v>
      </c>
      <c r="V673" s="24"/>
      <c r="W673" s="24"/>
    </row>
    <row r="674" spans="1:24" ht="77.150000000000006" customHeight="1" x14ac:dyDescent="0.35">
      <c r="A674" s="261" t="s">
        <v>918</v>
      </c>
      <c r="B674" s="261" t="s">
        <v>1173</v>
      </c>
      <c r="C674" s="261" t="s">
        <v>1414</v>
      </c>
      <c r="D674" s="262">
        <v>44985</v>
      </c>
      <c r="E674" s="310">
        <v>44987</v>
      </c>
      <c r="F674" s="310">
        <v>45291</v>
      </c>
      <c r="G674" s="311">
        <v>83485039</v>
      </c>
      <c r="H674" s="307" t="s">
        <v>4</v>
      </c>
      <c r="I674" s="307" t="s">
        <v>5</v>
      </c>
      <c r="J674" s="261" t="s">
        <v>1548</v>
      </c>
      <c r="K674" s="225">
        <f t="shared" si="26"/>
        <v>0</v>
      </c>
      <c r="L674" s="264">
        <v>0</v>
      </c>
      <c r="M674" s="264">
        <f t="shared" si="24"/>
        <v>83485039</v>
      </c>
      <c r="N674" s="119">
        <v>0</v>
      </c>
      <c r="O674" s="119">
        <v>0</v>
      </c>
      <c r="P674" s="227">
        <v>0</v>
      </c>
      <c r="Q674" s="228">
        <v>0</v>
      </c>
      <c r="R674" s="229">
        <f t="shared" si="25"/>
        <v>83485039</v>
      </c>
      <c r="S674" s="261" t="s">
        <v>4</v>
      </c>
      <c r="T674" s="261" t="s">
        <v>1626</v>
      </c>
      <c r="V674" s="24"/>
      <c r="W674" s="24"/>
    </row>
    <row r="675" spans="1:24" ht="77.150000000000006" customHeight="1" x14ac:dyDescent="0.35">
      <c r="A675" s="233" t="s">
        <v>1013</v>
      </c>
      <c r="B675" s="233" t="s">
        <v>1268</v>
      </c>
      <c r="C675" s="233" t="s">
        <v>1481</v>
      </c>
      <c r="D675" s="266">
        <v>44985</v>
      </c>
      <c r="E675" s="266">
        <v>44987</v>
      </c>
      <c r="F675" s="266">
        <v>45291</v>
      </c>
      <c r="G675" s="312">
        <v>38403123</v>
      </c>
      <c r="H675" s="255" t="s">
        <v>4</v>
      </c>
      <c r="I675" s="255" t="s">
        <v>5</v>
      </c>
      <c r="J675" s="233" t="s">
        <v>1560</v>
      </c>
      <c r="K675" s="9">
        <f t="shared" si="26"/>
        <v>0</v>
      </c>
      <c r="L675" s="5">
        <v>0</v>
      </c>
      <c r="M675" s="5">
        <f t="shared" si="24"/>
        <v>38403123</v>
      </c>
      <c r="N675" s="58">
        <v>0</v>
      </c>
      <c r="O675" s="58">
        <v>0</v>
      </c>
      <c r="P675" s="59">
        <v>0</v>
      </c>
      <c r="Q675" s="151">
        <v>0</v>
      </c>
      <c r="R675" s="204">
        <f t="shared" si="25"/>
        <v>38403123</v>
      </c>
      <c r="S675" s="233" t="s">
        <v>4</v>
      </c>
      <c r="T675" s="233" t="s">
        <v>1720</v>
      </c>
      <c r="V675" s="24"/>
      <c r="W675" s="24"/>
    </row>
    <row r="676" spans="1:24" ht="77.150000000000006" customHeight="1" x14ac:dyDescent="0.35">
      <c r="A676" s="320" t="s">
        <v>1016</v>
      </c>
      <c r="B676" s="320" t="s">
        <v>1271</v>
      </c>
      <c r="C676" s="320" t="s">
        <v>755</v>
      </c>
      <c r="D676" s="322">
        <v>44985</v>
      </c>
      <c r="E676" s="322">
        <v>44986</v>
      </c>
      <c r="F676" s="322">
        <v>45291</v>
      </c>
      <c r="G676" s="323">
        <v>76806246</v>
      </c>
      <c r="H676" s="330" t="s">
        <v>4</v>
      </c>
      <c r="I676" s="330" t="s">
        <v>5</v>
      </c>
      <c r="J676" s="320" t="s">
        <v>1560</v>
      </c>
      <c r="K676" s="324">
        <f t="shared" si="26"/>
        <v>0</v>
      </c>
      <c r="L676" s="325">
        <v>0</v>
      </c>
      <c r="M676" s="325">
        <f t="shared" si="24"/>
        <v>76806246</v>
      </c>
      <c r="N676" s="326">
        <v>0</v>
      </c>
      <c r="O676" s="326">
        <v>0</v>
      </c>
      <c r="P676" s="327">
        <v>0</v>
      </c>
      <c r="Q676" s="328">
        <v>0</v>
      </c>
      <c r="R676" s="329">
        <f t="shared" si="25"/>
        <v>76806246</v>
      </c>
      <c r="S676" s="320" t="s">
        <v>4</v>
      </c>
      <c r="T676" s="320" t="s">
        <v>1723</v>
      </c>
      <c r="V676" s="24"/>
      <c r="W676" s="24"/>
    </row>
    <row r="677" spans="1:24" ht="77.150000000000006" customHeight="1" x14ac:dyDescent="0.35">
      <c r="A677" s="291" t="s">
        <v>1114</v>
      </c>
      <c r="B677" s="291" t="s">
        <v>1369</v>
      </c>
      <c r="C677" s="291" t="s">
        <v>1540</v>
      </c>
      <c r="D677" s="313">
        <v>44981</v>
      </c>
      <c r="E677" s="313">
        <v>44981</v>
      </c>
      <c r="F677" s="313">
        <v>46142</v>
      </c>
      <c r="G677" s="314">
        <v>3500000000</v>
      </c>
      <c r="H677" s="294" t="s">
        <v>4</v>
      </c>
      <c r="I677" s="294" t="s">
        <v>5</v>
      </c>
      <c r="J677" s="291" t="s">
        <v>1561</v>
      </c>
      <c r="K677" s="11">
        <f t="shared" si="26"/>
        <v>0.5</v>
      </c>
      <c r="L677" s="12">
        <v>1750000000</v>
      </c>
      <c r="M677" s="12">
        <f t="shared" si="24"/>
        <v>1750000000</v>
      </c>
      <c r="N677" s="64">
        <v>0</v>
      </c>
      <c r="O677" s="64">
        <v>0</v>
      </c>
      <c r="P677" s="65">
        <v>0</v>
      </c>
      <c r="Q677" s="67">
        <v>0</v>
      </c>
      <c r="R677" s="108">
        <f t="shared" si="25"/>
        <v>3500000000</v>
      </c>
      <c r="S677" s="291" t="s">
        <v>4</v>
      </c>
      <c r="T677" s="291" t="s">
        <v>1818</v>
      </c>
      <c r="V677" s="24"/>
      <c r="W677" s="24"/>
    </row>
    <row r="678" spans="1:24" ht="77.150000000000006" customHeight="1" x14ac:dyDescent="0.35">
      <c r="A678" s="233" t="s">
        <v>1067</v>
      </c>
      <c r="B678" s="233" t="s">
        <v>1322</v>
      </c>
      <c r="C678" s="233" t="s">
        <v>1512</v>
      </c>
      <c r="D678" s="266">
        <v>44985</v>
      </c>
      <c r="E678" s="266">
        <v>44986</v>
      </c>
      <c r="F678" s="266">
        <v>45291</v>
      </c>
      <c r="G678" s="312">
        <v>110200277</v>
      </c>
      <c r="H678" s="255" t="s">
        <v>4</v>
      </c>
      <c r="I678" s="255" t="s">
        <v>5</v>
      </c>
      <c r="J678" s="233" t="s">
        <v>1546</v>
      </c>
      <c r="K678" s="9">
        <f t="shared" si="26"/>
        <v>0</v>
      </c>
      <c r="L678" s="5">
        <v>0</v>
      </c>
      <c r="M678" s="5">
        <f t="shared" si="24"/>
        <v>110200277</v>
      </c>
      <c r="N678" s="58">
        <v>0</v>
      </c>
      <c r="O678" s="58">
        <v>0</v>
      </c>
      <c r="P678" s="59">
        <v>0</v>
      </c>
      <c r="Q678" s="151">
        <v>0</v>
      </c>
      <c r="R678" s="204">
        <f t="shared" si="25"/>
        <v>110200277</v>
      </c>
      <c r="S678" s="233" t="s">
        <v>4</v>
      </c>
      <c r="T678" s="233" t="s">
        <v>1771</v>
      </c>
      <c r="V678" s="24"/>
      <c r="W678" s="24"/>
    </row>
    <row r="679" spans="1:24" ht="77.150000000000006" customHeight="1" x14ac:dyDescent="0.35">
      <c r="A679" s="291" t="s">
        <v>1035</v>
      </c>
      <c r="B679" s="291" t="s">
        <v>1290</v>
      </c>
      <c r="C679" s="291" t="s">
        <v>1493</v>
      </c>
      <c r="D679" s="313">
        <v>44985</v>
      </c>
      <c r="E679" s="313">
        <v>44988</v>
      </c>
      <c r="F679" s="313">
        <v>45291</v>
      </c>
      <c r="G679" s="314">
        <v>69823860</v>
      </c>
      <c r="H679" s="294" t="s">
        <v>4</v>
      </c>
      <c r="I679" s="294" t="s">
        <v>5</v>
      </c>
      <c r="J679" s="291" t="s">
        <v>1561</v>
      </c>
      <c r="K679" s="11">
        <f t="shared" si="26"/>
        <v>0</v>
      </c>
      <c r="L679" s="12">
        <v>0</v>
      </c>
      <c r="M679" s="12">
        <f t="shared" si="24"/>
        <v>69823860</v>
      </c>
      <c r="N679" s="64">
        <v>0</v>
      </c>
      <c r="O679" s="64">
        <v>0</v>
      </c>
      <c r="P679" s="65">
        <v>0</v>
      </c>
      <c r="Q679" s="67">
        <v>0</v>
      </c>
      <c r="R679" s="108">
        <f t="shared" si="25"/>
        <v>69823860</v>
      </c>
      <c r="S679" s="291" t="s">
        <v>4</v>
      </c>
      <c r="T679" s="291" t="s">
        <v>1742</v>
      </c>
      <c r="V679" s="24"/>
      <c r="W679" s="24"/>
    </row>
    <row r="680" spans="1:24" ht="77.150000000000006" customHeight="1" x14ac:dyDescent="0.35">
      <c r="A680" s="291" t="s">
        <v>1037</v>
      </c>
      <c r="B680" s="291" t="s">
        <v>1292</v>
      </c>
      <c r="C680" s="291" t="s">
        <v>1495</v>
      </c>
      <c r="D680" s="313">
        <v>44985</v>
      </c>
      <c r="E680" s="313">
        <v>44992</v>
      </c>
      <c r="F680" s="313">
        <v>45291</v>
      </c>
      <c r="G680" s="314">
        <v>69823860</v>
      </c>
      <c r="H680" s="294" t="s">
        <v>4</v>
      </c>
      <c r="I680" s="294" t="s">
        <v>5</v>
      </c>
      <c r="J680" s="291" t="s">
        <v>1561</v>
      </c>
      <c r="K680" s="11">
        <f t="shared" si="26"/>
        <v>0</v>
      </c>
      <c r="L680" s="12">
        <v>0</v>
      </c>
      <c r="M680" s="12">
        <f t="shared" si="24"/>
        <v>69823860</v>
      </c>
      <c r="N680" s="64">
        <v>0</v>
      </c>
      <c r="O680" s="64">
        <v>0</v>
      </c>
      <c r="P680" s="65">
        <v>0</v>
      </c>
      <c r="Q680" s="67">
        <v>0</v>
      </c>
      <c r="R680" s="108">
        <f t="shared" si="25"/>
        <v>69823860</v>
      </c>
      <c r="S680" s="291" t="s">
        <v>4</v>
      </c>
      <c r="T680" s="291" t="s">
        <v>1742</v>
      </c>
      <c r="V680" s="24"/>
      <c r="W680" s="24"/>
    </row>
    <row r="681" spans="1:24" ht="77.150000000000006" customHeight="1" x14ac:dyDescent="0.35">
      <c r="A681" s="233" t="s">
        <v>1112</v>
      </c>
      <c r="B681" s="233" t="s">
        <v>1367</v>
      </c>
      <c r="C681" s="233" t="s">
        <v>1538</v>
      </c>
      <c r="D681" s="266">
        <v>44985</v>
      </c>
      <c r="E681" s="266">
        <v>44987</v>
      </c>
      <c r="F681" s="266">
        <v>45138</v>
      </c>
      <c r="G681" s="312">
        <v>112476615</v>
      </c>
      <c r="H681" s="255" t="s">
        <v>4</v>
      </c>
      <c r="I681" s="255" t="s">
        <v>5</v>
      </c>
      <c r="J681" s="233" t="s">
        <v>1558</v>
      </c>
      <c r="K681" s="9">
        <f t="shared" si="26"/>
        <v>0</v>
      </c>
      <c r="L681" s="5">
        <v>0</v>
      </c>
      <c r="M681" s="5">
        <f t="shared" si="24"/>
        <v>112476615</v>
      </c>
      <c r="N681" s="58">
        <v>0</v>
      </c>
      <c r="O681" s="58">
        <v>0</v>
      </c>
      <c r="P681" s="59">
        <v>0</v>
      </c>
      <c r="Q681" s="151">
        <v>0</v>
      </c>
      <c r="R681" s="204">
        <f t="shared" si="25"/>
        <v>112476615</v>
      </c>
      <c r="S681" s="233" t="s">
        <v>4</v>
      </c>
      <c r="T681" s="233" t="s">
        <v>1816</v>
      </c>
      <c r="V681" s="24"/>
      <c r="W681" s="24"/>
    </row>
    <row r="682" spans="1:24" ht="77.150000000000006" customHeight="1" x14ac:dyDescent="0.35">
      <c r="A682" s="354">
        <v>106984</v>
      </c>
      <c r="B682" s="354" t="s">
        <v>2583</v>
      </c>
      <c r="C682" s="354" t="s">
        <v>2584</v>
      </c>
      <c r="D682" s="355">
        <v>45013</v>
      </c>
      <c r="E682" s="355">
        <v>45013</v>
      </c>
      <c r="F682" s="356">
        <v>45186</v>
      </c>
      <c r="G682" s="357">
        <v>6307158</v>
      </c>
      <c r="H682" s="358" t="s">
        <v>4</v>
      </c>
      <c r="I682" s="358" t="s">
        <v>7</v>
      </c>
      <c r="J682" s="354" t="s">
        <v>1557</v>
      </c>
      <c r="K682" s="187">
        <v>0</v>
      </c>
      <c r="L682" s="359">
        <v>0</v>
      </c>
      <c r="M682" s="188">
        <f t="shared" si="24"/>
        <v>6307158</v>
      </c>
      <c r="N682" s="102">
        <v>0</v>
      </c>
      <c r="O682" s="102">
        <v>0</v>
      </c>
      <c r="P682" s="205">
        <v>0</v>
      </c>
      <c r="Q682" s="206">
        <v>0</v>
      </c>
      <c r="R682" s="207">
        <f t="shared" si="25"/>
        <v>6307158</v>
      </c>
      <c r="S682" s="331" t="s">
        <v>4</v>
      </c>
      <c r="T682" s="360" t="s">
        <v>2585</v>
      </c>
      <c r="X682" s="24"/>
    </row>
    <row r="683" spans="1:24" ht="77.150000000000006" customHeight="1" x14ac:dyDescent="0.35">
      <c r="A683" s="354">
        <v>106985</v>
      </c>
      <c r="B683" s="354" t="s">
        <v>2586</v>
      </c>
      <c r="C683" s="354" t="s">
        <v>2587</v>
      </c>
      <c r="D683" s="355">
        <v>45013</v>
      </c>
      <c r="E683" s="355">
        <v>45013</v>
      </c>
      <c r="F683" s="356">
        <v>45186</v>
      </c>
      <c r="G683" s="357">
        <v>6350000</v>
      </c>
      <c r="H683" s="358" t="s">
        <v>4</v>
      </c>
      <c r="I683" s="358" t="s">
        <v>7</v>
      </c>
      <c r="J683" s="354" t="s">
        <v>1557</v>
      </c>
      <c r="K683" s="187">
        <v>0</v>
      </c>
      <c r="L683" s="359">
        <v>0</v>
      </c>
      <c r="M683" s="188">
        <f t="shared" ref="M683:M747" si="27">G683-L683</f>
        <v>6350000</v>
      </c>
      <c r="N683" s="102">
        <v>0</v>
      </c>
      <c r="O683" s="102">
        <v>0</v>
      </c>
      <c r="P683" s="205">
        <v>0</v>
      </c>
      <c r="Q683" s="206">
        <v>0</v>
      </c>
      <c r="R683" s="207">
        <f t="shared" ref="R683:R747" si="28">G683+P683</f>
        <v>6350000</v>
      </c>
      <c r="S683" s="331" t="s">
        <v>4</v>
      </c>
      <c r="T683" s="360" t="s">
        <v>2588</v>
      </c>
      <c r="X683" s="24"/>
    </row>
    <row r="684" spans="1:24" ht="77.150000000000006" customHeight="1" x14ac:dyDescent="0.35">
      <c r="A684" s="361" t="s">
        <v>2589</v>
      </c>
      <c r="B684" s="361" t="s">
        <v>2590</v>
      </c>
      <c r="C684" s="361" t="s">
        <v>2591</v>
      </c>
      <c r="D684" s="362">
        <v>44991</v>
      </c>
      <c r="E684" s="124">
        <v>44991</v>
      </c>
      <c r="F684" s="124">
        <v>45291</v>
      </c>
      <c r="G684" s="363">
        <v>920000000</v>
      </c>
      <c r="H684" s="364">
        <v>320000000</v>
      </c>
      <c r="I684" s="365" t="s">
        <v>5</v>
      </c>
      <c r="J684" s="361" t="s">
        <v>1559</v>
      </c>
      <c r="K684" s="9">
        <v>0</v>
      </c>
      <c r="L684" s="5">
        <v>0</v>
      </c>
      <c r="M684" s="13">
        <f t="shared" si="27"/>
        <v>920000000</v>
      </c>
      <c r="N684" s="58">
        <v>0</v>
      </c>
      <c r="O684" s="58">
        <v>0</v>
      </c>
      <c r="P684" s="59">
        <v>0</v>
      </c>
      <c r="Q684" s="151">
        <v>0</v>
      </c>
      <c r="R684" s="204">
        <f t="shared" si="28"/>
        <v>920000000</v>
      </c>
      <c r="S684" s="233" t="s">
        <v>4</v>
      </c>
      <c r="T684" s="366" t="s">
        <v>2592</v>
      </c>
      <c r="X684" s="24"/>
    </row>
    <row r="685" spans="1:24" ht="77.150000000000006" customHeight="1" x14ac:dyDescent="0.35">
      <c r="A685" s="367" t="s">
        <v>2593</v>
      </c>
      <c r="B685" s="367" t="s">
        <v>2594</v>
      </c>
      <c r="C685" s="367" t="s">
        <v>2595</v>
      </c>
      <c r="D685" s="368">
        <v>44992</v>
      </c>
      <c r="E685" s="369">
        <v>44993</v>
      </c>
      <c r="F685" s="369">
        <v>45291</v>
      </c>
      <c r="G685" s="370">
        <v>84790440</v>
      </c>
      <c r="H685" s="371" t="s">
        <v>4</v>
      </c>
      <c r="I685" s="371" t="s">
        <v>5</v>
      </c>
      <c r="J685" s="367" t="s">
        <v>1547</v>
      </c>
      <c r="K685" s="247">
        <v>0</v>
      </c>
      <c r="L685" s="248">
        <v>0</v>
      </c>
      <c r="M685" s="372">
        <f t="shared" si="27"/>
        <v>84790440</v>
      </c>
      <c r="N685" s="249">
        <v>0</v>
      </c>
      <c r="O685" s="249">
        <v>0</v>
      </c>
      <c r="P685" s="250">
        <v>0</v>
      </c>
      <c r="Q685" s="251">
        <v>0</v>
      </c>
      <c r="R685" s="252">
        <f t="shared" si="28"/>
        <v>84790440</v>
      </c>
      <c r="S685" s="244" t="s">
        <v>4</v>
      </c>
      <c r="T685" s="367" t="s">
        <v>2596</v>
      </c>
      <c r="X685" s="24"/>
    </row>
    <row r="686" spans="1:24" ht="77.150000000000006" customHeight="1" x14ac:dyDescent="0.35">
      <c r="A686" s="361" t="s">
        <v>2597</v>
      </c>
      <c r="B686" s="361" t="s">
        <v>2598</v>
      </c>
      <c r="C686" s="361" t="s">
        <v>2599</v>
      </c>
      <c r="D686" s="362">
        <v>44986</v>
      </c>
      <c r="E686" s="124">
        <v>44992</v>
      </c>
      <c r="F686" s="124">
        <v>45433</v>
      </c>
      <c r="G686" s="363">
        <v>12420000000</v>
      </c>
      <c r="H686" s="365" t="s">
        <v>2600</v>
      </c>
      <c r="I686" s="361" t="s">
        <v>5</v>
      </c>
      <c r="J686" s="361" t="s">
        <v>1545</v>
      </c>
      <c r="K686" s="9">
        <f>+L686/G686</f>
        <v>0.52173913043478259</v>
      </c>
      <c r="L686" s="5">
        <v>6480000000</v>
      </c>
      <c r="M686" s="13">
        <f t="shared" si="27"/>
        <v>5940000000</v>
      </c>
      <c r="N686" s="58">
        <v>0</v>
      </c>
      <c r="O686" s="58">
        <v>0</v>
      </c>
      <c r="P686" s="59">
        <v>0</v>
      </c>
      <c r="Q686" s="151">
        <v>0</v>
      </c>
      <c r="R686" s="204">
        <f t="shared" si="28"/>
        <v>12420000000</v>
      </c>
      <c r="S686" s="233" t="s">
        <v>4</v>
      </c>
      <c r="T686" s="361" t="s">
        <v>2601</v>
      </c>
      <c r="X686" s="24"/>
    </row>
    <row r="687" spans="1:24" ht="77.150000000000006" customHeight="1" x14ac:dyDescent="0.35">
      <c r="A687" s="373" t="s">
        <v>2602</v>
      </c>
      <c r="B687" s="373" t="s">
        <v>2603</v>
      </c>
      <c r="C687" s="373" t="s">
        <v>2604</v>
      </c>
      <c r="D687" s="374">
        <v>44986</v>
      </c>
      <c r="E687" s="375">
        <v>44992</v>
      </c>
      <c r="F687" s="375">
        <v>45291</v>
      </c>
      <c r="G687" s="376">
        <v>88539694</v>
      </c>
      <c r="H687" s="377" t="s">
        <v>4</v>
      </c>
      <c r="I687" s="377" t="s">
        <v>5</v>
      </c>
      <c r="J687" s="373" t="s">
        <v>1563</v>
      </c>
      <c r="K687" s="180">
        <v>0</v>
      </c>
      <c r="L687" s="378">
        <v>0</v>
      </c>
      <c r="M687" s="181">
        <f t="shared" si="27"/>
        <v>88539694</v>
      </c>
      <c r="N687" s="98">
        <v>0</v>
      </c>
      <c r="O687" s="98">
        <v>0</v>
      </c>
      <c r="P687" s="379">
        <v>0</v>
      </c>
      <c r="Q687" s="380">
        <v>0</v>
      </c>
      <c r="R687" s="381">
        <f t="shared" si="28"/>
        <v>88539694</v>
      </c>
      <c r="S687" s="382" t="s">
        <v>4</v>
      </c>
      <c r="T687" s="373" t="s">
        <v>2605</v>
      </c>
      <c r="X687" s="24"/>
    </row>
    <row r="688" spans="1:24" ht="77.150000000000006" customHeight="1" x14ac:dyDescent="0.35">
      <c r="A688" s="373" t="s">
        <v>2606</v>
      </c>
      <c r="B688" s="373" t="s">
        <v>2607</v>
      </c>
      <c r="C688" s="373" t="s">
        <v>2604</v>
      </c>
      <c r="D688" s="374">
        <v>44992</v>
      </c>
      <c r="E688" s="375">
        <v>44998</v>
      </c>
      <c r="F688" s="375">
        <v>45291</v>
      </c>
      <c r="G688" s="376">
        <v>88539694</v>
      </c>
      <c r="H688" s="377" t="s">
        <v>4</v>
      </c>
      <c r="I688" s="377" t="s">
        <v>5</v>
      </c>
      <c r="J688" s="373" t="s">
        <v>1563</v>
      </c>
      <c r="K688" s="180">
        <v>0</v>
      </c>
      <c r="L688" s="378">
        <v>0</v>
      </c>
      <c r="M688" s="181">
        <f t="shared" si="27"/>
        <v>88539694</v>
      </c>
      <c r="N688" s="98">
        <v>0</v>
      </c>
      <c r="O688" s="98">
        <v>0</v>
      </c>
      <c r="P688" s="379">
        <v>0</v>
      </c>
      <c r="Q688" s="380">
        <v>0</v>
      </c>
      <c r="R688" s="381">
        <f t="shared" si="28"/>
        <v>88539694</v>
      </c>
      <c r="S688" s="382" t="s">
        <v>4</v>
      </c>
      <c r="T688" s="373" t="s">
        <v>2608</v>
      </c>
      <c r="X688" s="24"/>
    </row>
    <row r="689" spans="1:24" ht="77.150000000000006" customHeight="1" x14ac:dyDescent="0.35">
      <c r="A689" s="383" t="s">
        <v>2609</v>
      </c>
      <c r="B689" s="383" t="s">
        <v>2610</v>
      </c>
      <c r="C689" s="383" t="s">
        <v>2611</v>
      </c>
      <c r="D689" s="384">
        <v>44988</v>
      </c>
      <c r="E689" s="385">
        <v>44993</v>
      </c>
      <c r="F689" s="385">
        <v>45291</v>
      </c>
      <c r="G689" s="386">
        <v>48573100</v>
      </c>
      <c r="H689" s="387" t="s">
        <v>4</v>
      </c>
      <c r="I689" s="387" t="s">
        <v>5</v>
      </c>
      <c r="J689" s="383" t="s">
        <v>1561</v>
      </c>
      <c r="K689" s="11">
        <v>0</v>
      </c>
      <c r="L689" s="12">
        <v>0</v>
      </c>
      <c r="M689" s="200">
        <f t="shared" si="27"/>
        <v>48573100</v>
      </c>
      <c r="N689" s="64">
        <v>0</v>
      </c>
      <c r="O689" s="64">
        <v>0</v>
      </c>
      <c r="P689" s="65">
        <v>0</v>
      </c>
      <c r="Q689" s="67">
        <v>0</v>
      </c>
      <c r="R689" s="108">
        <f t="shared" si="28"/>
        <v>48573100</v>
      </c>
      <c r="S689" s="291" t="s">
        <v>4</v>
      </c>
      <c r="T689" s="383" t="s">
        <v>2612</v>
      </c>
      <c r="X689" s="24"/>
    </row>
    <row r="690" spans="1:24" ht="77.150000000000006" customHeight="1" x14ac:dyDescent="0.35">
      <c r="A690" s="388" t="s">
        <v>2613</v>
      </c>
      <c r="B690" s="388" t="s">
        <v>2614</v>
      </c>
      <c r="C690" s="388" t="s">
        <v>2615</v>
      </c>
      <c r="D690" s="389">
        <v>44988</v>
      </c>
      <c r="E690" s="390">
        <v>44991</v>
      </c>
      <c r="F690" s="390">
        <v>45291</v>
      </c>
      <c r="G690" s="391">
        <v>75895490</v>
      </c>
      <c r="H690" s="392" t="s">
        <v>4</v>
      </c>
      <c r="I690" s="392" t="s">
        <v>5</v>
      </c>
      <c r="J690" s="388" t="s">
        <v>1549</v>
      </c>
      <c r="K690" s="155">
        <v>0</v>
      </c>
      <c r="L690" s="156">
        <v>0</v>
      </c>
      <c r="M690" s="157">
        <f t="shared" si="27"/>
        <v>75895490</v>
      </c>
      <c r="N690" s="85">
        <v>0</v>
      </c>
      <c r="O690" s="85">
        <v>0</v>
      </c>
      <c r="P690" s="160">
        <v>0</v>
      </c>
      <c r="Q690" s="161">
        <v>0</v>
      </c>
      <c r="R690" s="162">
        <f t="shared" si="28"/>
        <v>75895490</v>
      </c>
      <c r="S690" s="256" t="s">
        <v>4</v>
      </c>
      <c r="T690" s="388" t="s">
        <v>2616</v>
      </c>
      <c r="X690" s="24"/>
    </row>
    <row r="691" spans="1:24" ht="77.150000000000006" customHeight="1" x14ac:dyDescent="0.35">
      <c r="A691" s="361" t="s">
        <v>2617</v>
      </c>
      <c r="B691" s="361" t="s">
        <v>2618</v>
      </c>
      <c r="C691" s="361" t="s">
        <v>2619</v>
      </c>
      <c r="D691" s="362">
        <v>44988</v>
      </c>
      <c r="E691" s="124">
        <v>44991</v>
      </c>
      <c r="F691" s="124">
        <v>45291</v>
      </c>
      <c r="G691" s="363">
        <v>45339959</v>
      </c>
      <c r="H691" s="365" t="s">
        <v>4</v>
      </c>
      <c r="I691" s="365" t="s">
        <v>5</v>
      </c>
      <c r="J691" s="361" t="s">
        <v>1543</v>
      </c>
      <c r="K691" s="9">
        <v>0</v>
      </c>
      <c r="L691" s="5">
        <v>0</v>
      </c>
      <c r="M691" s="13">
        <f t="shared" si="27"/>
        <v>45339959</v>
      </c>
      <c r="N691" s="58">
        <v>0</v>
      </c>
      <c r="O691" s="58">
        <v>0</v>
      </c>
      <c r="P691" s="59">
        <v>0</v>
      </c>
      <c r="Q691" s="151">
        <v>0</v>
      </c>
      <c r="R691" s="204">
        <f t="shared" si="28"/>
        <v>45339959</v>
      </c>
      <c r="S691" s="233" t="s">
        <v>4</v>
      </c>
      <c r="T691" s="361" t="s">
        <v>2620</v>
      </c>
      <c r="X691" s="24"/>
    </row>
    <row r="692" spans="1:24" ht="77.150000000000006" customHeight="1" x14ac:dyDescent="0.35">
      <c r="A692" s="373" t="s">
        <v>2621</v>
      </c>
      <c r="B692" s="373" t="s">
        <v>2622</v>
      </c>
      <c r="C692" s="373" t="s">
        <v>2604</v>
      </c>
      <c r="D692" s="374">
        <v>44986</v>
      </c>
      <c r="E692" s="375">
        <v>44988</v>
      </c>
      <c r="F692" s="375">
        <v>45291</v>
      </c>
      <c r="G692" s="376">
        <v>88539694</v>
      </c>
      <c r="H692" s="377" t="s">
        <v>4</v>
      </c>
      <c r="I692" s="377" t="s">
        <v>5</v>
      </c>
      <c r="J692" s="373" t="s">
        <v>1563</v>
      </c>
      <c r="K692" s="180">
        <v>0</v>
      </c>
      <c r="L692" s="378">
        <v>0</v>
      </c>
      <c r="M692" s="181">
        <f t="shared" si="27"/>
        <v>88539694</v>
      </c>
      <c r="N692" s="98">
        <v>0</v>
      </c>
      <c r="O692" s="98">
        <v>0</v>
      </c>
      <c r="P692" s="379">
        <v>0</v>
      </c>
      <c r="Q692" s="380">
        <v>0</v>
      </c>
      <c r="R692" s="381">
        <f t="shared" si="28"/>
        <v>88539694</v>
      </c>
      <c r="S692" s="382" t="s">
        <v>4</v>
      </c>
      <c r="T692" s="373" t="s">
        <v>2623</v>
      </c>
      <c r="X692" s="24"/>
    </row>
    <row r="693" spans="1:24" ht="77.150000000000006" customHeight="1" x14ac:dyDescent="0.35">
      <c r="A693" s="361" t="s">
        <v>2624</v>
      </c>
      <c r="B693" s="361" t="s">
        <v>2625</v>
      </c>
      <c r="C693" s="361" t="s">
        <v>2626</v>
      </c>
      <c r="D693" s="362">
        <v>44999</v>
      </c>
      <c r="E693" s="124">
        <v>45002</v>
      </c>
      <c r="F693" s="124">
        <v>45245</v>
      </c>
      <c r="G693" s="363">
        <v>63246203</v>
      </c>
      <c r="H693" s="365" t="s">
        <v>4</v>
      </c>
      <c r="I693" s="365" t="s">
        <v>5</v>
      </c>
      <c r="J693" s="361" t="s">
        <v>2627</v>
      </c>
      <c r="K693" s="9">
        <v>0</v>
      </c>
      <c r="L693" s="5">
        <v>0</v>
      </c>
      <c r="M693" s="13">
        <f t="shared" si="27"/>
        <v>63246203</v>
      </c>
      <c r="N693" s="58">
        <v>0</v>
      </c>
      <c r="O693" s="58">
        <v>0</v>
      </c>
      <c r="P693" s="59">
        <v>0</v>
      </c>
      <c r="Q693" s="151">
        <v>0</v>
      </c>
      <c r="R693" s="204">
        <f t="shared" si="28"/>
        <v>63246203</v>
      </c>
      <c r="S693" s="233" t="s">
        <v>4</v>
      </c>
      <c r="T693" s="361" t="s">
        <v>2628</v>
      </c>
      <c r="X693" s="24"/>
    </row>
    <row r="694" spans="1:24" ht="77.150000000000006" customHeight="1" x14ac:dyDescent="0.35">
      <c r="A694" s="361" t="s">
        <v>2629</v>
      </c>
      <c r="B694" s="361" t="s">
        <v>2630</v>
      </c>
      <c r="C694" s="361" t="s">
        <v>2631</v>
      </c>
      <c r="D694" s="362">
        <v>44988</v>
      </c>
      <c r="E694" s="124">
        <v>44993</v>
      </c>
      <c r="F694" s="124">
        <v>45291</v>
      </c>
      <c r="G694" s="363">
        <v>44019380</v>
      </c>
      <c r="H694" s="365" t="s">
        <v>4</v>
      </c>
      <c r="I694" s="365" t="s">
        <v>5</v>
      </c>
      <c r="J694" s="361" t="s">
        <v>1546</v>
      </c>
      <c r="K694" s="9">
        <v>0</v>
      </c>
      <c r="L694" s="5">
        <v>0</v>
      </c>
      <c r="M694" s="13">
        <f t="shared" si="27"/>
        <v>44019380</v>
      </c>
      <c r="N694" s="58">
        <v>0</v>
      </c>
      <c r="O694" s="58">
        <v>0</v>
      </c>
      <c r="P694" s="59">
        <v>0</v>
      </c>
      <c r="Q694" s="151">
        <v>0</v>
      </c>
      <c r="R694" s="204">
        <f t="shared" si="28"/>
        <v>44019380</v>
      </c>
      <c r="S694" s="233" t="s">
        <v>4</v>
      </c>
      <c r="T694" s="361" t="s">
        <v>2632</v>
      </c>
      <c r="X694" s="24"/>
    </row>
    <row r="695" spans="1:24" ht="77.150000000000006" customHeight="1" x14ac:dyDescent="0.35">
      <c r="A695" s="361" t="s">
        <v>2633</v>
      </c>
      <c r="B695" s="361" t="s">
        <v>2634</v>
      </c>
      <c r="C695" s="361" t="s">
        <v>2635</v>
      </c>
      <c r="D695" s="362">
        <v>44992</v>
      </c>
      <c r="E695" s="124">
        <v>44995</v>
      </c>
      <c r="F695" s="124">
        <v>45291</v>
      </c>
      <c r="G695" s="363">
        <v>44019380</v>
      </c>
      <c r="H695" s="365" t="s">
        <v>4</v>
      </c>
      <c r="I695" s="365" t="s">
        <v>5</v>
      </c>
      <c r="J695" s="361" t="s">
        <v>1546</v>
      </c>
      <c r="K695" s="9">
        <v>0</v>
      </c>
      <c r="L695" s="5">
        <v>0</v>
      </c>
      <c r="M695" s="13">
        <f t="shared" si="27"/>
        <v>44019380</v>
      </c>
      <c r="N695" s="58">
        <v>0</v>
      </c>
      <c r="O695" s="58">
        <v>0</v>
      </c>
      <c r="P695" s="59">
        <v>0</v>
      </c>
      <c r="Q695" s="151">
        <v>0</v>
      </c>
      <c r="R695" s="204">
        <f t="shared" si="28"/>
        <v>44019380</v>
      </c>
      <c r="S695" s="233" t="s">
        <v>4</v>
      </c>
      <c r="T695" s="361" t="s">
        <v>2636</v>
      </c>
      <c r="X695" s="24"/>
    </row>
    <row r="696" spans="1:24" ht="77.150000000000006" customHeight="1" x14ac:dyDescent="0.35">
      <c r="A696" s="383" t="s">
        <v>2637</v>
      </c>
      <c r="B696" s="383" t="s">
        <v>2638</v>
      </c>
      <c r="C696" s="383" t="s">
        <v>2639</v>
      </c>
      <c r="D696" s="384">
        <v>44992</v>
      </c>
      <c r="E696" s="385">
        <v>44995</v>
      </c>
      <c r="F696" s="385">
        <v>45291</v>
      </c>
      <c r="G696" s="386">
        <v>110807460</v>
      </c>
      <c r="H696" s="387" t="s">
        <v>4</v>
      </c>
      <c r="I696" s="387" t="s">
        <v>5</v>
      </c>
      <c r="J696" s="383" t="s">
        <v>1561</v>
      </c>
      <c r="K696" s="11">
        <v>0</v>
      </c>
      <c r="L696" s="12">
        <v>0</v>
      </c>
      <c r="M696" s="200">
        <f t="shared" si="27"/>
        <v>110807460</v>
      </c>
      <c r="N696" s="64">
        <v>0</v>
      </c>
      <c r="O696" s="64">
        <v>0</v>
      </c>
      <c r="P696" s="65">
        <v>0</v>
      </c>
      <c r="Q696" s="67">
        <v>0</v>
      </c>
      <c r="R696" s="108">
        <f t="shared" si="28"/>
        <v>110807460</v>
      </c>
      <c r="S696" s="291" t="s">
        <v>4</v>
      </c>
      <c r="T696" s="383" t="s">
        <v>2640</v>
      </c>
      <c r="X696" s="24"/>
    </row>
    <row r="697" spans="1:24" ht="77.150000000000006" customHeight="1" x14ac:dyDescent="0.35">
      <c r="A697" s="383" t="s">
        <v>2641</v>
      </c>
      <c r="B697" s="383" t="s">
        <v>2642</v>
      </c>
      <c r="C697" s="383" t="s">
        <v>2643</v>
      </c>
      <c r="D697" s="384">
        <v>44986</v>
      </c>
      <c r="E697" s="385">
        <v>44992</v>
      </c>
      <c r="F697" s="385">
        <v>45291</v>
      </c>
      <c r="G697" s="386">
        <v>86520880</v>
      </c>
      <c r="H697" s="387" t="s">
        <v>4</v>
      </c>
      <c r="I697" s="387" t="s">
        <v>5</v>
      </c>
      <c r="J697" s="383" t="s">
        <v>1561</v>
      </c>
      <c r="K697" s="11">
        <v>0</v>
      </c>
      <c r="L697" s="12">
        <v>0</v>
      </c>
      <c r="M697" s="200">
        <f t="shared" si="27"/>
        <v>86520880</v>
      </c>
      <c r="N697" s="64">
        <v>0</v>
      </c>
      <c r="O697" s="64">
        <v>0</v>
      </c>
      <c r="P697" s="65">
        <v>0</v>
      </c>
      <c r="Q697" s="67">
        <v>0</v>
      </c>
      <c r="R697" s="108">
        <f t="shared" si="28"/>
        <v>86520880</v>
      </c>
      <c r="S697" s="291" t="s">
        <v>4</v>
      </c>
      <c r="T697" s="383" t="s">
        <v>2644</v>
      </c>
      <c r="X697" s="24"/>
    </row>
    <row r="698" spans="1:24" ht="77.150000000000006" customHeight="1" x14ac:dyDescent="0.35">
      <c r="A698" s="383" t="s">
        <v>2645</v>
      </c>
      <c r="B698" s="383" t="s">
        <v>2646</v>
      </c>
      <c r="C698" s="383" t="s">
        <v>2647</v>
      </c>
      <c r="D698" s="384">
        <v>44995</v>
      </c>
      <c r="E698" s="385">
        <v>45001</v>
      </c>
      <c r="F698" s="385">
        <v>45291</v>
      </c>
      <c r="G698" s="386">
        <v>69823860</v>
      </c>
      <c r="H698" s="387" t="s">
        <v>4</v>
      </c>
      <c r="I698" s="387" t="s">
        <v>5</v>
      </c>
      <c r="J698" s="383" t="s">
        <v>1561</v>
      </c>
      <c r="K698" s="11">
        <v>0</v>
      </c>
      <c r="L698" s="12">
        <v>0</v>
      </c>
      <c r="M698" s="200">
        <f t="shared" si="27"/>
        <v>69823860</v>
      </c>
      <c r="N698" s="64">
        <v>0</v>
      </c>
      <c r="O698" s="64">
        <v>0</v>
      </c>
      <c r="P698" s="65">
        <v>0</v>
      </c>
      <c r="Q698" s="67">
        <v>0</v>
      </c>
      <c r="R698" s="108">
        <f t="shared" si="28"/>
        <v>69823860</v>
      </c>
      <c r="S698" s="291" t="s">
        <v>4</v>
      </c>
      <c r="T698" s="383" t="s">
        <v>2648</v>
      </c>
      <c r="X698" s="24"/>
    </row>
    <row r="699" spans="1:24" ht="77.150000000000006" customHeight="1" x14ac:dyDescent="0.35">
      <c r="A699" s="361" t="s">
        <v>2649</v>
      </c>
      <c r="B699" s="361" t="s">
        <v>2650</v>
      </c>
      <c r="C699" s="361" t="s">
        <v>2651</v>
      </c>
      <c r="D699" s="362">
        <v>44992</v>
      </c>
      <c r="E699" s="124">
        <v>44994</v>
      </c>
      <c r="F699" s="124">
        <v>45260</v>
      </c>
      <c r="G699" s="363">
        <v>68305941</v>
      </c>
      <c r="H699" s="365" t="s">
        <v>4</v>
      </c>
      <c r="I699" s="365" t="s">
        <v>5</v>
      </c>
      <c r="J699" s="361" t="s">
        <v>1555</v>
      </c>
      <c r="K699" s="9">
        <v>0</v>
      </c>
      <c r="L699" s="5">
        <v>0</v>
      </c>
      <c r="M699" s="13">
        <f t="shared" si="27"/>
        <v>68305941</v>
      </c>
      <c r="N699" s="58">
        <v>0</v>
      </c>
      <c r="O699" s="58">
        <v>0</v>
      </c>
      <c r="P699" s="59">
        <v>0</v>
      </c>
      <c r="Q699" s="151">
        <v>0</v>
      </c>
      <c r="R699" s="204">
        <f t="shared" si="28"/>
        <v>68305941</v>
      </c>
      <c r="S699" s="233" t="s">
        <v>4</v>
      </c>
      <c r="T699" s="361" t="s">
        <v>2652</v>
      </c>
      <c r="X699" s="24"/>
    </row>
    <row r="700" spans="1:24" ht="77.150000000000006" customHeight="1" x14ac:dyDescent="0.35">
      <c r="A700" s="361" t="s">
        <v>2653</v>
      </c>
      <c r="B700" s="361" t="s">
        <v>2654</v>
      </c>
      <c r="C700" s="361" t="s">
        <v>2655</v>
      </c>
      <c r="D700" s="362">
        <v>44995</v>
      </c>
      <c r="E700" s="124">
        <v>44998</v>
      </c>
      <c r="F700" s="124">
        <v>45291</v>
      </c>
      <c r="G700" s="363">
        <v>43872641</v>
      </c>
      <c r="H700" s="365" t="s">
        <v>4</v>
      </c>
      <c r="I700" s="365" t="s">
        <v>5</v>
      </c>
      <c r="J700" s="361" t="s">
        <v>1543</v>
      </c>
      <c r="K700" s="9">
        <v>0</v>
      </c>
      <c r="L700" s="5">
        <v>0</v>
      </c>
      <c r="M700" s="13">
        <f t="shared" si="27"/>
        <v>43872641</v>
      </c>
      <c r="N700" s="58">
        <v>0</v>
      </c>
      <c r="O700" s="58">
        <v>0</v>
      </c>
      <c r="P700" s="59">
        <v>0</v>
      </c>
      <c r="Q700" s="151">
        <v>0</v>
      </c>
      <c r="R700" s="204">
        <f t="shared" si="28"/>
        <v>43872641</v>
      </c>
      <c r="S700" s="233" t="s">
        <v>4</v>
      </c>
      <c r="T700" s="361" t="s">
        <v>2656</v>
      </c>
      <c r="X700" s="24"/>
    </row>
    <row r="701" spans="1:24" ht="77.150000000000006" customHeight="1" x14ac:dyDescent="0.35">
      <c r="A701" s="388" t="s">
        <v>2657</v>
      </c>
      <c r="B701" s="388" t="s">
        <v>2658</v>
      </c>
      <c r="C701" s="388" t="s">
        <v>448</v>
      </c>
      <c r="D701" s="390">
        <v>44988</v>
      </c>
      <c r="E701" s="390">
        <v>44994</v>
      </c>
      <c r="F701" s="390">
        <v>45291</v>
      </c>
      <c r="G701" s="391">
        <v>75895490</v>
      </c>
      <c r="H701" s="392" t="s">
        <v>4</v>
      </c>
      <c r="I701" s="392" t="s">
        <v>5</v>
      </c>
      <c r="J701" s="388" t="s">
        <v>1549</v>
      </c>
      <c r="K701" s="155">
        <v>0</v>
      </c>
      <c r="L701" s="156">
        <v>0</v>
      </c>
      <c r="M701" s="157">
        <f t="shared" si="27"/>
        <v>75895490</v>
      </c>
      <c r="N701" s="85">
        <v>0</v>
      </c>
      <c r="O701" s="85">
        <v>0</v>
      </c>
      <c r="P701" s="160">
        <v>0</v>
      </c>
      <c r="Q701" s="161">
        <v>0</v>
      </c>
      <c r="R701" s="162">
        <f t="shared" si="28"/>
        <v>75895490</v>
      </c>
      <c r="S701" s="256" t="s">
        <v>4</v>
      </c>
      <c r="T701" s="388" t="s">
        <v>2659</v>
      </c>
      <c r="X701" s="24"/>
    </row>
    <row r="702" spans="1:24" ht="77.150000000000006" customHeight="1" x14ac:dyDescent="0.35">
      <c r="A702" s="361" t="s">
        <v>2660</v>
      </c>
      <c r="B702" s="361" t="s">
        <v>2661</v>
      </c>
      <c r="C702" s="361" t="s">
        <v>2662</v>
      </c>
      <c r="D702" s="362">
        <v>45016</v>
      </c>
      <c r="E702" s="124">
        <v>45017</v>
      </c>
      <c r="F702" s="124">
        <v>45291</v>
      </c>
      <c r="G702" s="363">
        <v>34152957</v>
      </c>
      <c r="H702" s="365" t="s">
        <v>4</v>
      </c>
      <c r="I702" s="365" t="s">
        <v>5</v>
      </c>
      <c r="J702" s="361" t="s">
        <v>1548</v>
      </c>
      <c r="K702" s="9">
        <v>0</v>
      </c>
      <c r="L702" s="5">
        <v>0</v>
      </c>
      <c r="M702" s="13">
        <f t="shared" si="27"/>
        <v>34152957</v>
      </c>
      <c r="N702" s="58">
        <v>0</v>
      </c>
      <c r="O702" s="58">
        <v>0</v>
      </c>
      <c r="P702" s="59">
        <v>0</v>
      </c>
      <c r="Q702" s="151">
        <v>0</v>
      </c>
      <c r="R702" s="204">
        <f t="shared" si="28"/>
        <v>34152957</v>
      </c>
      <c r="S702" s="233" t="s">
        <v>4</v>
      </c>
      <c r="T702" s="361" t="s">
        <v>2663</v>
      </c>
      <c r="X702" s="24"/>
    </row>
    <row r="703" spans="1:24" ht="77.150000000000006" customHeight="1" x14ac:dyDescent="0.35">
      <c r="A703" s="361" t="s">
        <v>2664</v>
      </c>
      <c r="B703" s="361" t="s">
        <v>2665</v>
      </c>
      <c r="C703" s="361" t="s">
        <v>2666</v>
      </c>
      <c r="D703" s="124">
        <v>44988</v>
      </c>
      <c r="E703" s="124">
        <v>44992</v>
      </c>
      <c r="F703" s="124">
        <v>45291</v>
      </c>
      <c r="G703" s="363">
        <v>75895490</v>
      </c>
      <c r="H703" s="365" t="s">
        <v>4</v>
      </c>
      <c r="I703" s="365" t="s">
        <v>5</v>
      </c>
      <c r="J703" s="361" t="s">
        <v>1548</v>
      </c>
      <c r="K703" s="9">
        <v>0</v>
      </c>
      <c r="L703" s="5">
        <v>0</v>
      </c>
      <c r="M703" s="13">
        <f t="shared" si="27"/>
        <v>75895490</v>
      </c>
      <c r="N703" s="58">
        <v>0</v>
      </c>
      <c r="O703" s="58">
        <v>0</v>
      </c>
      <c r="P703" s="59">
        <v>0</v>
      </c>
      <c r="Q703" s="151">
        <v>0</v>
      </c>
      <c r="R703" s="204">
        <f t="shared" si="28"/>
        <v>75895490</v>
      </c>
      <c r="S703" s="233" t="s">
        <v>4</v>
      </c>
      <c r="T703" s="361" t="s">
        <v>2667</v>
      </c>
      <c r="X703" s="24"/>
    </row>
    <row r="704" spans="1:24" ht="77.150000000000006" customHeight="1" x14ac:dyDescent="0.35">
      <c r="A704" s="361" t="s">
        <v>2668</v>
      </c>
      <c r="B704" s="361" t="s">
        <v>2669</v>
      </c>
      <c r="C704" s="361" t="s">
        <v>2670</v>
      </c>
      <c r="D704" s="124">
        <v>44988</v>
      </c>
      <c r="E704" s="124">
        <v>44991</v>
      </c>
      <c r="F704" s="124">
        <v>45291</v>
      </c>
      <c r="G704" s="363">
        <v>168001730</v>
      </c>
      <c r="H704" s="365" t="s">
        <v>4</v>
      </c>
      <c r="I704" s="365" t="s">
        <v>5</v>
      </c>
      <c r="J704" s="361" t="s">
        <v>1555</v>
      </c>
      <c r="K704" s="9">
        <v>0</v>
      </c>
      <c r="L704" s="5">
        <v>0</v>
      </c>
      <c r="M704" s="13">
        <f t="shared" si="27"/>
        <v>168001730</v>
      </c>
      <c r="N704" s="58">
        <v>0</v>
      </c>
      <c r="O704" s="58">
        <v>0</v>
      </c>
      <c r="P704" s="59">
        <v>0</v>
      </c>
      <c r="Q704" s="151">
        <v>0</v>
      </c>
      <c r="R704" s="204">
        <f t="shared" si="28"/>
        <v>168001730</v>
      </c>
      <c r="S704" s="233" t="s">
        <v>4</v>
      </c>
      <c r="T704" s="361" t="s">
        <v>2671</v>
      </c>
      <c r="X704" s="24"/>
    </row>
    <row r="705" spans="1:24" ht="77.150000000000006" customHeight="1" x14ac:dyDescent="0.35">
      <c r="A705" s="361" t="s">
        <v>2672</v>
      </c>
      <c r="B705" s="361" t="s">
        <v>2673</v>
      </c>
      <c r="C705" s="361" t="s">
        <v>2674</v>
      </c>
      <c r="D705" s="362">
        <v>44993</v>
      </c>
      <c r="E705" s="124">
        <v>44994</v>
      </c>
      <c r="F705" s="124">
        <v>45291</v>
      </c>
      <c r="G705" s="363">
        <v>37947730</v>
      </c>
      <c r="H705" s="365" t="s">
        <v>4</v>
      </c>
      <c r="I705" s="366" t="s">
        <v>2675</v>
      </c>
      <c r="J705" s="361" t="s">
        <v>2676</v>
      </c>
      <c r="K705" s="9">
        <v>0</v>
      </c>
      <c r="L705" s="5">
        <v>0</v>
      </c>
      <c r="M705" s="13">
        <f t="shared" si="27"/>
        <v>37947730</v>
      </c>
      <c r="N705" s="58">
        <v>0</v>
      </c>
      <c r="O705" s="58">
        <v>0</v>
      </c>
      <c r="P705" s="59">
        <v>0</v>
      </c>
      <c r="Q705" s="151">
        <v>0</v>
      </c>
      <c r="R705" s="204">
        <f t="shared" si="28"/>
        <v>37947730</v>
      </c>
      <c r="S705" s="233" t="s">
        <v>4</v>
      </c>
      <c r="T705" s="361" t="s">
        <v>2677</v>
      </c>
      <c r="X705" s="24"/>
    </row>
    <row r="706" spans="1:24" ht="77.150000000000006" customHeight="1" x14ac:dyDescent="0.35">
      <c r="A706" s="361" t="s">
        <v>2678</v>
      </c>
      <c r="B706" s="361" t="s">
        <v>2679</v>
      </c>
      <c r="C706" s="361" t="s">
        <v>2680</v>
      </c>
      <c r="D706" s="362">
        <v>44996</v>
      </c>
      <c r="E706" s="124">
        <v>45002</v>
      </c>
      <c r="F706" s="124">
        <v>45291</v>
      </c>
      <c r="G706" s="363">
        <v>86520880</v>
      </c>
      <c r="H706" s="365" t="s">
        <v>4</v>
      </c>
      <c r="I706" s="365" t="s">
        <v>5</v>
      </c>
      <c r="J706" s="361" t="s">
        <v>1542</v>
      </c>
      <c r="K706" s="9">
        <v>0</v>
      </c>
      <c r="L706" s="5">
        <v>0</v>
      </c>
      <c r="M706" s="13">
        <f t="shared" si="27"/>
        <v>86520880</v>
      </c>
      <c r="N706" s="58">
        <v>0</v>
      </c>
      <c r="O706" s="58">
        <v>0</v>
      </c>
      <c r="P706" s="59">
        <v>0</v>
      </c>
      <c r="Q706" s="151">
        <v>0</v>
      </c>
      <c r="R706" s="204">
        <f t="shared" si="28"/>
        <v>86520880</v>
      </c>
      <c r="S706" s="233" t="s">
        <v>4</v>
      </c>
      <c r="T706" s="361" t="s">
        <v>2681</v>
      </c>
      <c r="X706" s="24"/>
    </row>
    <row r="707" spans="1:24" ht="77.150000000000006" customHeight="1" x14ac:dyDescent="0.35">
      <c r="A707" s="383" t="s">
        <v>2682</v>
      </c>
      <c r="B707" s="383" t="s">
        <v>2683</v>
      </c>
      <c r="C707" s="383" t="s">
        <v>2684</v>
      </c>
      <c r="D707" s="384">
        <v>44988</v>
      </c>
      <c r="E707" s="385">
        <v>44993</v>
      </c>
      <c r="F707" s="385">
        <v>45291</v>
      </c>
      <c r="G707" s="386">
        <v>69823860</v>
      </c>
      <c r="H707" s="387" t="s">
        <v>4</v>
      </c>
      <c r="I707" s="387" t="s">
        <v>5</v>
      </c>
      <c r="J707" s="383" t="s">
        <v>1561</v>
      </c>
      <c r="K707" s="11">
        <v>0</v>
      </c>
      <c r="L707" s="12">
        <v>0</v>
      </c>
      <c r="M707" s="200">
        <f t="shared" si="27"/>
        <v>69823860</v>
      </c>
      <c r="N707" s="64">
        <v>0</v>
      </c>
      <c r="O707" s="64">
        <v>0</v>
      </c>
      <c r="P707" s="65">
        <v>0</v>
      </c>
      <c r="Q707" s="67">
        <v>0</v>
      </c>
      <c r="R707" s="108">
        <f t="shared" si="28"/>
        <v>69823860</v>
      </c>
      <c r="S707" s="291" t="s">
        <v>4</v>
      </c>
      <c r="T707" s="393" t="s">
        <v>2685</v>
      </c>
      <c r="X707" s="24"/>
    </row>
    <row r="708" spans="1:24" ht="77.150000000000006" customHeight="1" x14ac:dyDescent="0.35">
      <c r="A708" s="383" t="s">
        <v>2686</v>
      </c>
      <c r="B708" s="383" t="s">
        <v>2687</v>
      </c>
      <c r="C708" s="383" t="s">
        <v>2688</v>
      </c>
      <c r="D708" s="384">
        <v>44993</v>
      </c>
      <c r="E708" s="385">
        <v>44998</v>
      </c>
      <c r="F708" s="385">
        <v>45291</v>
      </c>
      <c r="G708" s="386">
        <v>86520880</v>
      </c>
      <c r="H708" s="387" t="s">
        <v>4</v>
      </c>
      <c r="I708" s="387" t="s">
        <v>5</v>
      </c>
      <c r="J708" s="383" t="s">
        <v>1561</v>
      </c>
      <c r="K708" s="11">
        <v>0</v>
      </c>
      <c r="L708" s="12">
        <v>0</v>
      </c>
      <c r="M708" s="200">
        <f t="shared" si="27"/>
        <v>86520880</v>
      </c>
      <c r="N708" s="64">
        <v>0</v>
      </c>
      <c r="O708" s="64">
        <v>0</v>
      </c>
      <c r="P708" s="65">
        <v>0</v>
      </c>
      <c r="Q708" s="67">
        <v>0</v>
      </c>
      <c r="R708" s="108">
        <f t="shared" si="28"/>
        <v>86520880</v>
      </c>
      <c r="S708" s="291" t="s">
        <v>4</v>
      </c>
      <c r="T708" s="383" t="s">
        <v>2689</v>
      </c>
      <c r="X708" s="24"/>
    </row>
    <row r="709" spans="1:24" ht="77.150000000000006" customHeight="1" x14ac:dyDescent="0.35">
      <c r="A709" s="361" t="s">
        <v>2690</v>
      </c>
      <c r="B709" s="361" t="s">
        <v>2691</v>
      </c>
      <c r="C709" s="361" t="s">
        <v>2692</v>
      </c>
      <c r="D709" s="362">
        <v>44988</v>
      </c>
      <c r="E709" s="362">
        <v>44988</v>
      </c>
      <c r="F709" s="124">
        <v>45009</v>
      </c>
      <c r="G709" s="363">
        <v>110000000</v>
      </c>
      <c r="H709" s="365" t="s">
        <v>4</v>
      </c>
      <c r="I709" s="365" t="s">
        <v>5</v>
      </c>
      <c r="J709" s="361" t="s">
        <v>1550</v>
      </c>
      <c r="K709" s="9">
        <v>0</v>
      </c>
      <c r="L709" s="5">
        <v>0</v>
      </c>
      <c r="M709" s="13">
        <f t="shared" si="27"/>
        <v>110000000</v>
      </c>
      <c r="N709" s="58">
        <v>0</v>
      </c>
      <c r="O709" s="58">
        <v>0</v>
      </c>
      <c r="P709" s="59">
        <v>0</v>
      </c>
      <c r="Q709" s="151">
        <v>0</v>
      </c>
      <c r="R709" s="204">
        <f t="shared" si="28"/>
        <v>110000000</v>
      </c>
      <c r="S709" s="233" t="s">
        <v>4</v>
      </c>
      <c r="T709" s="361" t="s">
        <v>2693</v>
      </c>
      <c r="X709" s="24"/>
    </row>
    <row r="710" spans="1:24" ht="77.150000000000006" customHeight="1" x14ac:dyDescent="0.35">
      <c r="A710" s="383" t="s">
        <v>2694</v>
      </c>
      <c r="B710" s="383" t="s">
        <v>2695</v>
      </c>
      <c r="C710" s="383" t="s">
        <v>2696</v>
      </c>
      <c r="D710" s="384">
        <v>44999</v>
      </c>
      <c r="E710" s="385">
        <v>44999</v>
      </c>
      <c r="F710" s="385">
        <v>45291</v>
      </c>
      <c r="G710" s="386">
        <v>86520880</v>
      </c>
      <c r="H710" s="387" t="s">
        <v>4</v>
      </c>
      <c r="I710" s="387" t="s">
        <v>5</v>
      </c>
      <c r="J710" s="383" t="s">
        <v>1561</v>
      </c>
      <c r="K710" s="11">
        <v>0</v>
      </c>
      <c r="L710" s="12">
        <v>0</v>
      </c>
      <c r="M710" s="200">
        <f t="shared" si="27"/>
        <v>86520880</v>
      </c>
      <c r="N710" s="64">
        <v>0</v>
      </c>
      <c r="O710" s="64">
        <v>0</v>
      </c>
      <c r="P710" s="65">
        <v>0</v>
      </c>
      <c r="Q710" s="67">
        <v>0</v>
      </c>
      <c r="R710" s="108">
        <f t="shared" si="28"/>
        <v>86520880</v>
      </c>
      <c r="S710" s="291" t="s">
        <v>4</v>
      </c>
      <c r="T710" s="383" t="s">
        <v>2697</v>
      </c>
      <c r="X710" s="24"/>
    </row>
    <row r="711" spans="1:24" ht="77.150000000000006" customHeight="1" x14ac:dyDescent="0.35">
      <c r="A711" s="361" t="s">
        <v>2698</v>
      </c>
      <c r="B711" s="361" t="s">
        <v>2699</v>
      </c>
      <c r="C711" s="361" t="s">
        <v>2700</v>
      </c>
      <c r="D711" s="362">
        <v>44993</v>
      </c>
      <c r="E711" s="124">
        <v>44998</v>
      </c>
      <c r="F711" s="124">
        <v>45291</v>
      </c>
      <c r="G711" s="363">
        <v>37947730</v>
      </c>
      <c r="H711" s="365" t="s">
        <v>4</v>
      </c>
      <c r="I711" s="365" t="s">
        <v>5</v>
      </c>
      <c r="J711" s="361" t="s">
        <v>1557</v>
      </c>
      <c r="K711" s="9">
        <v>0</v>
      </c>
      <c r="L711" s="5">
        <v>0</v>
      </c>
      <c r="M711" s="13">
        <f t="shared" si="27"/>
        <v>37947730</v>
      </c>
      <c r="N711" s="58">
        <v>0</v>
      </c>
      <c r="O711" s="58">
        <v>0</v>
      </c>
      <c r="P711" s="59">
        <v>0</v>
      </c>
      <c r="Q711" s="151">
        <v>0</v>
      </c>
      <c r="R711" s="204">
        <f t="shared" si="28"/>
        <v>37947730</v>
      </c>
      <c r="S711" s="233" t="s">
        <v>4</v>
      </c>
      <c r="T711" s="361" t="s">
        <v>2701</v>
      </c>
      <c r="X711" s="24"/>
    </row>
    <row r="712" spans="1:24" ht="77.150000000000006" customHeight="1" x14ac:dyDescent="0.35">
      <c r="A712" s="388" t="s">
        <v>2702</v>
      </c>
      <c r="B712" s="388" t="s">
        <v>2703</v>
      </c>
      <c r="C712" s="388" t="s">
        <v>283</v>
      </c>
      <c r="D712" s="389">
        <v>45006</v>
      </c>
      <c r="E712" s="390">
        <v>45008</v>
      </c>
      <c r="F712" s="390">
        <v>45291</v>
      </c>
      <c r="G712" s="391">
        <v>69823860</v>
      </c>
      <c r="H712" s="392" t="s">
        <v>4</v>
      </c>
      <c r="I712" s="392" t="s">
        <v>5</v>
      </c>
      <c r="J712" s="388" t="s">
        <v>1549</v>
      </c>
      <c r="K712" s="155">
        <v>0</v>
      </c>
      <c r="L712" s="156">
        <v>0</v>
      </c>
      <c r="M712" s="157">
        <f t="shared" si="27"/>
        <v>69823860</v>
      </c>
      <c r="N712" s="85">
        <v>0</v>
      </c>
      <c r="O712" s="85">
        <v>0</v>
      </c>
      <c r="P712" s="160">
        <v>0</v>
      </c>
      <c r="Q712" s="161">
        <v>0</v>
      </c>
      <c r="R712" s="162">
        <f t="shared" si="28"/>
        <v>69823860</v>
      </c>
      <c r="S712" s="256" t="s">
        <v>4</v>
      </c>
      <c r="T712" s="388" t="s">
        <v>2704</v>
      </c>
      <c r="X712" s="24"/>
    </row>
    <row r="713" spans="1:24" ht="77.150000000000006" customHeight="1" x14ac:dyDescent="0.35">
      <c r="A713" s="361" t="s">
        <v>2705</v>
      </c>
      <c r="B713" s="361" t="s">
        <v>2706</v>
      </c>
      <c r="C713" s="361" t="s">
        <v>2707</v>
      </c>
      <c r="D713" s="362">
        <v>44993</v>
      </c>
      <c r="E713" s="124">
        <v>44994</v>
      </c>
      <c r="F713" s="124">
        <v>45291</v>
      </c>
      <c r="G713" s="363">
        <v>48573090</v>
      </c>
      <c r="H713" s="365" t="s">
        <v>4</v>
      </c>
      <c r="I713" s="365" t="s">
        <v>5</v>
      </c>
      <c r="J713" s="361" t="s">
        <v>1554</v>
      </c>
      <c r="K713" s="9">
        <v>0</v>
      </c>
      <c r="L713" s="5">
        <v>0</v>
      </c>
      <c r="M713" s="13">
        <f t="shared" si="27"/>
        <v>48573090</v>
      </c>
      <c r="N713" s="58">
        <v>0</v>
      </c>
      <c r="O713" s="58">
        <v>0</v>
      </c>
      <c r="P713" s="59">
        <v>0</v>
      </c>
      <c r="Q713" s="151">
        <v>0</v>
      </c>
      <c r="R713" s="204">
        <f t="shared" si="28"/>
        <v>48573090</v>
      </c>
      <c r="S713" s="233" t="s">
        <v>4</v>
      </c>
      <c r="T713" s="361" t="s">
        <v>2708</v>
      </c>
      <c r="X713" s="24"/>
    </row>
    <row r="714" spans="1:24" ht="77.150000000000006" customHeight="1" x14ac:dyDescent="0.35">
      <c r="A714" s="361" t="s">
        <v>2709</v>
      </c>
      <c r="B714" s="361" t="s">
        <v>2710</v>
      </c>
      <c r="C714" s="361" t="s">
        <v>1528</v>
      </c>
      <c r="D714" s="362">
        <v>44994</v>
      </c>
      <c r="E714" s="124">
        <v>44995</v>
      </c>
      <c r="F714" s="124">
        <v>45291</v>
      </c>
      <c r="G714" s="363">
        <v>63752220</v>
      </c>
      <c r="H714" s="365" t="s">
        <v>4</v>
      </c>
      <c r="I714" s="365" t="s">
        <v>5</v>
      </c>
      <c r="J714" s="361" t="s">
        <v>1545</v>
      </c>
      <c r="K714" s="9">
        <v>0</v>
      </c>
      <c r="L714" s="5">
        <v>0</v>
      </c>
      <c r="M714" s="13">
        <f t="shared" si="27"/>
        <v>63752220</v>
      </c>
      <c r="N714" s="58">
        <v>0</v>
      </c>
      <c r="O714" s="58">
        <v>0</v>
      </c>
      <c r="P714" s="59">
        <v>0</v>
      </c>
      <c r="Q714" s="151">
        <v>0</v>
      </c>
      <c r="R714" s="204">
        <f t="shared" si="28"/>
        <v>63752220</v>
      </c>
      <c r="S714" s="233" t="s">
        <v>4</v>
      </c>
      <c r="T714" s="361" t="s">
        <v>2711</v>
      </c>
      <c r="X714" s="24"/>
    </row>
    <row r="715" spans="1:24" ht="77.150000000000006" customHeight="1" x14ac:dyDescent="0.35">
      <c r="A715" s="361" t="s">
        <v>2712</v>
      </c>
      <c r="B715" s="361" t="s">
        <v>2713</v>
      </c>
      <c r="C715" s="361" t="s">
        <v>1528</v>
      </c>
      <c r="D715" s="362">
        <v>44993</v>
      </c>
      <c r="E715" s="124">
        <v>44995</v>
      </c>
      <c r="F715" s="124">
        <v>45291</v>
      </c>
      <c r="G715" s="363">
        <v>63752220</v>
      </c>
      <c r="H715" s="365" t="s">
        <v>4</v>
      </c>
      <c r="I715" s="365" t="s">
        <v>5</v>
      </c>
      <c r="J715" s="361" t="s">
        <v>1545</v>
      </c>
      <c r="K715" s="9">
        <v>0</v>
      </c>
      <c r="L715" s="5">
        <v>0</v>
      </c>
      <c r="M715" s="13">
        <f t="shared" si="27"/>
        <v>63752220</v>
      </c>
      <c r="N715" s="58">
        <v>0</v>
      </c>
      <c r="O715" s="58">
        <v>0</v>
      </c>
      <c r="P715" s="59">
        <v>0</v>
      </c>
      <c r="Q715" s="151">
        <v>0</v>
      </c>
      <c r="R715" s="204">
        <f t="shared" si="28"/>
        <v>63752220</v>
      </c>
      <c r="S715" s="233" t="s">
        <v>4</v>
      </c>
      <c r="T715" s="361" t="s">
        <v>2714</v>
      </c>
      <c r="X715" s="24"/>
    </row>
    <row r="716" spans="1:24" ht="77.150000000000006" customHeight="1" x14ac:dyDescent="0.35">
      <c r="A716" s="361" t="s">
        <v>2715</v>
      </c>
      <c r="B716" s="361" t="s">
        <v>2716</v>
      </c>
      <c r="C716" s="361" t="s">
        <v>2717</v>
      </c>
      <c r="D716" s="362">
        <v>44993</v>
      </c>
      <c r="E716" s="124">
        <v>44995</v>
      </c>
      <c r="F716" s="124">
        <v>45291</v>
      </c>
      <c r="G716" s="363">
        <v>63752220</v>
      </c>
      <c r="H716" s="365" t="s">
        <v>4</v>
      </c>
      <c r="I716" s="365" t="s">
        <v>5</v>
      </c>
      <c r="J716" s="361" t="s">
        <v>1545</v>
      </c>
      <c r="K716" s="9">
        <v>0</v>
      </c>
      <c r="L716" s="5">
        <v>0</v>
      </c>
      <c r="M716" s="13">
        <f t="shared" si="27"/>
        <v>63752220</v>
      </c>
      <c r="N716" s="58">
        <v>0</v>
      </c>
      <c r="O716" s="58">
        <v>0</v>
      </c>
      <c r="P716" s="59">
        <v>0</v>
      </c>
      <c r="Q716" s="151">
        <v>0</v>
      </c>
      <c r="R716" s="204">
        <f t="shared" si="28"/>
        <v>63752220</v>
      </c>
      <c r="S716" s="233" t="s">
        <v>4</v>
      </c>
      <c r="T716" s="361" t="s">
        <v>2718</v>
      </c>
      <c r="X716" s="24"/>
    </row>
    <row r="717" spans="1:24" ht="77.150000000000006" customHeight="1" x14ac:dyDescent="0.35">
      <c r="A717" s="361" t="s">
        <v>2719</v>
      </c>
      <c r="B717" s="361" t="s">
        <v>2720</v>
      </c>
      <c r="C717" s="361" t="s">
        <v>2721</v>
      </c>
      <c r="D717" s="124">
        <v>44999</v>
      </c>
      <c r="E717" s="124">
        <v>45001</v>
      </c>
      <c r="F717" s="124">
        <v>45291</v>
      </c>
      <c r="G717" s="363">
        <v>110807460</v>
      </c>
      <c r="H717" s="365" t="s">
        <v>4</v>
      </c>
      <c r="I717" s="365" t="s">
        <v>5</v>
      </c>
      <c r="J717" s="361" t="s">
        <v>1561</v>
      </c>
      <c r="K717" s="9">
        <v>0</v>
      </c>
      <c r="L717" s="5">
        <v>0</v>
      </c>
      <c r="M717" s="13">
        <f t="shared" si="27"/>
        <v>110807460</v>
      </c>
      <c r="N717" s="58">
        <v>0</v>
      </c>
      <c r="O717" s="58">
        <v>0</v>
      </c>
      <c r="P717" s="59">
        <v>0</v>
      </c>
      <c r="Q717" s="151">
        <v>0</v>
      </c>
      <c r="R717" s="204">
        <f t="shared" si="28"/>
        <v>110807460</v>
      </c>
      <c r="S717" s="233" t="s">
        <v>4</v>
      </c>
      <c r="T717" s="361" t="s">
        <v>2722</v>
      </c>
      <c r="X717" s="24"/>
    </row>
    <row r="718" spans="1:24" ht="77.150000000000006" customHeight="1" x14ac:dyDescent="0.35">
      <c r="A718" s="361" t="s">
        <v>2723</v>
      </c>
      <c r="B718" s="361" t="s">
        <v>2724</v>
      </c>
      <c r="C718" s="361" t="s">
        <v>1520</v>
      </c>
      <c r="D718" s="124">
        <v>44995</v>
      </c>
      <c r="E718" s="124">
        <v>44998</v>
      </c>
      <c r="F718" s="124">
        <v>45291</v>
      </c>
      <c r="G718" s="363">
        <v>75895490</v>
      </c>
      <c r="H718" s="365" t="s">
        <v>4</v>
      </c>
      <c r="I718" s="365" t="s">
        <v>5</v>
      </c>
      <c r="J718" s="361" t="s">
        <v>1545</v>
      </c>
      <c r="K718" s="9">
        <v>0</v>
      </c>
      <c r="L718" s="5">
        <v>0</v>
      </c>
      <c r="M718" s="13">
        <f t="shared" si="27"/>
        <v>75895490</v>
      </c>
      <c r="N718" s="58">
        <v>0</v>
      </c>
      <c r="O718" s="58">
        <v>0</v>
      </c>
      <c r="P718" s="59">
        <v>0</v>
      </c>
      <c r="Q718" s="151">
        <v>0</v>
      </c>
      <c r="R718" s="204">
        <f t="shared" si="28"/>
        <v>75895490</v>
      </c>
      <c r="S718" s="233" t="s">
        <v>4</v>
      </c>
      <c r="T718" s="361" t="s">
        <v>2725</v>
      </c>
      <c r="X718" s="24"/>
    </row>
    <row r="719" spans="1:24" ht="77.150000000000006" customHeight="1" x14ac:dyDescent="0.35">
      <c r="A719" s="361" t="s">
        <v>2726</v>
      </c>
      <c r="B719" s="361" t="s">
        <v>2727</v>
      </c>
      <c r="C719" s="361" t="s">
        <v>2728</v>
      </c>
      <c r="D719" s="124">
        <v>44995</v>
      </c>
      <c r="E719" s="124">
        <v>44998</v>
      </c>
      <c r="F719" s="124">
        <v>45291</v>
      </c>
      <c r="G719" s="363">
        <v>100000000</v>
      </c>
      <c r="H719" s="365" t="s">
        <v>4</v>
      </c>
      <c r="I719" s="365" t="s">
        <v>5</v>
      </c>
      <c r="J719" s="361" t="s">
        <v>1560</v>
      </c>
      <c r="K719" s="9">
        <v>0</v>
      </c>
      <c r="L719" s="5">
        <v>0</v>
      </c>
      <c r="M719" s="13">
        <f t="shared" si="27"/>
        <v>100000000</v>
      </c>
      <c r="N719" s="58">
        <v>0</v>
      </c>
      <c r="O719" s="58">
        <v>0</v>
      </c>
      <c r="P719" s="59">
        <v>0</v>
      </c>
      <c r="Q719" s="151">
        <v>0</v>
      </c>
      <c r="R719" s="204">
        <f t="shared" si="28"/>
        <v>100000000</v>
      </c>
      <c r="S719" s="233" t="s">
        <v>4</v>
      </c>
      <c r="T719" s="361" t="s">
        <v>2729</v>
      </c>
      <c r="X719" s="24"/>
    </row>
    <row r="720" spans="1:24" ht="77.150000000000006" customHeight="1" x14ac:dyDescent="0.35">
      <c r="A720" s="361" t="s">
        <v>2730</v>
      </c>
      <c r="B720" s="361" t="s">
        <v>2731</v>
      </c>
      <c r="C720" s="361" t="s">
        <v>2732</v>
      </c>
      <c r="D720" s="124">
        <v>44996</v>
      </c>
      <c r="E720" s="124">
        <v>44999</v>
      </c>
      <c r="F720" s="124">
        <v>45291</v>
      </c>
      <c r="G720" s="363">
        <v>86520880</v>
      </c>
      <c r="H720" s="365" t="s">
        <v>4</v>
      </c>
      <c r="I720" s="365" t="s">
        <v>5</v>
      </c>
      <c r="J720" s="361" t="s">
        <v>1542</v>
      </c>
      <c r="K720" s="9">
        <v>0</v>
      </c>
      <c r="L720" s="5">
        <v>0</v>
      </c>
      <c r="M720" s="13">
        <f t="shared" si="27"/>
        <v>86520880</v>
      </c>
      <c r="N720" s="58">
        <v>0</v>
      </c>
      <c r="O720" s="58">
        <v>0</v>
      </c>
      <c r="P720" s="59">
        <v>0</v>
      </c>
      <c r="Q720" s="151">
        <v>0</v>
      </c>
      <c r="R720" s="204">
        <f t="shared" si="28"/>
        <v>86520880</v>
      </c>
      <c r="S720" s="233" t="s">
        <v>4</v>
      </c>
      <c r="T720" s="361" t="s">
        <v>2733</v>
      </c>
      <c r="X720" s="24"/>
    </row>
    <row r="721" spans="1:24" ht="77.150000000000006" customHeight="1" x14ac:dyDescent="0.35">
      <c r="A721" s="361" t="s">
        <v>2734</v>
      </c>
      <c r="B721" s="361" t="s">
        <v>2735</v>
      </c>
      <c r="C721" s="361" t="s">
        <v>2736</v>
      </c>
      <c r="D721" s="362">
        <v>45001</v>
      </c>
      <c r="E721" s="124">
        <v>45006</v>
      </c>
      <c r="F721" s="124">
        <v>45107</v>
      </c>
      <c r="G721" s="363">
        <v>15179092</v>
      </c>
      <c r="H721" s="365" t="s">
        <v>4</v>
      </c>
      <c r="I721" s="365" t="s">
        <v>5</v>
      </c>
      <c r="J721" s="361" t="s">
        <v>1555</v>
      </c>
      <c r="K721" s="9">
        <v>0</v>
      </c>
      <c r="L721" s="5">
        <v>0</v>
      </c>
      <c r="M721" s="13">
        <f t="shared" si="27"/>
        <v>15179092</v>
      </c>
      <c r="N721" s="58">
        <v>0</v>
      </c>
      <c r="O721" s="58">
        <v>0</v>
      </c>
      <c r="P721" s="59">
        <v>0</v>
      </c>
      <c r="Q721" s="151">
        <v>0</v>
      </c>
      <c r="R721" s="204">
        <f t="shared" si="28"/>
        <v>15179092</v>
      </c>
      <c r="S721" s="233" t="s">
        <v>4</v>
      </c>
      <c r="T721" s="361" t="s">
        <v>2737</v>
      </c>
      <c r="X721" s="24"/>
    </row>
    <row r="722" spans="1:24" ht="77.150000000000006" customHeight="1" x14ac:dyDescent="0.35">
      <c r="A722" s="361" t="s">
        <v>2738</v>
      </c>
      <c r="B722" s="361" t="s">
        <v>2739</v>
      </c>
      <c r="C722" s="361" t="s">
        <v>2740</v>
      </c>
      <c r="D722" s="124">
        <v>44996</v>
      </c>
      <c r="E722" s="124">
        <v>44999</v>
      </c>
      <c r="F722" s="124">
        <v>45291</v>
      </c>
      <c r="G722" s="363">
        <v>37947730</v>
      </c>
      <c r="H722" s="365" t="s">
        <v>4</v>
      </c>
      <c r="I722" s="365" t="s">
        <v>5</v>
      </c>
      <c r="J722" s="361" t="s">
        <v>1555</v>
      </c>
      <c r="K722" s="9">
        <v>0</v>
      </c>
      <c r="L722" s="5">
        <v>0</v>
      </c>
      <c r="M722" s="13">
        <f t="shared" si="27"/>
        <v>37947730</v>
      </c>
      <c r="N722" s="58">
        <v>0</v>
      </c>
      <c r="O722" s="58">
        <v>0</v>
      </c>
      <c r="P722" s="59">
        <v>0</v>
      </c>
      <c r="Q722" s="151">
        <v>0</v>
      </c>
      <c r="R722" s="204">
        <f t="shared" si="28"/>
        <v>37947730</v>
      </c>
      <c r="S722" s="233" t="s">
        <v>4</v>
      </c>
      <c r="T722" s="361" t="s">
        <v>2741</v>
      </c>
      <c r="X722" s="24"/>
    </row>
    <row r="723" spans="1:24" ht="77.150000000000006" customHeight="1" x14ac:dyDescent="0.35">
      <c r="A723" s="361" t="s">
        <v>2742</v>
      </c>
      <c r="B723" s="361" t="s">
        <v>2743</v>
      </c>
      <c r="C723" s="361" t="s">
        <v>2744</v>
      </c>
      <c r="D723" s="362">
        <v>45001</v>
      </c>
      <c r="E723" s="124">
        <v>45007</v>
      </c>
      <c r="F723" s="124">
        <v>45291</v>
      </c>
      <c r="G723" s="363">
        <v>110807460</v>
      </c>
      <c r="H723" s="365" t="s">
        <v>4</v>
      </c>
      <c r="I723" s="365" t="s">
        <v>5</v>
      </c>
      <c r="J723" s="361" t="s">
        <v>1561</v>
      </c>
      <c r="K723" s="9">
        <v>0</v>
      </c>
      <c r="L723" s="5">
        <v>0</v>
      </c>
      <c r="M723" s="13">
        <f t="shared" si="27"/>
        <v>110807460</v>
      </c>
      <c r="N723" s="58">
        <v>0</v>
      </c>
      <c r="O723" s="58">
        <v>0</v>
      </c>
      <c r="P723" s="59">
        <v>0</v>
      </c>
      <c r="Q723" s="151">
        <v>0</v>
      </c>
      <c r="R723" s="204">
        <f t="shared" si="28"/>
        <v>110807460</v>
      </c>
      <c r="S723" s="233" t="s">
        <v>4</v>
      </c>
      <c r="T723" s="361" t="s">
        <v>2745</v>
      </c>
      <c r="X723" s="24"/>
    </row>
    <row r="724" spans="1:24" ht="77.150000000000006" customHeight="1" x14ac:dyDescent="0.35">
      <c r="A724" s="383" t="s">
        <v>2746</v>
      </c>
      <c r="B724" s="383" t="s">
        <v>2747</v>
      </c>
      <c r="C724" s="383" t="s">
        <v>2049</v>
      </c>
      <c r="D724" s="384">
        <v>45006</v>
      </c>
      <c r="E724" s="385">
        <v>45007</v>
      </c>
      <c r="F724" s="385">
        <v>45046</v>
      </c>
      <c r="G724" s="386">
        <v>9714620</v>
      </c>
      <c r="H724" s="387" t="s">
        <v>4</v>
      </c>
      <c r="I724" s="387" t="s">
        <v>5</v>
      </c>
      <c r="J724" s="383" t="s">
        <v>1561</v>
      </c>
      <c r="K724" s="11">
        <v>0</v>
      </c>
      <c r="L724" s="12">
        <v>0</v>
      </c>
      <c r="M724" s="200">
        <f t="shared" si="27"/>
        <v>9714620</v>
      </c>
      <c r="N724" s="64">
        <v>0</v>
      </c>
      <c r="O724" s="64">
        <v>0</v>
      </c>
      <c r="P724" s="65">
        <v>0</v>
      </c>
      <c r="Q724" s="67">
        <v>0</v>
      </c>
      <c r="R724" s="108">
        <f t="shared" si="28"/>
        <v>9714620</v>
      </c>
      <c r="S724" s="291" t="s">
        <v>4</v>
      </c>
      <c r="T724" s="383" t="s">
        <v>2748</v>
      </c>
      <c r="X724" s="24"/>
    </row>
    <row r="725" spans="1:24" ht="77.150000000000006" customHeight="1" x14ac:dyDescent="0.35">
      <c r="A725" s="388" t="s">
        <v>2749</v>
      </c>
      <c r="B725" s="388" t="s">
        <v>2750</v>
      </c>
      <c r="C725" s="388" t="s">
        <v>2615</v>
      </c>
      <c r="D725" s="390">
        <v>44999</v>
      </c>
      <c r="E725" s="390">
        <v>45001</v>
      </c>
      <c r="F725" s="390">
        <v>45291</v>
      </c>
      <c r="G725" s="391">
        <v>74377557</v>
      </c>
      <c r="H725" s="392" t="s">
        <v>4</v>
      </c>
      <c r="I725" s="392" t="s">
        <v>5</v>
      </c>
      <c r="J725" s="388" t="s">
        <v>1549</v>
      </c>
      <c r="K725" s="155">
        <v>0</v>
      </c>
      <c r="L725" s="156">
        <v>0</v>
      </c>
      <c r="M725" s="157">
        <f t="shared" si="27"/>
        <v>74377557</v>
      </c>
      <c r="N725" s="85">
        <v>0</v>
      </c>
      <c r="O725" s="85">
        <v>0</v>
      </c>
      <c r="P725" s="160">
        <v>0</v>
      </c>
      <c r="Q725" s="161">
        <v>0</v>
      </c>
      <c r="R725" s="162">
        <f t="shared" si="28"/>
        <v>74377557</v>
      </c>
      <c r="S725" s="256" t="s">
        <v>4</v>
      </c>
      <c r="T725" s="388" t="s">
        <v>2751</v>
      </c>
      <c r="X725" s="24"/>
    </row>
    <row r="726" spans="1:24" ht="77.150000000000006" customHeight="1" x14ac:dyDescent="0.35">
      <c r="A726" s="361" t="s">
        <v>2752</v>
      </c>
      <c r="B726" s="361" t="s">
        <v>2753</v>
      </c>
      <c r="C726" s="361" t="s">
        <v>2754</v>
      </c>
      <c r="D726" s="362">
        <v>45002</v>
      </c>
      <c r="E726" s="124">
        <v>45007</v>
      </c>
      <c r="F726" s="124">
        <v>45291</v>
      </c>
      <c r="G726" s="363">
        <v>124468620</v>
      </c>
      <c r="H726" s="365" t="s">
        <v>4</v>
      </c>
      <c r="I726" s="365" t="s">
        <v>5</v>
      </c>
      <c r="J726" s="361" t="s">
        <v>1545</v>
      </c>
      <c r="K726" s="9">
        <v>0</v>
      </c>
      <c r="L726" s="5">
        <v>0</v>
      </c>
      <c r="M726" s="13">
        <f t="shared" si="27"/>
        <v>124468620</v>
      </c>
      <c r="N726" s="58">
        <v>0</v>
      </c>
      <c r="O726" s="58">
        <v>0</v>
      </c>
      <c r="P726" s="59">
        <v>0</v>
      </c>
      <c r="Q726" s="151">
        <v>0</v>
      </c>
      <c r="R726" s="204">
        <f t="shared" si="28"/>
        <v>124468620</v>
      </c>
      <c r="S726" s="233" t="s">
        <v>4</v>
      </c>
      <c r="T726" s="361" t="s">
        <v>2755</v>
      </c>
      <c r="X726" s="24"/>
    </row>
    <row r="727" spans="1:24" ht="77.150000000000006" customHeight="1" x14ac:dyDescent="0.35">
      <c r="A727" s="361" t="s">
        <v>2756</v>
      </c>
      <c r="B727" s="361" t="s">
        <v>2757</v>
      </c>
      <c r="C727" s="361" t="s">
        <v>2758</v>
      </c>
      <c r="D727" s="362">
        <v>45008</v>
      </c>
      <c r="E727" s="124">
        <v>45016</v>
      </c>
      <c r="F727" s="124">
        <v>45291</v>
      </c>
      <c r="G727" s="363">
        <v>124468620</v>
      </c>
      <c r="H727" s="365" t="s">
        <v>4</v>
      </c>
      <c r="I727" s="365" t="s">
        <v>5</v>
      </c>
      <c r="J727" s="361" t="s">
        <v>1545</v>
      </c>
      <c r="K727" s="9">
        <v>0</v>
      </c>
      <c r="L727" s="5">
        <v>0</v>
      </c>
      <c r="M727" s="13">
        <f t="shared" si="27"/>
        <v>124468620</v>
      </c>
      <c r="N727" s="58">
        <v>0</v>
      </c>
      <c r="O727" s="58">
        <v>0</v>
      </c>
      <c r="P727" s="59">
        <v>0</v>
      </c>
      <c r="Q727" s="151">
        <v>0</v>
      </c>
      <c r="R727" s="204">
        <f t="shared" si="28"/>
        <v>124468620</v>
      </c>
      <c r="S727" s="233" t="s">
        <v>4</v>
      </c>
      <c r="T727" s="361" t="s">
        <v>2759</v>
      </c>
      <c r="X727" s="24"/>
    </row>
    <row r="728" spans="1:24" ht="77.150000000000006" customHeight="1" x14ac:dyDescent="0.35">
      <c r="A728" s="361" t="s">
        <v>2760</v>
      </c>
      <c r="B728" s="361" t="s">
        <v>2761</v>
      </c>
      <c r="C728" s="361" t="s">
        <v>2762</v>
      </c>
      <c r="D728" s="124">
        <v>45001</v>
      </c>
      <c r="E728" s="124">
        <v>45002</v>
      </c>
      <c r="F728" s="124">
        <v>45199</v>
      </c>
      <c r="G728" s="363">
        <v>116514778</v>
      </c>
      <c r="H728" s="365" t="s">
        <v>4</v>
      </c>
      <c r="I728" s="365" t="s">
        <v>5</v>
      </c>
      <c r="J728" s="361" t="s">
        <v>1557</v>
      </c>
      <c r="K728" s="9">
        <v>0</v>
      </c>
      <c r="L728" s="5">
        <v>0</v>
      </c>
      <c r="M728" s="13">
        <f t="shared" si="27"/>
        <v>116514778</v>
      </c>
      <c r="N728" s="58">
        <v>0</v>
      </c>
      <c r="O728" s="58">
        <v>0</v>
      </c>
      <c r="P728" s="59">
        <v>0</v>
      </c>
      <c r="Q728" s="151">
        <v>0</v>
      </c>
      <c r="R728" s="204">
        <f t="shared" si="28"/>
        <v>116514778</v>
      </c>
      <c r="S728" s="233" t="s">
        <v>4</v>
      </c>
      <c r="T728" s="361" t="s">
        <v>2763</v>
      </c>
      <c r="X728" s="24"/>
    </row>
    <row r="729" spans="1:24" ht="77.150000000000006" customHeight="1" x14ac:dyDescent="0.35">
      <c r="A729" s="361" t="s">
        <v>2764</v>
      </c>
      <c r="B729" s="361" t="s">
        <v>2765</v>
      </c>
      <c r="C729" s="361" t="s">
        <v>2766</v>
      </c>
      <c r="D729" s="362">
        <v>45006</v>
      </c>
      <c r="E729" s="124">
        <v>45007</v>
      </c>
      <c r="F729" s="124">
        <v>45291</v>
      </c>
      <c r="G729" s="363">
        <v>73871589</v>
      </c>
      <c r="H729" s="365" t="s">
        <v>4</v>
      </c>
      <c r="I729" s="365" t="s">
        <v>5</v>
      </c>
      <c r="J729" s="361" t="s">
        <v>1557</v>
      </c>
      <c r="K729" s="9">
        <v>0</v>
      </c>
      <c r="L729" s="5">
        <v>0</v>
      </c>
      <c r="M729" s="13">
        <f t="shared" si="27"/>
        <v>73871589</v>
      </c>
      <c r="N729" s="58">
        <v>0</v>
      </c>
      <c r="O729" s="58">
        <v>0</v>
      </c>
      <c r="P729" s="59">
        <v>0</v>
      </c>
      <c r="Q729" s="151">
        <v>0</v>
      </c>
      <c r="R729" s="204">
        <f t="shared" si="28"/>
        <v>73871589</v>
      </c>
      <c r="S729" s="233" t="s">
        <v>4</v>
      </c>
      <c r="T729" s="361" t="s">
        <v>2767</v>
      </c>
      <c r="X729" s="24"/>
    </row>
    <row r="730" spans="1:24" ht="77.150000000000006" customHeight="1" x14ac:dyDescent="0.35">
      <c r="A730" s="383" t="s">
        <v>2768</v>
      </c>
      <c r="B730" s="383" t="s">
        <v>2769</v>
      </c>
      <c r="C730" s="383" t="s">
        <v>2770</v>
      </c>
      <c r="D730" s="384">
        <v>45009</v>
      </c>
      <c r="E730" s="385">
        <v>45016</v>
      </c>
      <c r="F730" s="385">
        <v>45127</v>
      </c>
      <c r="G730" s="386">
        <v>30358167</v>
      </c>
      <c r="H730" s="387" t="s">
        <v>4</v>
      </c>
      <c r="I730" s="387" t="s">
        <v>5</v>
      </c>
      <c r="J730" s="383" t="s">
        <v>1561</v>
      </c>
      <c r="K730" s="11">
        <v>0</v>
      </c>
      <c r="L730" s="12">
        <v>0</v>
      </c>
      <c r="M730" s="200">
        <f t="shared" si="27"/>
        <v>30358167</v>
      </c>
      <c r="N730" s="64">
        <v>0</v>
      </c>
      <c r="O730" s="64">
        <v>0</v>
      </c>
      <c r="P730" s="65">
        <v>0</v>
      </c>
      <c r="Q730" s="67">
        <v>0</v>
      </c>
      <c r="R730" s="108">
        <f t="shared" si="28"/>
        <v>30358167</v>
      </c>
      <c r="S730" s="291" t="s">
        <v>4</v>
      </c>
      <c r="T730" s="383" t="s">
        <v>2771</v>
      </c>
      <c r="X730" s="24"/>
    </row>
    <row r="731" spans="1:24" ht="77.150000000000006" customHeight="1" x14ac:dyDescent="0.35">
      <c r="A731" s="361" t="s">
        <v>2772</v>
      </c>
      <c r="B731" s="361" t="s">
        <v>2773</v>
      </c>
      <c r="C731" s="361" t="s">
        <v>1530</v>
      </c>
      <c r="D731" s="362">
        <v>45006</v>
      </c>
      <c r="E731" s="124">
        <v>45008</v>
      </c>
      <c r="F731" s="124">
        <v>45291</v>
      </c>
      <c r="G731" s="363">
        <v>63752220</v>
      </c>
      <c r="H731" s="365" t="s">
        <v>4</v>
      </c>
      <c r="I731" s="365" t="s">
        <v>5</v>
      </c>
      <c r="J731" s="361" t="s">
        <v>1545</v>
      </c>
      <c r="K731" s="9">
        <v>0</v>
      </c>
      <c r="L731" s="5">
        <v>0</v>
      </c>
      <c r="M731" s="13">
        <f t="shared" si="27"/>
        <v>63752220</v>
      </c>
      <c r="N731" s="58">
        <v>0</v>
      </c>
      <c r="O731" s="58">
        <v>0</v>
      </c>
      <c r="P731" s="59">
        <v>0</v>
      </c>
      <c r="Q731" s="151">
        <v>0</v>
      </c>
      <c r="R731" s="204">
        <f t="shared" si="28"/>
        <v>63752220</v>
      </c>
      <c r="S731" s="255" t="s">
        <v>4</v>
      </c>
      <c r="T731" s="361" t="s">
        <v>2774</v>
      </c>
      <c r="X731" s="24"/>
    </row>
    <row r="732" spans="1:24" ht="77.150000000000006" customHeight="1" x14ac:dyDescent="0.35">
      <c r="A732" s="361" t="s">
        <v>2775</v>
      </c>
      <c r="B732" s="361" t="s">
        <v>2776</v>
      </c>
      <c r="C732" s="361" t="s">
        <v>2777</v>
      </c>
      <c r="D732" s="362">
        <v>45008</v>
      </c>
      <c r="E732" s="124">
        <v>45013</v>
      </c>
      <c r="F732" s="124">
        <v>45291</v>
      </c>
      <c r="G732" s="363">
        <v>72859653</v>
      </c>
      <c r="H732" s="365" t="s">
        <v>4</v>
      </c>
      <c r="I732" s="365" t="s">
        <v>5</v>
      </c>
      <c r="J732" s="361" t="s">
        <v>1557</v>
      </c>
      <c r="K732" s="9">
        <v>0</v>
      </c>
      <c r="L732" s="5">
        <v>0</v>
      </c>
      <c r="M732" s="13">
        <f t="shared" si="27"/>
        <v>72859653</v>
      </c>
      <c r="N732" s="58">
        <v>0</v>
      </c>
      <c r="O732" s="58">
        <v>0</v>
      </c>
      <c r="P732" s="59">
        <v>0</v>
      </c>
      <c r="Q732" s="151">
        <v>0</v>
      </c>
      <c r="R732" s="204">
        <f t="shared" si="28"/>
        <v>72859653</v>
      </c>
      <c r="S732" s="233" t="s">
        <v>4</v>
      </c>
      <c r="T732" s="361" t="s">
        <v>2778</v>
      </c>
      <c r="X732" s="24"/>
    </row>
    <row r="733" spans="1:24" ht="77.150000000000006" customHeight="1" x14ac:dyDescent="0.35">
      <c r="A733" s="361" t="s">
        <v>2779</v>
      </c>
      <c r="B733" s="361" t="s">
        <v>2780</v>
      </c>
      <c r="C733" s="361" t="s">
        <v>2781</v>
      </c>
      <c r="D733" s="362">
        <v>45015</v>
      </c>
      <c r="E733" s="124">
        <v>45016</v>
      </c>
      <c r="F733" s="124">
        <v>45291</v>
      </c>
      <c r="G733" s="363">
        <v>124468620</v>
      </c>
      <c r="H733" s="365" t="s">
        <v>4</v>
      </c>
      <c r="I733" s="365" t="s">
        <v>5</v>
      </c>
      <c r="J733" s="361" t="s">
        <v>1545</v>
      </c>
      <c r="K733" s="9">
        <v>0</v>
      </c>
      <c r="L733" s="5">
        <v>0</v>
      </c>
      <c r="M733" s="13">
        <f t="shared" si="27"/>
        <v>124468620</v>
      </c>
      <c r="N733" s="58">
        <v>0</v>
      </c>
      <c r="O733" s="58">
        <v>0</v>
      </c>
      <c r="P733" s="59">
        <v>0</v>
      </c>
      <c r="Q733" s="151">
        <v>0</v>
      </c>
      <c r="R733" s="204">
        <f t="shared" si="28"/>
        <v>124468620</v>
      </c>
      <c r="S733" s="233" t="s">
        <v>4</v>
      </c>
      <c r="T733" s="361" t="s">
        <v>2782</v>
      </c>
      <c r="X733" s="24"/>
    </row>
    <row r="734" spans="1:24" ht="77.150000000000006" customHeight="1" x14ac:dyDescent="0.35">
      <c r="A734" s="361" t="s">
        <v>2783</v>
      </c>
      <c r="B734" s="361" t="s">
        <v>2784</v>
      </c>
      <c r="C734" s="361" t="s">
        <v>2785</v>
      </c>
      <c r="D734" s="124">
        <v>45009</v>
      </c>
      <c r="E734" s="124">
        <v>45013</v>
      </c>
      <c r="F734" s="124">
        <v>45291</v>
      </c>
      <c r="G734" s="363">
        <v>37947730</v>
      </c>
      <c r="H734" s="365" t="s">
        <v>4</v>
      </c>
      <c r="I734" s="365" t="s">
        <v>5</v>
      </c>
      <c r="J734" s="361" t="s">
        <v>1561</v>
      </c>
      <c r="K734" s="9">
        <v>0</v>
      </c>
      <c r="L734" s="5">
        <v>0</v>
      </c>
      <c r="M734" s="13">
        <f t="shared" si="27"/>
        <v>37947730</v>
      </c>
      <c r="N734" s="58">
        <v>0</v>
      </c>
      <c r="O734" s="58">
        <v>0</v>
      </c>
      <c r="P734" s="59">
        <v>0</v>
      </c>
      <c r="Q734" s="151">
        <v>0</v>
      </c>
      <c r="R734" s="204">
        <f t="shared" si="28"/>
        <v>37947730</v>
      </c>
      <c r="S734" s="233" t="s">
        <v>4</v>
      </c>
      <c r="T734" s="361" t="s">
        <v>2786</v>
      </c>
      <c r="X734" s="24"/>
    </row>
    <row r="735" spans="1:24" ht="77.150000000000006" customHeight="1" x14ac:dyDescent="0.35">
      <c r="A735" s="361" t="s">
        <v>2787</v>
      </c>
      <c r="B735" s="361" t="s">
        <v>2788</v>
      </c>
      <c r="C735" s="361" t="s">
        <v>2789</v>
      </c>
      <c r="D735" s="124">
        <v>45007</v>
      </c>
      <c r="E735" s="124">
        <v>45009</v>
      </c>
      <c r="F735" s="124">
        <v>45291</v>
      </c>
      <c r="G735" s="363">
        <v>52458966</v>
      </c>
      <c r="H735" s="365" t="s">
        <v>4</v>
      </c>
      <c r="I735" s="365" t="s">
        <v>2675</v>
      </c>
      <c r="J735" s="361" t="s">
        <v>1557</v>
      </c>
      <c r="K735" s="9">
        <v>0</v>
      </c>
      <c r="L735" s="5">
        <v>0</v>
      </c>
      <c r="M735" s="13">
        <f t="shared" si="27"/>
        <v>52458966</v>
      </c>
      <c r="N735" s="58">
        <v>0</v>
      </c>
      <c r="O735" s="58">
        <v>0</v>
      </c>
      <c r="P735" s="59">
        <v>0</v>
      </c>
      <c r="Q735" s="151">
        <v>0</v>
      </c>
      <c r="R735" s="204">
        <f t="shared" si="28"/>
        <v>52458966</v>
      </c>
      <c r="S735" s="233" t="s">
        <v>4</v>
      </c>
      <c r="T735" s="361" t="s">
        <v>2790</v>
      </c>
      <c r="X735" s="24"/>
    </row>
    <row r="736" spans="1:24" ht="77.150000000000006" customHeight="1" x14ac:dyDescent="0.35">
      <c r="A736" s="361" t="s">
        <v>2791</v>
      </c>
      <c r="B736" s="361" t="s">
        <v>2792</v>
      </c>
      <c r="C736" s="361" t="s">
        <v>2793</v>
      </c>
      <c r="D736" s="362">
        <v>45006</v>
      </c>
      <c r="E736" s="124">
        <v>45007</v>
      </c>
      <c r="F736" s="124">
        <v>45291</v>
      </c>
      <c r="G736" s="363">
        <v>52458966</v>
      </c>
      <c r="H736" s="365" t="s">
        <v>4</v>
      </c>
      <c r="I736" s="365" t="s">
        <v>5</v>
      </c>
      <c r="J736" s="361" t="s">
        <v>1554</v>
      </c>
      <c r="K736" s="9">
        <v>0</v>
      </c>
      <c r="L736" s="5">
        <v>0</v>
      </c>
      <c r="M736" s="13">
        <f t="shared" si="27"/>
        <v>52458966</v>
      </c>
      <c r="N736" s="58">
        <v>0</v>
      </c>
      <c r="O736" s="58">
        <v>0</v>
      </c>
      <c r="P736" s="59">
        <v>0</v>
      </c>
      <c r="Q736" s="151">
        <v>0</v>
      </c>
      <c r="R736" s="204">
        <f t="shared" si="28"/>
        <v>52458966</v>
      </c>
      <c r="S736" s="233" t="s">
        <v>4</v>
      </c>
      <c r="T736" s="361" t="s">
        <v>2794</v>
      </c>
      <c r="X736" s="24"/>
    </row>
    <row r="737" spans="1:24" ht="77.150000000000006" customHeight="1" x14ac:dyDescent="0.35">
      <c r="A737" s="373" t="s">
        <v>2795</v>
      </c>
      <c r="B737" s="373" t="s">
        <v>2796</v>
      </c>
      <c r="C737" s="373" t="s">
        <v>1505</v>
      </c>
      <c r="D737" s="375">
        <v>45006</v>
      </c>
      <c r="E737" s="375">
        <v>45012</v>
      </c>
      <c r="F737" s="375">
        <v>45245</v>
      </c>
      <c r="G737" s="376">
        <v>27550048</v>
      </c>
      <c r="H737" s="377" t="s">
        <v>4</v>
      </c>
      <c r="I737" s="377" t="s">
        <v>5</v>
      </c>
      <c r="J737" s="373" t="s">
        <v>1555</v>
      </c>
      <c r="K737" s="180">
        <v>0</v>
      </c>
      <c r="L737" s="378">
        <v>0</v>
      </c>
      <c r="M737" s="181">
        <f t="shared" si="27"/>
        <v>27550048</v>
      </c>
      <c r="N737" s="98">
        <v>0</v>
      </c>
      <c r="O737" s="98">
        <v>0</v>
      </c>
      <c r="P737" s="379">
        <v>0</v>
      </c>
      <c r="Q737" s="380">
        <v>0</v>
      </c>
      <c r="R737" s="381">
        <f t="shared" si="28"/>
        <v>27550048</v>
      </c>
      <c r="S737" s="382" t="s">
        <v>4</v>
      </c>
      <c r="T737" s="373" t="s">
        <v>2797</v>
      </c>
      <c r="X737" s="24"/>
    </row>
    <row r="738" spans="1:24" ht="77.150000000000006" customHeight="1" x14ac:dyDescent="0.35">
      <c r="A738" s="373" t="s">
        <v>2798</v>
      </c>
      <c r="B738" s="373" t="s">
        <v>2799</v>
      </c>
      <c r="C738" s="373" t="s">
        <v>1505</v>
      </c>
      <c r="D738" s="375">
        <v>45007</v>
      </c>
      <c r="E738" s="375">
        <v>45012</v>
      </c>
      <c r="F738" s="375">
        <v>45245</v>
      </c>
      <c r="G738" s="376">
        <v>27550048</v>
      </c>
      <c r="H738" s="377" t="s">
        <v>4</v>
      </c>
      <c r="I738" s="377" t="s">
        <v>5</v>
      </c>
      <c r="J738" s="373" t="s">
        <v>1555</v>
      </c>
      <c r="K738" s="180">
        <v>0</v>
      </c>
      <c r="L738" s="378">
        <v>0</v>
      </c>
      <c r="M738" s="181">
        <f t="shared" si="27"/>
        <v>27550048</v>
      </c>
      <c r="N738" s="98">
        <v>0</v>
      </c>
      <c r="O738" s="98">
        <v>0</v>
      </c>
      <c r="P738" s="379">
        <v>0</v>
      </c>
      <c r="Q738" s="380">
        <v>0</v>
      </c>
      <c r="R738" s="381">
        <f t="shared" si="28"/>
        <v>27550048</v>
      </c>
      <c r="S738" s="382" t="s">
        <v>4</v>
      </c>
      <c r="T738" s="373" t="s">
        <v>2800</v>
      </c>
      <c r="X738" s="24"/>
    </row>
    <row r="739" spans="1:24" ht="77.150000000000006" customHeight="1" x14ac:dyDescent="0.35">
      <c r="A739" s="394" t="s">
        <v>2801</v>
      </c>
      <c r="B739" s="394" t="s">
        <v>2802</v>
      </c>
      <c r="C739" s="394" t="s">
        <v>2803</v>
      </c>
      <c r="D739" s="395">
        <v>45012</v>
      </c>
      <c r="E739" s="396">
        <v>45017</v>
      </c>
      <c r="F739" s="396">
        <v>45291</v>
      </c>
      <c r="G739" s="397">
        <v>81041214</v>
      </c>
      <c r="H739" s="398" t="s">
        <v>4</v>
      </c>
      <c r="I739" s="398" t="s">
        <v>5</v>
      </c>
      <c r="J739" s="394" t="s">
        <v>1548</v>
      </c>
      <c r="K739" s="225">
        <v>0</v>
      </c>
      <c r="L739" s="264">
        <v>0</v>
      </c>
      <c r="M739" s="226">
        <f t="shared" si="27"/>
        <v>81041214</v>
      </c>
      <c r="N739" s="119">
        <v>0</v>
      </c>
      <c r="O739" s="119">
        <v>0</v>
      </c>
      <c r="P739" s="227">
        <v>0</v>
      </c>
      <c r="Q739" s="228">
        <v>0</v>
      </c>
      <c r="R739" s="229">
        <f t="shared" si="28"/>
        <v>81041214</v>
      </c>
      <c r="S739" s="261" t="s">
        <v>4</v>
      </c>
      <c r="T739" s="394" t="s">
        <v>2804</v>
      </c>
      <c r="X739" s="24"/>
    </row>
    <row r="740" spans="1:24" ht="77.150000000000006" customHeight="1" x14ac:dyDescent="0.35">
      <c r="A740" s="388" t="s">
        <v>2805</v>
      </c>
      <c r="B740" s="388" t="s">
        <v>2806</v>
      </c>
      <c r="C740" s="388" t="s">
        <v>2807</v>
      </c>
      <c r="D740" s="390">
        <v>45009</v>
      </c>
      <c r="E740" s="390">
        <v>45012</v>
      </c>
      <c r="F740" s="390">
        <v>45291</v>
      </c>
      <c r="G740" s="391">
        <v>71341749</v>
      </c>
      <c r="H740" s="392" t="s">
        <v>4</v>
      </c>
      <c r="I740" s="392" t="s">
        <v>5</v>
      </c>
      <c r="J740" s="388" t="s">
        <v>1549</v>
      </c>
      <c r="K740" s="155">
        <v>0</v>
      </c>
      <c r="L740" s="156">
        <v>0</v>
      </c>
      <c r="M740" s="157">
        <f t="shared" si="27"/>
        <v>71341749</v>
      </c>
      <c r="N740" s="85">
        <v>0</v>
      </c>
      <c r="O740" s="85">
        <v>0</v>
      </c>
      <c r="P740" s="160">
        <v>0</v>
      </c>
      <c r="Q740" s="161">
        <v>0</v>
      </c>
      <c r="R740" s="162">
        <f t="shared" si="28"/>
        <v>71341749</v>
      </c>
      <c r="S740" s="256" t="s">
        <v>4</v>
      </c>
      <c r="T740" s="399" t="s">
        <v>2808</v>
      </c>
      <c r="X740" s="24"/>
    </row>
    <row r="741" spans="1:24" ht="77.150000000000006" customHeight="1" x14ac:dyDescent="0.35">
      <c r="A741" s="388" t="s">
        <v>2809</v>
      </c>
      <c r="B741" s="388" t="s">
        <v>2810</v>
      </c>
      <c r="C741" s="388" t="s">
        <v>2811</v>
      </c>
      <c r="D741" s="389">
        <v>45013</v>
      </c>
      <c r="E741" s="390">
        <v>45016</v>
      </c>
      <c r="F741" s="390">
        <v>45351</v>
      </c>
      <c r="G741" s="391">
        <v>40239821053</v>
      </c>
      <c r="H741" s="391">
        <v>20522308737</v>
      </c>
      <c r="I741" s="392" t="s">
        <v>5</v>
      </c>
      <c r="J741" s="388" t="s">
        <v>1549</v>
      </c>
      <c r="K741" s="155">
        <v>0</v>
      </c>
      <c r="L741" s="156">
        <v>0</v>
      </c>
      <c r="M741" s="157">
        <f t="shared" si="27"/>
        <v>40239821053</v>
      </c>
      <c r="N741" s="85">
        <v>0</v>
      </c>
      <c r="O741" s="85">
        <v>0</v>
      </c>
      <c r="P741" s="160">
        <v>0</v>
      </c>
      <c r="Q741" s="161">
        <v>0</v>
      </c>
      <c r="R741" s="162">
        <f t="shared" si="28"/>
        <v>40239821053</v>
      </c>
      <c r="S741" s="256" t="s">
        <v>4</v>
      </c>
      <c r="T741" s="399" t="s">
        <v>2812</v>
      </c>
      <c r="X741" s="24"/>
    </row>
    <row r="742" spans="1:24" ht="77.150000000000006" customHeight="1" x14ac:dyDescent="0.35">
      <c r="A742" s="354" t="s">
        <v>2813</v>
      </c>
      <c r="B742" s="354" t="s">
        <v>2814</v>
      </c>
      <c r="C742" s="354" t="s">
        <v>2815</v>
      </c>
      <c r="D742" s="355">
        <v>45010</v>
      </c>
      <c r="E742" s="355">
        <v>45011</v>
      </c>
      <c r="F742" s="355">
        <v>45377</v>
      </c>
      <c r="G742" s="357">
        <v>1263423519</v>
      </c>
      <c r="H742" s="358" t="s">
        <v>4</v>
      </c>
      <c r="I742" s="358" t="s">
        <v>7</v>
      </c>
      <c r="J742" s="354" t="s">
        <v>1554</v>
      </c>
      <c r="K742" s="187">
        <v>0</v>
      </c>
      <c r="L742" s="359">
        <v>0</v>
      </c>
      <c r="M742" s="188">
        <f t="shared" si="27"/>
        <v>1263423519</v>
      </c>
      <c r="N742" s="102">
        <v>0</v>
      </c>
      <c r="O742" s="102">
        <v>0</v>
      </c>
      <c r="P742" s="205">
        <v>0</v>
      </c>
      <c r="Q742" s="206">
        <v>0</v>
      </c>
      <c r="R742" s="207">
        <f t="shared" si="28"/>
        <v>1263423519</v>
      </c>
      <c r="S742" s="331" t="s">
        <v>4</v>
      </c>
      <c r="T742" s="354" t="s">
        <v>2816</v>
      </c>
      <c r="X742" s="24"/>
    </row>
    <row r="743" spans="1:24" ht="77.150000000000006" customHeight="1" x14ac:dyDescent="0.35">
      <c r="A743" s="361" t="s">
        <v>2817</v>
      </c>
      <c r="B743" s="361" t="s">
        <v>2818</v>
      </c>
      <c r="C743" s="361" t="s">
        <v>2819</v>
      </c>
      <c r="D743" s="124">
        <v>45015</v>
      </c>
      <c r="E743" s="124">
        <v>45017</v>
      </c>
      <c r="F743" s="124">
        <v>45194</v>
      </c>
      <c r="G743" s="363">
        <v>26411620</v>
      </c>
      <c r="H743" s="365" t="s">
        <v>4</v>
      </c>
      <c r="I743" s="365" t="s">
        <v>5</v>
      </c>
      <c r="J743" s="361" t="s">
        <v>1557</v>
      </c>
      <c r="K743" s="9">
        <v>0</v>
      </c>
      <c r="L743" s="5">
        <v>0</v>
      </c>
      <c r="M743" s="13">
        <f t="shared" si="27"/>
        <v>26411620</v>
      </c>
      <c r="N743" s="58">
        <v>0</v>
      </c>
      <c r="O743" s="58">
        <v>0</v>
      </c>
      <c r="P743" s="59">
        <v>0</v>
      </c>
      <c r="Q743" s="151">
        <v>0</v>
      </c>
      <c r="R743" s="204">
        <f t="shared" si="28"/>
        <v>26411620</v>
      </c>
      <c r="S743" s="233" t="s">
        <v>4</v>
      </c>
      <c r="T743" s="361" t="s">
        <v>2820</v>
      </c>
      <c r="X743" s="24"/>
    </row>
    <row r="744" spans="1:24" ht="77.150000000000006" customHeight="1" x14ac:dyDescent="0.35">
      <c r="A744" s="354" t="s">
        <v>2821</v>
      </c>
      <c r="B744" s="354" t="s">
        <v>1842</v>
      </c>
      <c r="C744" s="354" t="s">
        <v>2815</v>
      </c>
      <c r="D744" s="355">
        <v>45010</v>
      </c>
      <c r="E744" s="355">
        <v>45011</v>
      </c>
      <c r="F744" s="355">
        <v>45377</v>
      </c>
      <c r="G744" s="357">
        <v>182261944</v>
      </c>
      <c r="H744" s="358" t="s">
        <v>4</v>
      </c>
      <c r="I744" s="358" t="s">
        <v>7</v>
      </c>
      <c r="J744" s="354" t="s">
        <v>1554</v>
      </c>
      <c r="K744" s="187">
        <v>0</v>
      </c>
      <c r="L744" s="359">
        <v>0</v>
      </c>
      <c r="M744" s="188">
        <f t="shared" si="27"/>
        <v>182261944</v>
      </c>
      <c r="N744" s="102">
        <v>0</v>
      </c>
      <c r="O744" s="102">
        <v>0</v>
      </c>
      <c r="P744" s="205">
        <v>0</v>
      </c>
      <c r="Q744" s="206">
        <v>0</v>
      </c>
      <c r="R744" s="207">
        <f t="shared" si="28"/>
        <v>182261944</v>
      </c>
      <c r="S744" s="331" t="s">
        <v>4</v>
      </c>
      <c r="T744" s="354" t="s">
        <v>2816</v>
      </c>
      <c r="X744" s="24"/>
    </row>
    <row r="745" spans="1:24" ht="77.150000000000006" customHeight="1" x14ac:dyDescent="0.35">
      <c r="A745" s="361" t="s">
        <v>2822</v>
      </c>
      <c r="B745" s="361" t="s">
        <v>2823</v>
      </c>
      <c r="C745" s="361" t="s">
        <v>2824</v>
      </c>
      <c r="D745" s="362">
        <v>45015</v>
      </c>
      <c r="E745" s="362" t="s">
        <v>2825</v>
      </c>
      <c r="F745" s="124">
        <v>45196</v>
      </c>
      <c r="G745" s="363">
        <v>26411620</v>
      </c>
      <c r="H745" s="365" t="s">
        <v>4</v>
      </c>
      <c r="I745" s="365" t="s">
        <v>5</v>
      </c>
      <c r="J745" s="361" t="s">
        <v>1557</v>
      </c>
      <c r="K745" s="9">
        <v>0</v>
      </c>
      <c r="L745" s="5">
        <v>0</v>
      </c>
      <c r="M745" s="13">
        <f t="shared" si="27"/>
        <v>26411620</v>
      </c>
      <c r="N745" s="58">
        <v>0</v>
      </c>
      <c r="O745" s="58">
        <v>0</v>
      </c>
      <c r="P745" s="59">
        <v>0</v>
      </c>
      <c r="Q745" s="151">
        <v>0</v>
      </c>
      <c r="R745" s="204">
        <f t="shared" si="28"/>
        <v>26411620</v>
      </c>
      <c r="S745" s="233" t="s">
        <v>4</v>
      </c>
      <c r="T745" s="361" t="s">
        <v>2826</v>
      </c>
      <c r="X745" s="24"/>
    </row>
    <row r="746" spans="1:24" ht="77.150000000000006" customHeight="1" x14ac:dyDescent="0.35">
      <c r="A746" s="354" t="s">
        <v>2827</v>
      </c>
      <c r="B746" s="354" t="s">
        <v>2828</v>
      </c>
      <c r="C746" s="354" t="s">
        <v>2829</v>
      </c>
      <c r="D746" s="400">
        <v>45016</v>
      </c>
      <c r="E746" s="401">
        <v>45017</v>
      </c>
      <c r="F746" s="355">
        <v>45291</v>
      </c>
      <c r="G746" s="357">
        <v>261470752</v>
      </c>
      <c r="H746" s="358" t="s">
        <v>4</v>
      </c>
      <c r="I746" s="402" t="s">
        <v>7</v>
      </c>
      <c r="J746" s="354" t="s">
        <v>1542</v>
      </c>
      <c r="K746" s="187">
        <v>0</v>
      </c>
      <c r="L746" s="359">
        <v>0</v>
      </c>
      <c r="M746" s="188">
        <f t="shared" si="27"/>
        <v>261470752</v>
      </c>
      <c r="N746" s="102">
        <v>0</v>
      </c>
      <c r="O746" s="102">
        <v>0</v>
      </c>
      <c r="P746" s="205">
        <v>0</v>
      </c>
      <c r="Q746" s="206">
        <v>0</v>
      </c>
      <c r="R746" s="207">
        <f t="shared" si="28"/>
        <v>261470752</v>
      </c>
      <c r="S746" s="331" t="s">
        <v>4</v>
      </c>
      <c r="T746" s="354" t="s">
        <v>2830</v>
      </c>
      <c r="X746" s="24"/>
    </row>
    <row r="747" spans="1:24" ht="77.150000000000006" customHeight="1" x14ac:dyDescent="0.35">
      <c r="A747" s="354" t="s">
        <v>2831</v>
      </c>
      <c r="B747" s="354" t="s">
        <v>2832</v>
      </c>
      <c r="C747" s="354" t="s">
        <v>2833</v>
      </c>
      <c r="D747" s="400">
        <v>45016</v>
      </c>
      <c r="E747" s="400" t="s">
        <v>2825</v>
      </c>
      <c r="F747" s="355">
        <v>45291</v>
      </c>
      <c r="G747" s="357">
        <v>245663600</v>
      </c>
      <c r="H747" s="358" t="s">
        <v>4</v>
      </c>
      <c r="I747" s="402" t="s">
        <v>7</v>
      </c>
      <c r="J747" s="354" t="s">
        <v>1542</v>
      </c>
      <c r="K747" s="187">
        <v>0</v>
      </c>
      <c r="L747" s="359">
        <v>0</v>
      </c>
      <c r="M747" s="188">
        <f t="shared" si="27"/>
        <v>245663600</v>
      </c>
      <c r="N747" s="102">
        <v>0</v>
      </c>
      <c r="O747" s="102">
        <v>0</v>
      </c>
      <c r="P747" s="205">
        <v>0</v>
      </c>
      <c r="Q747" s="206">
        <v>0</v>
      </c>
      <c r="R747" s="189">
        <f t="shared" si="28"/>
        <v>245663600</v>
      </c>
      <c r="S747" s="331" t="s">
        <v>4</v>
      </c>
      <c r="T747" s="354" t="s">
        <v>2834</v>
      </c>
      <c r="X747" s="24"/>
    </row>
    <row r="748" spans="1:24" ht="77.150000000000006" customHeight="1" x14ac:dyDescent="0.35">
      <c r="A748" s="361" t="s">
        <v>2835</v>
      </c>
      <c r="B748" s="361" t="s">
        <v>494</v>
      </c>
      <c r="C748" s="361" t="s">
        <v>2836</v>
      </c>
      <c r="D748" s="362">
        <v>45015</v>
      </c>
      <c r="E748" s="124">
        <v>45017</v>
      </c>
      <c r="F748" s="124">
        <v>45291</v>
      </c>
      <c r="G748" s="363">
        <v>41378214</v>
      </c>
      <c r="H748" s="365" t="s">
        <v>4</v>
      </c>
      <c r="I748" s="365" t="s">
        <v>5</v>
      </c>
      <c r="J748" s="361" t="s">
        <v>1557</v>
      </c>
      <c r="K748" s="9">
        <v>0</v>
      </c>
      <c r="L748" s="5">
        <v>0</v>
      </c>
      <c r="M748" s="13">
        <f t="shared" ref="M748:M750" si="29">G748-L748</f>
        <v>41378214</v>
      </c>
      <c r="N748" s="58">
        <v>0</v>
      </c>
      <c r="O748" s="58">
        <v>0</v>
      </c>
      <c r="P748" s="59">
        <v>0</v>
      </c>
      <c r="Q748" s="151">
        <v>0</v>
      </c>
      <c r="R748" s="204">
        <f t="shared" ref="R748:R750" si="30">G748+P748</f>
        <v>41378214</v>
      </c>
      <c r="S748" s="233" t="s">
        <v>4</v>
      </c>
      <c r="T748" s="361" t="s">
        <v>2837</v>
      </c>
      <c r="X748" s="24"/>
    </row>
    <row r="749" spans="1:24" ht="77.150000000000006" customHeight="1" x14ac:dyDescent="0.35">
      <c r="A749" s="361" t="s">
        <v>2838</v>
      </c>
      <c r="B749" s="361" t="s">
        <v>2839</v>
      </c>
      <c r="C749" s="361" t="s">
        <v>1524</v>
      </c>
      <c r="D749" s="362">
        <v>45016</v>
      </c>
      <c r="E749" s="124">
        <v>45026</v>
      </c>
      <c r="F749" s="124">
        <v>45291</v>
      </c>
      <c r="G749" s="363">
        <v>37947730</v>
      </c>
      <c r="H749" s="365" t="s">
        <v>4</v>
      </c>
      <c r="I749" s="365" t="s">
        <v>5</v>
      </c>
      <c r="J749" s="361" t="s">
        <v>1545</v>
      </c>
      <c r="K749" s="9">
        <v>0</v>
      </c>
      <c r="L749" s="5">
        <v>0</v>
      </c>
      <c r="M749" s="13">
        <f t="shared" si="29"/>
        <v>37947730</v>
      </c>
      <c r="N749" s="58">
        <v>0</v>
      </c>
      <c r="O749" s="58">
        <v>0</v>
      </c>
      <c r="P749" s="59">
        <v>0</v>
      </c>
      <c r="Q749" s="151">
        <v>0</v>
      </c>
      <c r="R749" s="204">
        <f t="shared" si="30"/>
        <v>37947730</v>
      </c>
      <c r="S749" s="233" t="s">
        <v>4</v>
      </c>
      <c r="T749" s="361" t="s">
        <v>2840</v>
      </c>
      <c r="X749" s="24"/>
    </row>
    <row r="750" spans="1:24" ht="77.150000000000006" customHeight="1" x14ac:dyDescent="0.35">
      <c r="A750" s="361" t="s">
        <v>2841</v>
      </c>
      <c r="B750" s="361" t="s">
        <v>2842</v>
      </c>
      <c r="C750" s="361" t="s">
        <v>2843</v>
      </c>
      <c r="D750" s="124">
        <v>45016</v>
      </c>
      <c r="E750" s="124">
        <v>45017</v>
      </c>
      <c r="F750" s="124">
        <v>45107</v>
      </c>
      <c r="G750" s="363">
        <v>48000000</v>
      </c>
      <c r="H750" s="365" t="s">
        <v>4</v>
      </c>
      <c r="I750" s="365" t="s">
        <v>5</v>
      </c>
      <c r="J750" s="361" t="s">
        <v>1555</v>
      </c>
      <c r="K750" s="9">
        <v>0</v>
      </c>
      <c r="L750" s="5">
        <v>0</v>
      </c>
      <c r="M750" s="13">
        <f t="shared" si="29"/>
        <v>48000000</v>
      </c>
      <c r="N750" s="58">
        <v>0</v>
      </c>
      <c r="O750" s="58">
        <v>0</v>
      </c>
      <c r="P750" s="59">
        <v>0</v>
      </c>
      <c r="Q750" s="151">
        <v>0</v>
      </c>
      <c r="R750" s="204">
        <f t="shared" si="30"/>
        <v>48000000</v>
      </c>
      <c r="S750" s="233" t="s">
        <v>4</v>
      </c>
      <c r="T750" s="361" t="s">
        <v>2844</v>
      </c>
      <c r="X750" s="24"/>
    </row>
    <row r="751" spans="1:24" ht="77.150000000000006" customHeight="1" x14ac:dyDescent="0.35">
      <c r="K751" s="23"/>
      <c r="X751" s="24"/>
    </row>
    <row r="752" spans="1:24" ht="77.150000000000006" customHeight="1" x14ac:dyDescent="0.35">
      <c r="A752" s="422" t="s">
        <v>2572</v>
      </c>
      <c r="B752" s="422"/>
      <c r="C752" s="422"/>
      <c r="D752" s="422"/>
      <c r="E752" s="422"/>
      <c r="F752" s="422"/>
      <c r="G752" s="422"/>
      <c r="H752" s="422"/>
      <c r="I752" s="423"/>
      <c r="J752" s="422"/>
      <c r="K752" s="422"/>
      <c r="X752" s="24"/>
    </row>
    <row r="753" spans="1:24" ht="77.150000000000006" customHeight="1" x14ac:dyDescent="0.35">
      <c r="A753" s="424" t="s">
        <v>2573</v>
      </c>
      <c r="B753" s="424"/>
      <c r="C753" s="424"/>
      <c r="D753" s="424"/>
      <c r="E753" s="424"/>
      <c r="F753" s="424"/>
      <c r="G753" s="424"/>
      <c r="H753" s="424"/>
      <c r="I753" s="425"/>
      <c r="J753" s="424"/>
      <c r="K753" s="424"/>
      <c r="X753" s="24"/>
    </row>
    <row r="754" spans="1:24" ht="77.150000000000006" customHeight="1" x14ac:dyDescent="0.35">
      <c r="A754" s="426" t="s">
        <v>2574</v>
      </c>
      <c r="B754" s="426"/>
      <c r="C754" s="426"/>
      <c r="D754" s="426"/>
      <c r="E754" s="426"/>
      <c r="F754" s="426"/>
      <c r="G754" s="426"/>
      <c r="H754" s="426"/>
      <c r="I754" s="427"/>
      <c r="J754" s="426"/>
      <c r="K754" s="426"/>
      <c r="X754" s="24"/>
    </row>
    <row r="755" spans="1:24" ht="77.150000000000006" customHeight="1" x14ac:dyDescent="0.35">
      <c r="A755" s="428" t="s">
        <v>2575</v>
      </c>
      <c r="B755" s="429"/>
      <c r="C755" s="429"/>
      <c r="D755" s="429"/>
      <c r="E755" s="429"/>
      <c r="F755" s="429"/>
      <c r="G755" s="429"/>
      <c r="H755" s="429"/>
      <c r="I755" s="430"/>
      <c r="J755" s="429"/>
      <c r="K755" s="431"/>
      <c r="X755" s="24"/>
    </row>
    <row r="756" spans="1:24" ht="77.150000000000006" customHeight="1" x14ac:dyDescent="0.35">
      <c r="A756" s="432" t="s">
        <v>2576</v>
      </c>
      <c r="B756" s="433"/>
      <c r="C756" s="433"/>
      <c r="D756" s="433"/>
      <c r="E756" s="433"/>
      <c r="F756" s="433"/>
      <c r="G756" s="433"/>
      <c r="H756" s="433"/>
      <c r="I756" s="434"/>
      <c r="J756" s="433"/>
      <c r="K756" s="435"/>
      <c r="X756" s="24"/>
    </row>
    <row r="757" spans="1:24" ht="77.150000000000006" customHeight="1" x14ac:dyDescent="0.35">
      <c r="A757" s="414" t="s">
        <v>2577</v>
      </c>
      <c r="B757" s="414"/>
      <c r="C757" s="414"/>
      <c r="D757" s="414"/>
      <c r="E757" s="414"/>
      <c r="F757" s="414"/>
      <c r="G757" s="414"/>
      <c r="H757" s="414"/>
      <c r="I757" s="415"/>
      <c r="J757" s="414"/>
      <c r="K757" s="414"/>
      <c r="X757" s="24"/>
    </row>
    <row r="758" spans="1:24" ht="77.150000000000006" customHeight="1" x14ac:dyDescent="0.35">
      <c r="A758" s="416" t="s">
        <v>2578</v>
      </c>
      <c r="B758" s="416"/>
      <c r="C758" s="416"/>
      <c r="D758" s="416"/>
      <c r="E758" s="416"/>
      <c r="F758" s="416"/>
      <c r="G758" s="416"/>
      <c r="H758" s="416"/>
      <c r="I758" s="417"/>
      <c r="J758" s="416"/>
      <c r="K758" s="416"/>
      <c r="X758" s="24"/>
    </row>
    <row r="759" spans="1:24" ht="77.150000000000006" customHeight="1" x14ac:dyDescent="0.35">
      <c r="A759" s="418" t="s">
        <v>2579</v>
      </c>
      <c r="B759" s="418"/>
      <c r="C759" s="418"/>
      <c r="D759" s="418"/>
      <c r="E759" s="418"/>
      <c r="F759" s="418"/>
      <c r="G759" s="418"/>
      <c r="H759" s="418"/>
      <c r="I759" s="419"/>
      <c r="J759" s="418"/>
      <c r="K759" s="418"/>
      <c r="X759" s="24"/>
    </row>
    <row r="760" spans="1:24" ht="77.150000000000006" customHeight="1" x14ac:dyDescent="0.35">
      <c r="A760" s="420" t="s">
        <v>2580</v>
      </c>
      <c r="B760" s="420"/>
      <c r="C760" s="420"/>
      <c r="D760" s="420"/>
      <c r="E760" s="420"/>
      <c r="F760" s="420"/>
      <c r="G760" s="420"/>
      <c r="H760" s="420"/>
      <c r="I760" s="421"/>
      <c r="J760" s="420"/>
      <c r="K760" s="420"/>
      <c r="X760" s="24"/>
    </row>
    <row r="761" spans="1:24" ht="77.150000000000006" customHeight="1" x14ac:dyDescent="0.35">
      <c r="K761" s="23"/>
      <c r="X761" s="24"/>
    </row>
    <row r="762" spans="1:24" ht="77.150000000000006" customHeight="1" x14ac:dyDescent="0.35">
      <c r="K762" s="23"/>
      <c r="X762" s="24"/>
    </row>
    <row r="763" spans="1:24" ht="77.150000000000006" customHeight="1" x14ac:dyDescent="0.35">
      <c r="K763" s="23"/>
      <c r="X763" s="24"/>
    </row>
    <row r="764" spans="1:24" ht="77.150000000000006" customHeight="1" x14ac:dyDescent="0.35">
      <c r="X764" s="24"/>
    </row>
    <row r="765" spans="1:24" ht="77.150000000000006" customHeight="1" x14ac:dyDescent="0.35">
      <c r="X765" s="24"/>
    </row>
    <row r="766" spans="1:24" ht="77.150000000000006" customHeight="1" x14ac:dyDescent="0.35">
      <c r="X766" s="24"/>
    </row>
    <row r="767" spans="1:24" ht="77.150000000000006" customHeight="1" x14ac:dyDescent="0.35">
      <c r="X767" s="24"/>
    </row>
    <row r="768" spans="1:24" ht="77.150000000000006" customHeight="1" x14ac:dyDescent="0.35">
      <c r="X768" s="24"/>
    </row>
    <row r="769" spans="24:24" ht="77.150000000000006" customHeight="1" x14ac:dyDescent="0.35">
      <c r="X769" s="24"/>
    </row>
    <row r="770" spans="24:24" ht="77.150000000000006" customHeight="1" x14ac:dyDescent="0.35">
      <c r="X770" s="24"/>
    </row>
    <row r="771" spans="24:24" ht="77.150000000000006" customHeight="1" x14ac:dyDescent="0.35">
      <c r="X771" s="24"/>
    </row>
    <row r="772" spans="24:24" ht="77.150000000000006" customHeight="1" x14ac:dyDescent="0.35">
      <c r="X772" s="24"/>
    </row>
    <row r="773" spans="24:24" ht="77.150000000000006" customHeight="1" x14ac:dyDescent="0.35">
      <c r="X773" s="24"/>
    </row>
    <row r="774" spans="24:24" ht="77.150000000000006" customHeight="1" x14ac:dyDescent="0.35">
      <c r="X774" s="24"/>
    </row>
    <row r="775" spans="24:24" ht="77.150000000000006" customHeight="1" x14ac:dyDescent="0.35">
      <c r="X775" s="24"/>
    </row>
    <row r="776" spans="24:24" ht="77.150000000000006" customHeight="1" x14ac:dyDescent="0.35">
      <c r="X776" s="24"/>
    </row>
    <row r="777" spans="24:24" ht="77.150000000000006" customHeight="1" x14ac:dyDescent="0.35">
      <c r="X777" s="24"/>
    </row>
    <row r="778" spans="24:24" ht="77.150000000000006" customHeight="1" x14ac:dyDescent="0.35">
      <c r="X778" s="24"/>
    </row>
    <row r="779" spans="24:24" ht="77.150000000000006" customHeight="1" x14ac:dyDescent="0.35">
      <c r="X779" s="24"/>
    </row>
    <row r="780" spans="24:24" ht="77.150000000000006" customHeight="1" x14ac:dyDescent="0.35">
      <c r="X780" s="24"/>
    </row>
    <row r="781" spans="24:24" ht="77.150000000000006" customHeight="1" x14ac:dyDescent="0.35">
      <c r="X781" s="24"/>
    </row>
    <row r="782" spans="24:24" ht="77.150000000000006" customHeight="1" x14ac:dyDescent="0.35">
      <c r="X782" s="24"/>
    </row>
    <row r="783" spans="24:24" ht="77.150000000000006" customHeight="1" x14ac:dyDescent="0.35">
      <c r="X783" s="24"/>
    </row>
    <row r="784" spans="24:24" ht="77.150000000000006" customHeight="1" x14ac:dyDescent="0.35">
      <c r="X784" s="24"/>
    </row>
    <row r="785" spans="24:24" ht="77.150000000000006" customHeight="1" x14ac:dyDescent="0.35">
      <c r="X785" s="24"/>
    </row>
    <row r="786" spans="24:24" ht="77.150000000000006" customHeight="1" x14ac:dyDescent="0.35">
      <c r="X786" s="24"/>
    </row>
    <row r="787" spans="24:24" ht="77.150000000000006" customHeight="1" x14ac:dyDescent="0.35">
      <c r="X787" s="24"/>
    </row>
    <row r="788" spans="24:24" ht="77.150000000000006" customHeight="1" x14ac:dyDescent="0.35">
      <c r="X788" s="24"/>
    </row>
    <row r="789" spans="24:24" ht="77.150000000000006" customHeight="1" x14ac:dyDescent="0.35">
      <c r="X789" s="24"/>
    </row>
    <row r="790" spans="24:24" ht="77.150000000000006" customHeight="1" x14ac:dyDescent="0.35">
      <c r="X790" s="24"/>
    </row>
    <row r="791" spans="24:24" ht="77.150000000000006" customHeight="1" x14ac:dyDescent="0.35">
      <c r="X791" s="24"/>
    </row>
    <row r="792" spans="24:24" ht="77.150000000000006" customHeight="1" x14ac:dyDescent="0.35">
      <c r="X792" s="24"/>
    </row>
    <row r="793" spans="24:24" ht="77.150000000000006" customHeight="1" x14ac:dyDescent="0.35">
      <c r="X793" s="24"/>
    </row>
    <row r="794" spans="24:24" ht="77.150000000000006" customHeight="1" x14ac:dyDescent="0.35">
      <c r="X794" s="24"/>
    </row>
    <row r="795" spans="24:24" ht="77.150000000000006" customHeight="1" x14ac:dyDescent="0.35">
      <c r="X795" s="24"/>
    </row>
    <row r="796" spans="24:24" ht="77.150000000000006" customHeight="1" x14ac:dyDescent="0.35">
      <c r="X796" s="24"/>
    </row>
    <row r="797" spans="24:24" ht="77.150000000000006" customHeight="1" x14ac:dyDescent="0.35">
      <c r="X797" s="24"/>
    </row>
    <row r="798" spans="24:24" ht="77.150000000000006" customHeight="1" x14ac:dyDescent="0.35">
      <c r="X798" s="24"/>
    </row>
    <row r="799" spans="24:24" ht="77.150000000000006" customHeight="1" x14ac:dyDescent="0.35">
      <c r="X799" s="24"/>
    </row>
    <row r="800" spans="24:24" ht="77.150000000000006" customHeight="1" x14ac:dyDescent="0.35">
      <c r="X800" s="24"/>
    </row>
    <row r="801" spans="24:24" ht="77.150000000000006" customHeight="1" x14ac:dyDescent="0.35">
      <c r="X801" s="24"/>
    </row>
    <row r="802" spans="24:24" ht="77.150000000000006" customHeight="1" x14ac:dyDescent="0.35">
      <c r="X802" s="24"/>
    </row>
    <row r="803" spans="24:24" ht="77.150000000000006" customHeight="1" x14ac:dyDescent="0.35">
      <c r="X803" s="24"/>
    </row>
    <row r="804" spans="24:24" ht="77.150000000000006" customHeight="1" x14ac:dyDescent="0.35">
      <c r="X804" s="24"/>
    </row>
    <row r="805" spans="24:24" ht="77.150000000000006" customHeight="1" x14ac:dyDescent="0.35">
      <c r="X805" s="24"/>
    </row>
    <row r="806" spans="24:24" ht="77.150000000000006" customHeight="1" x14ac:dyDescent="0.35">
      <c r="X806" s="24"/>
    </row>
    <row r="807" spans="24:24" ht="77.150000000000006" customHeight="1" x14ac:dyDescent="0.35">
      <c r="X807" s="24"/>
    </row>
    <row r="808" spans="24:24" ht="77.150000000000006" customHeight="1" x14ac:dyDescent="0.35">
      <c r="X808" s="24"/>
    </row>
    <row r="809" spans="24:24" ht="77.150000000000006" customHeight="1" x14ac:dyDescent="0.35">
      <c r="X809" s="24"/>
    </row>
    <row r="810" spans="24:24" ht="77.150000000000006" customHeight="1" x14ac:dyDescent="0.35">
      <c r="X810" s="24"/>
    </row>
    <row r="811" spans="24:24" ht="77.150000000000006" customHeight="1" x14ac:dyDescent="0.35">
      <c r="X811" s="24"/>
    </row>
    <row r="812" spans="24:24" ht="77.150000000000006" customHeight="1" x14ac:dyDescent="0.35">
      <c r="X812" s="24"/>
    </row>
    <row r="813" spans="24:24" ht="77.150000000000006" customHeight="1" x14ac:dyDescent="0.35">
      <c r="X813" s="24"/>
    </row>
    <row r="814" spans="24:24" ht="77.150000000000006" customHeight="1" x14ac:dyDescent="0.35">
      <c r="X814" s="24"/>
    </row>
    <row r="815" spans="24:24" ht="77.150000000000006" customHeight="1" x14ac:dyDescent="0.35">
      <c r="X815" s="24"/>
    </row>
    <row r="816" spans="24:24" ht="77.150000000000006" customHeight="1" x14ac:dyDescent="0.35">
      <c r="X816" s="24"/>
    </row>
    <row r="817" spans="24:24" ht="77.150000000000006" customHeight="1" x14ac:dyDescent="0.35">
      <c r="X817" s="24"/>
    </row>
    <row r="818" spans="24:24" ht="77.150000000000006" customHeight="1" x14ac:dyDescent="0.35">
      <c r="X818" s="24"/>
    </row>
    <row r="819" spans="24:24" ht="77.150000000000006" customHeight="1" x14ac:dyDescent="0.35">
      <c r="X819" s="24"/>
    </row>
    <row r="820" spans="24:24" ht="77.150000000000006" customHeight="1" x14ac:dyDescent="0.35">
      <c r="X820" s="24"/>
    </row>
    <row r="821" spans="24:24" ht="77.150000000000006" customHeight="1" x14ac:dyDescent="0.35">
      <c r="X821" s="24"/>
    </row>
    <row r="822" spans="24:24" ht="77.150000000000006" customHeight="1" x14ac:dyDescent="0.35">
      <c r="X822" s="24"/>
    </row>
    <row r="823" spans="24:24" ht="77.150000000000006" customHeight="1" x14ac:dyDescent="0.35">
      <c r="X823" s="24"/>
    </row>
    <row r="824" spans="24:24" ht="77.150000000000006" customHeight="1" x14ac:dyDescent="0.35">
      <c r="X824" s="24"/>
    </row>
    <row r="825" spans="24:24" ht="77.150000000000006" customHeight="1" x14ac:dyDescent="0.35">
      <c r="X825" s="24"/>
    </row>
    <row r="826" spans="24:24" ht="77.150000000000006" customHeight="1" x14ac:dyDescent="0.35">
      <c r="X826" s="24"/>
    </row>
    <row r="827" spans="24:24" ht="77.150000000000006" customHeight="1" x14ac:dyDescent="0.35">
      <c r="X827" s="24"/>
    </row>
    <row r="828" spans="24:24" ht="77.150000000000006" customHeight="1" x14ac:dyDescent="0.35">
      <c r="X828" s="24"/>
    </row>
    <row r="829" spans="24:24" ht="77.150000000000006" customHeight="1" x14ac:dyDescent="0.35">
      <c r="X829" s="24"/>
    </row>
    <row r="830" spans="24:24" ht="77.150000000000006" customHeight="1" x14ac:dyDescent="0.35">
      <c r="X830" s="24"/>
    </row>
    <row r="831" spans="24:24" ht="77.150000000000006" customHeight="1" x14ac:dyDescent="0.35">
      <c r="X831" s="24"/>
    </row>
    <row r="832" spans="24:24" ht="77.150000000000006" customHeight="1" x14ac:dyDescent="0.35">
      <c r="X832" s="24"/>
    </row>
    <row r="833" spans="24:24" ht="77.150000000000006" customHeight="1" x14ac:dyDescent="0.35">
      <c r="X833" s="24"/>
    </row>
    <row r="834" spans="24:24" ht="77.150000000000006" customHeight="1" x14ac:dyDescent="0.35">
      <c r="X834" s="24"/>
    </row>
    <row r="835" spans="24:24" ht="77.150000000000006" customHeight="1" x14ac:dyDescent="0.35">
      <c r="X835" s="24"/>
    </row>
    <row r="836" spans="24:24" ht="77.150000000000006" customHeight="1" x14ac:dyDescent="0.35">
      <c r="X836" s="24"/>
    </row>
    <row r="837" spans="24:24" ht="77.150000000000006" customHeight="1" x14ac:dyDescent="0.35">
      <c r="X837" s="24"/>
    </row>
    <row r="838" spans="24:24" ht="77.150000000000006" customHeight="1" x14ac:dyDescent="0.35">
      <c r="X838" s="24"/>
    </row>
    <row r="839" spans="24:24" ht="77.150000000000006" customHeight="1" x14ac:dyDescent="0.35">
      <c r="X839" s="24"/>
    </row>
    <row r="840" spans="24:24" ht="77.150000000000006" customHeight="1" x14ac:dyDescent="0.35">
      <c r="X840" s="24"/>
    </row>
    <row r="841" spans="24:24" ht="77.150000000000006" customHeight="1" x14ac:dyDescent="0.35">
      <c r="X841" s="24"/>
    </row>
    <row r="842" spans="24:24" ht="77.150000000000006" customHeight="1" x14ac:dyDescent="0.35">
      <c r="X842" s="24"/>
    </row>
    <row r="843" spans="24:24" ht="77.150000000000006" customHeight="1" x14ac:dyDescent="0.35">
      <c r="X843" s="24"/>
    </row>
    <row r="844" spans="24:24" ht="77.150000000000006" customHeight="1" x14ac:dyDescent="0.35">
      <c r="X844" s="24"/>
    </row>
    <row r="845" spans="24:24" ht="77.150000000000006" customHeight="1" x14ac:dyDescent="0.35">
      <c r="X845" s="24"/>
    </row>
    <row r="846" spans="24:24" ht="77.150000000000006" customHeight="1" x14ac:dyDescent="0.35">
      <c r="X846" s="24"/>
    </row>
    <row r="847" spans="24:24" ht="77.150000000000006" customHeight="1" x14ac:dyDescent="0.35">
      <c r="X847" s="24"/>
    </row>
    <row r="848" spans="24:24" ht="77.150000000000006" customHeight="1" x14ac:dyDescent="0.35">
      <c r="X848" s="24"/>
    </row>
    <row r="849" spans="24:24" ht="77.150000000000006" customHeight="1" x14ac:dyDescent="0.35">
      <c r="X849" s="24"/>
    </row>
    <row r="850" spans="24:24" ht="77.150000000000006" customHeight="1" x14ac:dyDescent="0.35">
      <c r="X850" s="24"/>
    </row>
    <row r="851" spans="24:24" ht="77.150000000000006" customHeight="1" x14ac:dyDescent="0.35">
      <c r="X851" s="24"/>
    </row>
    <row r="852" spans="24:24" ht="77.150000000000006" customHeight="1" x14ac:dyDescent="0.35">
      <c r="X852" s="24"/>
    </row>
    <row r="853" spans="24:24" ht="77.150000000000006" customHeight="1" x14ac:dyDescent="0.35">
      <c r="X853" s="24"/>
    </row>
    <row r="854" spans="24:24" ht="77.150000000000006" customHeight="1" x14ac:dyDescent="0.35">
      <c r="X854" s="24"/>
    </row>
    <row r="855" spans="24:24" ht="77.150000000000006" customHeight="1" x14ac:dyDescent="0.35">
      <c r="X855" s="24"/>
    </row>
    <row r="856" spans="24:24" ht="77.150000000000006" customHeight="1" x14ac:dyDescent="0.35">
      <c r="X856" s="24"/>
    </row>
    <row r="857" spans="24:24" ht="77.150000000000006" customHeight="1" x14ac:dyDescent="0.35">
      <c r="X857" s="24"/>
    </row>
    <row r="858" spans="24:24" ht="77.150000000000006" customHeight="1" x14ac:dyDescent="0.35">
      <c r="X858" s="24"/>
    </row>
    <row r="859" spans="24:24" ht="77.150000000000006" customHeight="1" x14ac:dyDescent="0.35">
      <c r="X859" s="24"/>
    </row>
    <row r="860" spans="24:24" ht="77.150000000000006" customHeight="1" x14ac:dyDescent="0.35">
      <c r="X860" s="24"/>
    </row>
    <row r="861" spans="24:24" ht="77.150000000000006" customHeight="1" x14ac:dyDescent="0.35">
      <c r="X861" s="24"/>
    </row>
    <row r="862" spans="24:24" ht="77.150000000000006" customHeight="1" x14ac:dyDescent="0.35">
      <c r="X862" s="24"/>
    </row>
    <row r="863" spans="24:24" ht="77.150000000000006" customHeight="1" x14ac:dyDescent="0.35">
      <c r="X863" s="24"/>
    </row>
    <row r="864" spans="24:24" ht="77.150000000000006" customHeight="1" x14ac:dyDescent="0.35">
      <c r="X864" s="24"/>
    </row>
    <row r="865" spans="24:24" ht="77.150000000000006" customHeight="1" x14ac:dyDescent="0.35">
      <c r="X865" s="24"/>
    </row>
    <row r="866" spans="24:24" ht="77.150000000000006" customHeight="1" x14ac:dyDescent="0.35">
      <c r="X866" s="24"/>
    </row>
    <row r="867" spans="24:24" ht="77.150000000000006" customHeight="1" x14ac:dyDescent="0.35">
      <c r="X867" s="24"/>
    </row>
    <row r="868" spans="24:24" ht="77.150000000000006" customHeight="1" x14ac:dyDescent="0.35">
      <c r="X868" s="24"/>
    </row>
    <row r="869" spans="24:24" ht="77.150000000000006" customHeight="1" x14ac:dyDescent="0.35">
      <c r="X869" s="24"/>
    </row>
    <row r="870" spans="24:24" ht="77.150000000000006" customHeight="1" x14ac:dyDescent="0.35">
      <c r="X870" s="24"/>
    </row>
    <row r="871" spans="24:24" ht="77.150000000000006" customHeight="1" x14ac:dyDescent="0.35">
      <c r="X871" s="24"/>
    </row>
    <row r="872" spans="24:24" ht="77.150000000000006" customHeight="1" x14ac:dyDescent="0.35">
      <c r="X872" s="24"/>
    </row>
    <row r="873" spans="24:24" ht="77.150000000000006" customHeight="1" x14ac:dyDescent="0.35">
      <c r="X873" s="24"/>
    </row>
    <row r="874" spans="24:24" ht="77.150000000000006" customHeight="1" x14ac:dyDescent="0.35">
      <c r="X874" s="24"/>
    </row>
    <row r="875" spans="24:24" ht="77.150000000000006" customHeight="1" x14ac:dyDescent="0.35">
      <c r="X875" s="24"/>
    </row>
    <row r="876" spans="24:24" ht="77.150000000000006" customHeight="1" x14ac:dyDescent="0.35">
      <c r="X876" s="24"/>
    </row>
    <row r="877" spans="24:24" ht="77.150000000000006" customHeight="1" x14ac:dyDescent="0.35">
      <c r="X877" s="24"/>
    </row>
    <row r="878" spans="24:24" ht="77.150000000000006" customHeight="1" x14ac:dyDescent="0.35">
      <c r="X878" s="24"/>
    </row>
    <row r="879" spans="24:24" ht="77.150000000000006" customHeight="1" x14ac:dyDescent="0.35">
      <c r="X879" s="24"/>
    </row>
    <row r="880" spans="24:24" ht="77.150000000000006" customHeight="1" x14ac:dyDescent="0.35">
      <c r="X880" s="24"/>
    </row>
    <row r="881" spans="24:24" ht="77.150000000000006" customHeight="1" x14ac:dyDescent="0.35">
      <c r="X881" s="24"/>
    </row>
    <row r="882" spans="24:24" ht="77.150000000000006" customHeight="1" x14ac:dyDescent="0.35">
      <c r="X882" s="24"/>
    </row>
    <row r="883" spans="24:24" ht="77.150000000000006" customHeight="1" x14ac:dyDescent="0.35">
      <c r="X883" s="24"/>
    </row>
    <row r="884" spans="24:24" ht="77.150000000000006" customHeight="1" x14ac:dyDescent="0.35">
      <c r="X884" s="24"/>
    </row>
    <row r="885" spans="24:24" ht="77.150000000000006" customHeight="1" x14ac:dyDescent="0.35">
      <c r="X885" s="24"/>
    </row>
    <row r="886" spans="24:24" ht="77.150000000000006" customHeight="1" x14ac:dyDescent="0.35">
      <c r="X886" s="24"/>
    </row>
    <row r="887" spans="24:24" ht="77.150000000000006" customHeight="1" x14ac:dyDescent="0.35">
      <c r="X887" s="24"/>
    </row>
    <row r="888" spans="24:24" ht="77.150000000000006" customHeight="1" x14ac:dyDescent="0.35">
      <c r="X888" s="24"/>
    </row>
    <row r="889" spans="24:24" ht="77.150000000000006" customHeight="1" x14ac:dyDescent="0.35">
      <c r="X889" s="24"/>
    </row>
    <row r="890" spans="24:24" ht="77.150000000000006" customHeight="1" x14ac:dyDescent="0.35">
      <c r="X890" s="24"/>
    </row>
    <row r="891" spans="24:24" ht="77.150000000000006" customHeight="1" x14ac:dyDescent="0.35">
      <c r="X891" s="24"/>
    </row>
    <row r="892" spans="24:24" ht="77.150000000000006" customHeight="1" x14ac:dyDescent="0.35">
      <c r="X892" s="24"/>
    </row>
    <row r="893" spans="24:24" ht="77.150000000000006" customHeight="1" x14ac:dyDescent="0.35">
      <c r="X893" s="24"/>
    </row>
    <row r="894" spans="24:24" ht="77.150000000000006" customHeight="1" x14ac:dyDescent="0.35">
      <c r="X894" s="24"/>
    </row>
    <row r="895" spans="24:24" ht="77.150000000000006" customHeight="1" x14ac:dyDescent="0.35">
      <c r="X895" s="24"/>
    </row>
    <row r="896" spans="24:24" ht="77.150000000000006" customHeight="1" x14ac:dyDescent="0.35">
      <c r="X896" s="24"/>
    </row>
    <row r="897" spans="24:24" ht="77.150000000000006" customHeight="1" x14ac:dyDescent="0.35">
      <c r="X897" s="24"/>
    </row>
    <row r="898" spans="24:24" ht="77.150000000000006" customHeight="1" x14ac:dyDescent="0.35">
      <c r="X898" s="24"/>
    </row>
    <row r="899" spans="24:24" ht="77.150000000000006" customHeight="1" x14ac:dyDescent="0.35">
      <c r="X899" s="24"/>
    </row>
    <row r="900" spans="24:24" ht="77.150000000000006" customHeight="1" x14ac:dyDescent="0.35">
      <c r="X900" s="24"/>
    </row>
    <row r="901" spans="24:24" ht="77.150000000000006" customHeight="1" x14ac:dyDescent="0.35">
      <c r="X901" s="24"/>
    </row>
    <row r="902" spans="24:24" ht="77.150000000000006" customHeight="1" x14ac:dyDescent="0.35">
      <c r="X902" s="24"/>
    </row>
    <row r="903" spans="24:24" ht="77.150000000000006" customHeight="1" x14ac:dyDescent="0.35">
      <c r="X903" s="24"/>
    </row>
    <row r="904" spans="24:24" ht="77.150000000000006" customHeight="1" x14ac:dyDescent="0.35">
      <c r="X904" s="24"/>
    </row>
    <row r="905" spans="24:24" ht="77.150000000000006" customHeight="1" x14ac:dyDescent="0.35">
      <c r="X905" s="24"/>
    </row>
    <row r="906" spans="24:24" ht="77.150000000000006" customHeight="1" x14ac:dyDescent="0.35">
      <c r="X906" s="24"/>
    </row>
    <row r="907" spans="24:24" ht="77.150000000000006" customHeight="1" x14ac:dyDescent="0.35">
      <c r="X907" s="24"/>
    </row>
    <row r="908" spans="24:24" ht="77.150000000000006" customHeight="1" x14ac:dyDescent="0.35">
      <c r="X908" s="24"/>
    </row>
    <row r="909" spans="24:24" ht="77.150000000000006" customHeight="1" x14ac:dyDescent="0.35">
      <c r="X909" s="24"/>
    </row>
    <row r="910" spans="24:24" ht="77.150000000000006" customHeight="1" x14ac:dyDescent="0.35">
      <c r="X910" s="24"/>
    </row>
    <row r="911" spans="24:24" ht="77.150000000000006" customHeight="1" x14ac:dyDescent="0.35">
      <c r="X911" s="24"/>
    </row>
    <row r="912" spans="24:24" ht="77.150000000000006" customHeight="1" x14ac:dyDescent="0.35">
      <c r="X912" s="24"/>
    </row>
    <row r="913" spans="24:24" ht="77.150000000000006" customHeight="1" x14ac:dyDescent="0.35">
      <c r="X913" s="24"/>
    </row>
    <row r="914" spans="24:24" ht="77.150000000000006" customHeight="1" x14ac:dyDescent="0.35">
      <c r="X914" s="24"/>
    </row>
    <row r="915" spans="24:24" ht="77.150000000000006" customHeight="1" x14ac:dyDescent="0.35">
      <c r="X915" s="24"/>
    </row>
    <row r="916" spans="24:24" ht="77.150000000000006" customHeight="1" x14ac:dyDescent="0.35">
      <c r="X916" s="24"/>
    </row>
    <row r="917" spans="24:24" ht="77.150000000000006" customHeight="1" x14ac:dyDescent="0.35">
      <c r="X917" s="24"/>
    </row>
    <row r="918" spans="24:24" ht="77.150000000000006" customHeight="1" x14ac:dyDescent="0.35">
      <c r="X918" s="24"/>
    </row>
    <row r="919" spans="24:24" ht="77.150000000000006" customHeight="1" x14ac:dyDescent="0.35">
      <c r="X919" s="24"/>
    </row>
    <row r="920" spans="24:24" ht="77.150000000000006" customHeight="1" x14ac:dyDescent="0.35">
      <c r="X920" s="24"/>
    </row>
    <row r="921" spans="24:24" ht="77.150000000000006" customHeight="1" x14ac:dyDescent="0.35">
      <c r="X921" s="24"/>
    </row>
    <row r="922" spans="24:24" ht="77.150000000000006" customHeight="1" x14ac:dyDescent="0.35">
      <c r="X922" s="24"/>
    </row>
    <row r="923" spans="24:24" ht="77.150000000000006" customHeight="1" x14ac:dyDescent="0.35">
      <c r="X923" s="24"/>
    </row>
    <row r="924" spans="24:24" ht="77.150000000000006" customHeight="1" x14ac:dyDescent="0.35">
      <c r="X924" s="24"/>
    </row>
    <row r="925" spans="24:24" ht="77.150000000000006" customHeight="1" x14ac:dyDescent="0.35">
      <c r="X925" s="24"/>
    </row>
    <row r="926" spans="24:24" ht="77.150000000000006" customHeight="1" x14ac:dyDescent="0.35">
      <c r="X926" s="24"/>
    </row>
    <row r="927" spans="24:24" ht="77.150000000000006" customHeight="1" x14ac:dyDescent="0.35">
      <c r="X927" s="24"/>
    </row>
    <row r="928" spans="24:24" ht="77.150000000000006" customHeight="1" x14ac:dyDescent="0.35">
      <c r="X928" s="24"/>
    </row>
    <row r="929" spans="1:24" ht="77.150000000000006" customHeight="1" x14ac:dyDescent="0.35">
      <c r="X929" s="24"/>
    </row>
    <row r="930" spans="1:24" ht="77.150000000000006" customHeight="1" x14ac:dyDescent="0.35">
      <c r="X930" s="24"/>
    </row>
    <row r="931" spans="1:24" ht="77.150000000000006" customHeight="1" x14ac:dyDescent="0.35">
      <c r="X931" s="24"/>
    </row>
    <row r="932" spans="1:24" ht="77.150000000000006" customHeight="1" x14ac:dyDescent="0.35">
      <c r="X932" s="24"/>
    </row>
    <row r="933" spans="1:24" ht="77.150000000000006" customHeight="1" x14ac:dyDescent="0.35">
      <c r="X933" s="24"/>
    </row>
    <row r="934" spans="1:24" ht="77.150000000000006" customHeight="1" x14ac:dyDescent="0.35">
      <c r="X934" s="24"/>
    </row>
    <row r="935" spans="1:24" ht="77.150000000000006" customHeight="1" x14ac:dyDescent="0.35">
      <c r="X935" s="24"/>
    </row>
    <row r="936" spans="1:24" ht="77.150000000000006" customHeight="1" x14ac:dyDescent="0.35">
      <c r="X936" s="24"/>
    </row>
    <row r="937" spans="1:24" ht="77.150000000000006" customHeight="1" x14ac:dyDescent="0.35">
      <c r="X937" s="24"/>
    </row>
    <row r="938" spans="1:24" ht="77.150000000000006" customHeight="1" x14ac:dyDescent="0.35">
      <c r="X938" s="24"/>
    </row>
    <row r="939" spans="1:24" ht="92.15" customHeight="1" x14ac:dyDescent="0.35">
      <c r="A939" s="422" t="s">
        <v>2572</v>
      </c>
      <c r="B939" s="422"/>
      <c r="C939" s="422"/>
      <c r="D939" s="422"/>
      <c r="E939" s="422"/>
      <c r="F939" s="422"/>
      <c r="G939" s="422"/>
      <c r="H939" s="422"/>
      <c r="I939" s="423"/>
      <c r="J939" s="422"/>
      <c r="K939" s="422"/>
      <c r="X939" s="24"/>
    </row>
    <row r="940" spans="1:24" ht="110.5" customHeight="1" x14ac:dyDescent="0.35">
      <c r="A940" s="424" t="s">
        <v>2573</v>
      </c>
      <c r="B940" s="424"/>
      <c r="C940" s="424"/>
      <c r="D940" s="424"/>
      <c r="E940" s="424"/>
      <c r="F940" s="424"/>
      <c r="G940" s="424"/>
      <c r="H940" s="424"/>
      <c r="I940" s="425"/>
      <c r="J940" s="424"/>
      <c r="K940" s="424"/>
      <c r="X940" s="24"/>
    </row>
    <row r="941" spans="1:24" ht="113.5" customHeight="1" x14ac:dyDescent="0.35">
      <c r="A941" s="426" t="s">
        <v>2574</v>
      </c>
      <c r="B941" s="426"/>
      <c r="C941" s="426"/>
      <c r="D941" s="426"/>
      <c r="E941" s="426"/>
      <c r="F941" s="426"/>
      <c r="G941" s="426"/>
      <c r="H941" s="426"/>
      <c r="I941" s="427"/>
      <c r="J941" s="426"/>
      <c r="K941" s="426"/>
      <c r="X941" s="24"/>
    </row>
    <row r="942" spans="1:24" ht="133.5" customHeight="1" x14ac:dyDescent="0.35">
      <c r="A942" s="428" t="s">
        <v>2575</v>
      </c>
      <c r="B942" s="429"/>
      <c r="C942" s="429"/>
      <c r="D942" s="429"/>
      <c r="E942" s="429"/>
      <c r="F942" s="429"/>
      <c r="G942" s="429"/>
      <c r="H942" s="429"/>
      <c r="I942" s="430"/>
      <c r="J942" s="429"/>
      <c r="K942" s="431"/>
      <c r="X942" s="24"/>
    </row>
    <row r="943" spans="1:24" ht="107.15" customHeight="1" x14ac:dyDescent="0.35">
      <c r="A943" s="432" t="s">
        <v>2576</v>
      </c>
      <c r="B943" s="433"/>
      <c r="C943" s="433"/>
      <c r="D943" s="433"/>
      <c r="E943" s="433"/>
      <c r="F943" s="433"/>
      <c r="G943" s="433"/>
      <c r="H943" s="433"/>
      <c r="I943" s="434"/>
      <c r="J943" s="433"/>
      <c r="K943" s="435"/>
      <c r="X943" s="24"/>
    </row>
    <row r="944" spans="1:24" ht="77.150000000000006" customHeight="1" x14ac:dyDescent="0.35">
      <c r="A944" s="414" t="s">
        <v>2577</v>
      </c>
      <c r="B944" s="414"/>
      <c r="C944" s="414"/>
      <c r="D944" s="414"/>
      <c r="E944" s="414"/>
      <c r="F944" s="414"/>
      <c r="G944" s="414"/>
      <c r="H944" s="414"/>
      <c r="I944" s="415"/>
      <c r="J944" s="414"/>
      <c r="K944" s="414"/>
      <c r="X944" s="24"/>
    </row>
    <row r="945" spans="1:24" ht="147" customHeight="1" x14ac:dyDescent="0.35">
      <c r="A945" s="416" t="s">
        <v>2578</v>
      </c>
      <c r="B945" s="416"/>
      <c r="C945" s="416"/>
      <c r="D945" s="416"/>
      <c r="E945" s="416"/>
      <c r="F945" s="416"/>
      <c r="G945" s="416"/>
      <c r="H945" s="416"/>
      <c r="I945" s="417"/>
      <c r="J945" s="416"/>
      <c r="K945" s="416"/>
      <c r="X945" s="24"/>
    </row>
    <row r="946" spans="1:24" ht="135.65" customHeight="1" x14ac:dyDescent="0.35">
      <c r="A946" s="418" t="s">
        <v>2579</v>
      </c>
      <c r="B946" s="418"/>
      <c r="C946" s="418"/>
      <c r="D946" s="418"/>
      <c r="E946" s="418"/>
      <c r="F946" s="418"/>
      <c r="G946" s="418"/>
      <c r="H946" s="418"/>
      <c r="I946" s="419"/>
      <c r="J946" s="418"/>
      <c r="K946" s="418"/>
      <c r="X946" s="24"/>
    </row>
    <row r="947" spans="1:24" ht="128.5" customHeight="1" x14ac:dyDescent="0.35">
      <c r="A947" s="420" t="s">
        <v>2580</v>
      </c>
      <c r="B947" s="420"/>
      <c r="C947" s="420"/>
      <c r="D947" s="420"/>
      <c r="E947" s="420"/>
      <c r="F947" s="420"/>
      <c r="G947" s="420"/>
      <c r="H947" s="420"/>
      <c r="I947" s="421"/>
      <c r="J947" s="420"/>
      <c r="K947" s="420"/>
      <c r="X947" s="24"/>
    </row>
    <row r="948" spans="1:24" ht="77.150000000000006" customHeight="1" x14ac:dyDescent="0.35">
      <c r="X948" s="24"/>
    </row>
  </sheetData>
  <mergeCells count="18">
    <mergeCell ref="A944:K944"/>
    <mergeCell ref="A945:K945"/>
    <mergeCell ref="A946:K946"/>
    <mergeCell ref="A947:K947"/>
    <mergeCell ref="A939:K939"/>
    <mergeCell ref="A940:K940"/>
    <mergeCell ref="A941:K941"/>
    <mergeCell ref="A942:K942"/>
    <mergeCell ref="A943:K943"/>
    <mergeCell ref="A757:K757"/>
    <mergeCell ref="A758:K758"/>
    <mergeCell ref="A759:K759"/>
    <mergeCell ref="A760:K760"/>
    <mergeCell ref="A752:K752"/>
    <mergeCell ref="A753:K753"/>
    <mergeCell ref="A754:K754"/>
    <mergeCell ref="A755:K755"/>
    <mergeCell ref="A756:K756"/>
  </mergeCells>
  <conditionalFormatting sqref="D308">
    <cfRule type="containsText" dxfId="215" priority="224" operator="containsText" text="Ter+Hoja7!$D$115">
      <formula>NOT(ISERROR(SEARCH("Ter+Hoja7!$D$115",D308)))</formula>
    </cfRule>
  </conditionalFormatting>
  <conditionalFormatting sqref="D316">
    <cfRule type="containsText" dxfId="214" priority="223" operator="containsText" text="Ter+Hoja7!$D$115">
      <formula>NOT(ISERROR(SEARCH("Ter+Hoja7!$D$115",D316)))</formula>
    </cfRule>
  </conditionalFormatting>
  <conditionalFormatting sqref="A14:A50">
    <cfRule type="duplicateValues" dxfId="213" priority="219"/>
    <cfRule type="duplicateValues" dxfId="212" priority="220"/>
  </conditionalFormatting>
  <conditionalFormatting sqref="A51:A208">
    <cfRule type="duplicateValues" dxfId="211" priority="215"/>
    <cfRule type="duplicateValues" dxfId="210" priority="216"/>
  </conditionalFormatting>
  <conditionalFormatting sqref="A210 A212">
    <cfRule type="duplicateValues" dxfId="209" priority="211"/>
    <cfRule type="duplicateValues" dxfId="208" priority="212"/>
  </conditionalFormatting>
  <conditionalFormatting sqref="A211">
    <cfRule type="duplicateValues" dxfId="207" priority="207"/>
    <cfRule type="duplicateValues" dxfId="206" priority="208"/>
  </conditionalFormatting>
  <conditionalFormatting sqref="A213">
    <cfRule type="duplicateValues" dxfId="205" priority="203"/>
    <cfRule type="duplicateValues" dxfId="204" priority="204"/>
  </conditionalFormatting>
  <conditionalFormatting sqref="A429">
    <cfRule type="duplicateValues" dxfId="203" priority="202"/>
  </conditionalFormatting>
  <conditionalFormatting sqref="A430">
    <cfRule type="duplicateValues" dxfId="202" priority="200"/>
  </conditionalFormatting>
  <conditionalFormatting sqref="A431">
    <cfRule type="duplicateValues" dxfId="201" priority="201"/>
  </conditionalFormatting>
  <conditionalFormatting sqref="A432">
    <cfRule type="duplicateValues" dxfId="200" priority="199"/>
  </conditionalFormatting>
  <conditionalFormatting sqref="A433">
    <cfRule type="duplicateValues" dxfId="199" priority="195"/>
  </conditionalFormatting>
  <conditionalFormatting sqref="A434">
    <cfRule type="duplicateValues" dxfId="198" priority="197"/>
  </conditionalFormatting>
  <conditionalFormatting sqref="A435">
    <cfRule type="duplicateValues" dxfId="197" priority="196"/>
  </conditionalFormatting>
  <conditionalFormatting sqref="A436">
    <cfRule type="duplicateValues" dxfId="196" priority="198"/>
  </conditionalFormatting>
  <conditionalFormatting sqref="A438">
    <cfRule type="duplicateValues" dxfId="195" priority="194"/>
  </conditionalFormatting>
  <conditionalFormatting sqref="A439">
    <cfRule type="duplicateValues" dxfId="194" priority="193"/>
  </conditionalFormatting>
  <conditionalFormatting sqref="A445">
    <cfRule type="duplicateValues" dxfId="193" priority="192"/>
  </conditionalFormatting>
  <conditionalFormatting sqref="A446">
    <cfRule type="duplicateValues" dxfId="192" priority="190"/>
  </conditionalFormatting>
  <conditionalFormatting sqref="A447">
    <cfRule type="duplicateValues" dxfId="191" priority="189"/>
  </conditionalFormatting>
  <conditionalFormatting sqref="A448">
    <cfRule type="duplicateValues" dxfId="190" priority="188"/>
  </conditionalFormatting>
  <conditionalFormatting sqref="A449">
    <cfRule type="duplicateValues" dxfId="189" priority="191"/>
  </conditionalFormatting>
  <conditionalFormatting sqref="A450">
    <cfRule type="duplicateValues" dxfId="188" priority="187"/>
  </conditionalFormatting>
  <conditionalFormatting sqref="A452">
    <cfRule type="duplicateValues" dxfId="187" priority="186"/>
  </conditionalFormatting>
  <conditionalFormatting sqref="A453">
    <cfRule type="duplicateValues" dxfId="186" priority="185"/>
  </conditionalFormatting>
  <conditionalFormatting sqref="A457">
    <cfRule type="duplicateValues" dxfId="185" priority="184"/>
  </conditionalFormatting>
  <conditionalFormatting sqref="A459">
    <cfRule type="duplicateValues" dxfId="184" priority="183"/>
  </conditionalFormatting>
  <conditionalFormatting sqref="A460">
    <cfRule type="duplicateValues" dxfId="183" priority="182"/>
  </conditionalFormatting>
  <conditionalFormatting sqref="A462">
    <cfRule type="duplicateValues" dxfId="182" priority="180"/>
  </conditionalFormatting>
  <conditionalFormatting sqref="A464">
    <cfRule type="duplicateValues" dxfId="181" priority="181"/>
  </conditionalFormatting>
  <conditionalFormatting sqref="A467">
    <cfRule type="duplicateValues" dxfId="180" priority="177"/>
  </conditionalFormatting>
  <conditionalFormatting sqref="A468">
    <cfRule type="duplicateValues" dxfId="179" priority="179"/>
  </conditionalFormatting>
  <conditionalFormatting sqref="A469">
    <cfRule type="duplicateValues" dxfId="178" priority="178"/>
  </conditionalFormatting>
  <conditionalFormatting sqref="A472">
    <cfRule type="duplicateValues" dxfId="177" priority="176"/>
  </conditionalFormatting>
  <conditionalFormatting sqref="A478">
    <cfRule type="duplicateValues" dxfId="176" priority="175"/>
  </conditionalFormatting>
  <conditionalFormatting sqref="A482">
    <cfRule type="duplicateValues" dxfId="175" priority="174"/>
  </conditionalFormatting>
  <conditionalFormatting sqref="A483">
    <cfRule type="duplicateValues" dxfId="174" priority="173"/>
  </conditionalFormatting>
  <conditionalFormatting sqref="A485">
    <cfRule type="duplicateValues" dxfId="173" priority="172"/>
  </conditionalFormatting>
  <conditionalFormatting sqref="A487">
    <cfRule type="duplicateValues" dxfId="172" priority="171"/>
  </conditionalFormatting>
  <conditionalFormatting sqref="A491">
    <cfRule type="duplicateValues" dxfId="171" priority="170"/>
  </conditionalFormatting>
  <conditionalFormatting sqref="A493">
    <cfRule type="duplicateValues" dxfId="170" priority="169"/>
  </conditionalFormatting>
  <conditionalFormatting sqref="A497">
    <cfRule type="duplicateValues" dxfId="169" priority="168"/>
  </conditionalFormatting>
  <conditionalFormatting sqref="A499">
    <cfRule type="duplicateValues" dxfId="168" priority="167"/>
  </conditionalFormatting>
  <conditionalFormatting sqref="A501">
    <cfRule type="duplicateValues" dxfId="167" priority="166"/>
  </conditionalFormatting>
  <conditionalFormatting sqref="A508">
    <cfRule type="duplicateValues" dxfId="166" priority="165"/>
  </conditionalFormatting>
  <conditionalFormatting sqref="A509">
    <cfRule type="duplicateValues" dxfId="165" priority="164"/>
  </conditionalFormatting>
  <conditionalFormatting sqref="A514">
    <cfRule type="duplicateValues" dxfId="164" priority="163"/>
  </conditionalFormatting>
  <conditionalFormatting sqref="A520">
    <cfRule type="duplicateValues" dxfId="163" priority="162"/>
  </conditionalFormatting>
  <conditionalFormatting sqref="A523">
    <cfRule type="duplicateValues" dxfId="162" priority="160"/>
  </conditionalFormatting>
  <conditionalFormatting sqref="A525">
    <cfRule type="duplicateValues" dxfId="161" priority="161"/>
  </conditionalFormatting>
  <conditionalFormatting sqref="A528">
    <cfRule type="duplicateValues" dxfId="160" priority="159"/>
  </conditionalFormatting>
  <conditionalFormatting sqref="A530">
    <cfRule type="duplicateValues" dxfId="159" priority="158"/>
  </conditionalFormatting>
  <conditionalFormatting sqref="A531">
    <cfRule type="duplicateValues" dxfId="158" priority="156"/>
  </conditionalFormatting>
  <conditionalFormatting sqref="A532">
    <cfRule type="duplicateValues" dxfId="157" priority="157"/>
  </conditionalFormatting>
  <conditionalFormatting sqref="A533">
    <cfRule type="duplicateValues" dxfId="156" priority="155"/>
  </conditionalFormatting>
  <conditionalFormatting sqref="A536">
    <cfRule type="duplicateValues" dxfId="155" priority="154"/>
  </conditionalFormatting>
  <conditionalFormatting sqref="A537">
    <cfRule type="duplicateValues" dxfId="154" priority="153"/>
  </conditionalFormatting>
  <conditionalFormatting sqref="A538">
    <cfRule type="duplicateValues" dxfId="153" priority="152"/>
  </conditionalFormatting>
  <conditionalFormatting sqref="A541">
    <cfRule type="duplicateValues" dxfId="152" priority="151"/>
  </conditionalFormatting>
  <conditionalFormatting sqref="A544">
    <cfRule type="duplicateValues" dxfId="151" priority="150"/>
  </conditionalFormatting>
  <conditionalFormatting sqref="A549">
    <cfRule type="duplicateValues" dxfId="150" priority="149"/>
  </conditionalFormatting>
  <conditionalFormatting sqref="A550">
    <cfRule type="duplicateValues" dxfId="149" priority="148"/>
  </conditionalFormatting>
  <conditionalFormatting sqref="A551">
    <cfRule type="duplicateValues" dxfId="148" priority="147"/>
  </conditionalFormatting>
  <conditionalFormatting sqref="A552">
    <cfRule type="duplicateValues" dxfId="147" priority="146"/>
  </conditionalFormatting>
  <conditionalFormatting sqref="A553">
    <cfRule type="duplicateValues" dxfId="146" priority="145"/>
  </conditionalFormatting>
  <conditionalFormatting sqref="A554">
    <cfRule type="duplicateValues" dxfId="145" priority="144"/>
  </conditionalFormatting>
  <conditionalFormatting sqref="A556">
    <cfRule type="duplicateValues" dxfId="144" priority="143"/>
  </conditionalFormatting>
  <conditionalFormatting sqref="A558">
    <cfRule type="duplicateValues" dxfId="143" priority="142"/>
  </conditionalFormatting>
  <conditionalFormatting sqref="A559">
    <cfRule type="duplicateValues" dxfId="142" priority="141"/>
  </conditionalFormatting>
  <conditionalFormatting sqref="A561">
    <cfRule type="duplicateValues" dxfId="141" priority="140"/>
  </conditionalFormatting>
  <conditionalFormatting sqref="A565">
    <cfRule type="duplicateValues" dxfId="140" priority="139"/>
  </conditionalFormatting>
  <conditionalFormatting sqref="A566">
    <cfRule type="duplicateValues" dxfId="139" priority="137"/>
  </conditionalFormatting>
  <conditionalFormatting sqref="A567">
    <cfRule type="duplicateValues" dxfId="138" priority="138"/>
  </conditionalFormatting>
  <conditionalFormatting sqref="A569">
    <cfRule type="duplicateValues" dxfId="137" priority="136"/>
  </conditionalFormatting>
  <conditionalFormatting sqref="A570">
    <cfRule type="duplicateValues" dxfId="136" priority="135"/>
  </conditionalFormatting>
  <conditionalFormatting sqref="A580">
    <cfRule type="duplicateValues" dxfId="135" priority="134"/>
  </conditionalFormatting>
  <conditionalFormatting sqref="A582">
    <cfRule type="duplicateValues" dxfId="134" priority="133"/>
  </conditionalFormatting>
  <conditionalFormatting sqref="A583">
    <cfRule type="duplicateValues" dxfId="133" priority="132"/>
  </conditionalFormatting>
  <conditionalFormatting sqref="A588">
    <cfRule type="duplicateValues" dxfId="132" priority="130"/>
  </conditionalFormatting>
  <conditionalFormatting sqref="A589">
    <cfRule type="duplicateValues" dxfId="131" priority="131"/>
  </conditionalFormatting>
  <conditionalFormatting sqref="A590">
    <cfRule type="duplicateValues" dxfId="130" priority="129"/>
  </conditionalFormatting>
  <conditionalFormatting sqref="A591">
    <cfRule type="duplicateValues" dxfId="129" priority="127"/>
  </conditionalFormatting>
  <conditionalFormatting sqref="A592">
    <cfRule type="duplicateValues" dxfId="128" priority="128"/>
  </conditionalFormatting>
  <conditionalFormatting sqref="A593">
    <cfRule type="duplicateValues" dxfId="127" priority="126"/>
  </conditionalFormatting>
  <conditionalFormatting sqref="A602">
    <cfRule type="duplicateValues" dxfId="126" priority="125"/>
  </conditionalFormatting>
  <conditionalFormatting sqref="A604">
    <cfRule type="duplicateValues" dxfId="125" priority="124"/>
  </conditionalFormatting>
  <conditionalFormatting sqref="A605">
    <cfRule type="duplicateValues" dxfId="124" priority="123"/>
  </conditionalFormatting>
  <conditionalFormatting sqref="A610">
    <cfRule type="duplicateValues" dxfId="123" priority="122"/>
  </conditionalFormatting>
  <conditionalFormatting sqref="A614">
    <cfRule type="duplicateValues" dxfId="122" priority="120"/>
  </conditionalFormatting>
  <conditionalFormatting sqref="A615">
    <cfRule type="duplicateValues" dxfId="121" priority="121"/>
  </conditionalFormatting>
  <conditionalFormatting sqref="A618">
    <cfRule type="duplicateValues" dxfId="120" priority="119"/>
  </conditionalFormatting>
  <conditionalFormatting sqref="A619">
    <cfRule type="duplicateValues" dxfId="119" priority="118"/>
  </conditionalFormatting>
  <conditionalFormatting sqref="A620">
    <cfRule type="duplicateValues" dxfId="118" priority="117"/>
  </conditionalFormatting>
  <conditionalFormatting sqref="A633">
    <cfRule type="duplicateValues" dxfId="117" priority="116"/>
  </conditionalFormatting>
  <conditionalFormatting sqref="A634">
    <cfRule type="duplicateValues" dxfId="116" priority="115"/>
  </conditionalFormatting>
  <conditionalFormatting sqref="A635">
    <cfRule type="duplicateValues" dxfId="115" priority="114"/>
  </conditionalFormatting>
  <conditionalFormatting sqref="A636">
    <cfRule type="duplicateValues" dxfId="114" priority="113"/>
  </conditionalFormatting>
  <conditionalFormatting sqref="A639">
    <cfRule type="duplicateValues" dxfId="113" priority="110"/>
  </conditionalFormatting>
  <conditionalFormatting sqref="A640">
    <cfRule type="duplicateValues" dxfId="112" priority="112"/>
  </conditionalFormatting>
  <conditionalFormatting sqref="A641">
    <cfRule type="duplicateValues" dxfId="111" priority="111"/>
  </conditionalFormatting>
  <conditionalFormatting sqref="A646">
    <cfRule type="duplicateValues" dxfId="110" priority="108"/>
  </conditionalFormatting>
  <conditionalFormatting sqref="A648">
    <cfRule type="duplicateValues" dxfId="109" priority="107"/>
  </conditionalFormatting>
  <conditionalFormatting sqref="A649">
    <cfRule type="duplicateValues" dxfId="108" priority="101"/>
  </conditionalFormatting>
  <conditionalFormatting sqref="A651">
    <cfRule type="duplicateValues" dxfId="107" priority="105"/>
  </conditionalFormatting>
  <conditionalFormatting sqref="A652">
    <cfRule type="duplicateValues" dxfId="106" priority="104"/>
  </conditionalFormatting>
  <conditionalFormatting sqref="A653">
    <cfRule type="duplicateValues" dxfId="105" priority="106"/>
  </conditionalFormatting>
  <conditionalFormatting sqref="A654">
    <cfRule type="duplicateValues" dxfId="104" priority="103"/>
  </conditionalFormatting>
  <conditionalFormatting sqref="A655">
    <cfRule type="duplicateValues" dxfId="103" priority="102"/>
  </conditionalFormatting>
  <conditionalFormatting sqref="A656">
    <cfRule type="duplicateValues" dxfId="102" priority="99"/>
  </conditionalFormatting>
  <conditionalFormatting sqref="A658">
    <cfRule type="duplicateValues" dxfId="101" priority="98"/>
  </conditionalFormatting>
  <conditionalFormatting sqref="A659">
    <cfRule type="duplicateValues" dxfId="100" priority="97"/>
  </conditionalFormatting>
  <conditionalFormatting sqref="A662">
    <cfRule type="duplicateValues" dxfId="99" priority="96"/>
  </conditionalFormatting>
  <conditionalFormatting sqref="A663">
    <cfRule type="duplicateValues" dxfId="98" priority="95"/>
  </conditionalFormatting>
  <conditionalFormatting sqref="A664">
    <cfRule type="duplicateValues" dxfId="97" priority="94"/>
  </conditionalFormatting>
  <conditionalFormatting sqref="A667">
    <cfRule type="duplicateValues" dxfId="96" priority="93"/>
  </conditionalFormatting>
  <conditionalFormatting sqref="A668">
    <cfRule type="duplicateValues" dxfId="95" priority="92"/>
  </conditionalFormatting>
  <conditionalFormatting sqref="A670">
    <cfRule type="duplicateValues" dxfId="94" priority="90"/>
  </conditionalFormatting>
  <conditionalFormatting sqref="A671">
    <cfRule type="duplicateValues" dxfId="93" priority="91"/>
  </conditionalFormatting>
  <conditionalFormatting sqref="A672">
    <cfRule type="duplicateValues" dxfId="92" priority="89"/>
  </conditionalFormatting>
  <conditionalFormatting sqref="A676">
    <cfRule type="duplicateValues" dxfId="91" priority="88"/>
  </conditionalFormatting>
  <conditionalFormatting sqref="A677">
    <cfRule type="duplicateValues" dxfId="90" priority="87"/>
  </conditionalFormatting>
  <conditionalFormatting sqref="A678">
    <cfRule type="duplicateValues" dxfId="89" priority="85"/>
  </conditionalFormatting>
  <conditionalFormatting sqref="A679">
    <cfRule type="duplicateValues" dxfId="88" priority="84"/>
  </conditionalFormatting>
  <conditionalFormatting sqref="A680">
    <cfRule type="duplicateValues" dxfId="87" priority="86"/>
  </conditionalFormatting>
  <conditionalFormatting sqref="A681">
    <cfRule type="duplicateValues" dxfId="86" priority="83"/>
  </conditionalFormatting>
  <conditionalFormatting sqref="A642">
    <cfRule type="duplicateValues" dxfId="85" priority="225"/>
  </conditionalFormatting>
  <conditionalFormatting sqref="A650">
    <cfRule type="duplicateValues" dxfId="84" priority="226"/>
  </conditionalFormatting>
  <conditionalFormatting sqref="A684">
    <cfRule type="duplicateValues" dxfId="83" priority="81"/>
  </conditionalFormatting>
  <conditionalFormatting sqref="A685">
    <cfRule type="duplicateValues" dxfId="82" priority="80"/>
  </conditionalFormatting>
  <conditionalFormatting sqref="A686">
    <cfRule type="duplicateValues" dxfId="81" priority="79"/>
  </conditionalFormatting>
  <conditionalFormatting sqref="A687">
    <cfRule type="duplicateValues" dxfId="80" priority="78"/>
  </conditionalFormatting>
  <conditionalFormatting sqref="A688">
    <cfRule type="duplicateValues" dxfId="79" priority="77"/>
  </conditionalFormatting>
  <conditionalFormatting sqref="A689">
    <cfRule type="duplicateValues" dxfId="78" priority="76"/>
  </conditionalFormatting>
  <conditionalFormatting sqref="A690">
    <cfRule type="duplicateValues" dxfId="77" priority="75"/>
  </conditionalFormatting>
  <conditionalFormatting sqref="A691">
    <cfRule type="duplicateValues" dxfId="76" priority="74"/>
  </conditionalFormatting>
  <conditionalFormatting sqref="A692">
    <cfRule type="duplicateValues" dxfId="75" priority="73"/>
  </conditionalFormatting>
  <conditionalFormatting sqref="A693">
    <cfRule type="duplicateValues" dxfId="74" priority="72"/>
  </conditionalFormatting>
  <conditionalFormatting sqref="A694">
    <cfRule type="duplicateValues" dxfId="73" priority="71"/>
  </conditionalFormatting>
  <conditionalFormatting sqref="A695">
    <cfRule type="duplicateValues" dxfId="72" priority="70"/>
  </conditionalFormatting>
  <conditionalFormatting sqref="A696">
    <cfRule type="duplicateValues" dxfId="71" priority="69"/>
  </conditionalFormatting>
  <conditionalFormatting sqref="A697">
    <cfRule type="duplicateValues" dxfId="70" priority="68"/>
  </conditionalFormatting>
  <conditionalFormatting sqref="A698">
    <cfRule type="duplicateValues" dxfId="69" priority="67"/>
  </conditionalFormatting>
  <conditionalFormatting sqref="A699">
    <cfRule type="duplicateValues" dxfId="68" priority="66"/>
  </conditionalFormatting>
  <conditionalFormatting sqref="A700">
    <cfRule type="duplicateValues" dxfId="67" priority="65"/>
  </conditionalFormatting>
  <conditionalFormatting sqref="A701">
    <cfRule type="duplicateValues" dxfId="66" priority="64"/>
  </conditionalFormatting>
  <conditionalFormatting sqref="A702">
    <cfRule type="duplicateValues" dxfId="65" priority="63"/>
  </conditionalFormatting>
  <conditionalFormatting sqref="A703">
    <cfRule type="duplicateValues" dxfId="64" priority="61"/>
  </conditionalFormatting>
  <conditionalFormatting sqref="A704">
    <cfRule type="duplicateValues" dxfId="63" priority="62"/>
  </conditionalFormatting>
  <conditionalFormatting sqref="A705">
    <cfRule type="duplicateValues" dxfId="62" priority="60"/>
  </conditionalFormatting>
  <conditionalFormatting sqref="A706">
    <cfRule type="duplicateValues" dxfId="61" priority="59"/>
  </conditionalFormatting>
  <conditionalFormatting sqref="A707">
    <cfRule type="duplicateValues" dxfId="60" priority="58"/>
  </conditionalFormatting>
  <conditionalFormatting sqref="A708">
    <cfRule type="duplicateValues" dxfId="59" priority="57"/>
  </conditionalFormatting>
  <conditionalFormatting sqref="A709">
    <cfRule type="duplicateValues" dxfId="58" priority="55"/>
  </conditionalFormatting>
  <conditionalFormatting sqref="A710">
    <cfRule type="duplicateValues" dxfId="57" priority="56"/>
  </conditionalFormatting>
  <conditionalFormatting sqref="A711">
    <cfRule type="duplicateValues" dxfId="56" priority="54"/>
  </conditionalFormatting>
  <conditionalFormatting sqref="A712">
    <cfRule type="duplicateValues" dxfId="55" priority="53"/>
  </conditionalFormatting>
  <conditionalFormatting sqref="A713">
    <cfRule type="duplicateValues" dxfId="54" priority="52"/>
  </conditionalFormatting>
  <conditionalFormatting sqref="A714">
    <cfRule type="duplicateValues" dxfId="53" priority="51"/>
  </conditionalFormatting>
  <conditionalFormatting sqref="A715">
    <cfRule type="duplicateValues" dxfId="52" priority="50"/>
  </conditionalFormatting>
  <conditionalFormatting sqref="A716">
    <cfRule type="duplicateValues" dxfId="51" priority="49"/>
  </conditionalFormatting>
  <conditionalFormatting sqref="A717">
    <cfRule type="duplicateValues" dxfId="50" priority="48"/>
  </conditionalFormatting>
  <conditionalFormatting sqref="A718">
    <cfRule type="duplicateValues" dxfId="49" priority="47"/>
  </conditionalFormatting>
  <conditionalFormatting sqref="A719">
    <cfRule type="duplicateValues" dxfId="48" priority="46"/>
  </conditionalFormatting>
  <conditionalFormatting sqref="A720">
    <cfRule type="duplicateValues" dxfId="47" priority="45"/>
  </conditionalFormatting>
  <conditionalFormatting sqref="A721">
    <cfRule type="duplicateValues" dxfId="46" priority="44"/>
  </conditionalFormatting>
  <conditionalFormatting sqref="A722">
    <cfRule type="duplicateValues" dxfId="45" priority="43"/>
  </conditionalFormatting>
  <conditionalFormatting sqref="A723">
    <cfRule type="duplicateValues" dxfId="44" priority="41"/>
  </conditionalFormatting>
  <conditionalFormatting sqref="A724">
    <cfRule type="duplicateValues" dxfId="43" priority="42"/>
  </conditionalFormatting>
  <conditionalFormatting sqref="A725">
    <cfRule type="duplicateValues" dxfId="42" priority="39"/>
  </conditionalFormatting>
  <conditionalFormatting sqref="A726">
    <cfRule type="duplicateValues" dxfId="41" priority="40"/>
  </conditionalFormatting>
  <conditionalFormatting sqref="A727">
    <cfRule type="duplicateValues" dxfId="40" priority="37"/>
  </conditionalFormatting>
  <conditionalFormatting sqref="A728">
    <cfRule type="duplicateValues" dxfId="39" priority="38"/>
  </conditionalFormatting>
  <conditionalFormatting sqref="A729">
    <cfRule type="duplicateValues" dxfId="38" priority="36"/>
  </conditionalFormatting>
  <conditionalFormatting sqref="A730">
    <cfRule type="duplicateValues" dxfId="37" priority="35"/>
  </conditionalFormatting>
  <conditionalFormatting sqref="A731">
    <cfRule type="duplicateValues" dxfId="36" priority="34"/>
  </conditionalFormatting>
  <conditionalFormatting sqref="A732">
    <cfRule type="duplicateValues" dxfId="35" priority="33"/>
  </conditionalFormatting>
  <conditionalFormatting sqref="A733">
    <cfRule type="duplicateValues" dxfId="34" priority="32"/>
  </conditionalFormatting>
  <conditionalFormatting sqref="A734">
    <cfRule type="duplicateValues" dxfId="33" priority="31"/>
  </conditionalFormatting>
  <conditionalFormatting sqref="A735">
    <cfRule type="duplicateValues" dxfId="32" priority="30"/>
  </conditionalFormatting>
  <conditionalFormatting sqref="A736">
    <cfRule type="duplicateValues" dxfId="31" priority="29"/>
  </conditionalFormatting>
  <conditionalFormatting sqref="A737">
    <cfRule type="duplicateValues" dxfId="30" priority="28"/>
  </conditionalFormatting>
  <conditionalFormatting sqref="A738">
    <cfRule type="duplicateValues" dxfId="29" priority="27"/>
  </conditionalFormatting>
  <conditionalFormatting sqref="A739:A741">
    <cfRule type="duplicateValues" dxfId="28" priority="25"/>
  </conditionalFormatting>
  <conditionalFormatting sqref="A742">
    <cfRule type="duplicateValues" dxfId="27" priority="26"/>
  </conditionalFormatting>
  <conditionalFormatting sqref="A744">
    <cfRule type="duplicateValues" dxfId="26" priority="24"/>
  </conditionalFormatting>
  <conditionalFormatting sqref="A745">
    <cfRule type="duplicateValues" dxfId="25" priority="23"/>
  </conditionalFormatting>
  <conditionalFormatting sqref="A746">
    <cfRule type="duplicateValues" dxfId="24" priority="22"/>
  </conditionalFormatting>
  <conditionalFormatting sqref="A747">
    <cfRule type="duplicateValues" dxfId="23" priority="21"/>
  </conditionalFormatting>
  <conditionalFormatting sqref="A748">
    <cfRule type="duplicateValues" dxfId="22" priority="20"/>
  </conditionalFormatting>
  <conditionalFormatting sqref="A749">
    <cfRule type="duplicateValues" dxfId="21" priority="19"/>
  </conditionalFormatting>
  <conditionalFormatting sqref="A750">
    <cfRule type="duplicateValues" dxfId="20" priority="18"/>
  </conditionalFormatting>
  <conditionalFormatting sqref="D684:D685">
    <cfRule type="containsText" dxfId="19" priority="17" operator="containsText" text="Ter+Hoja7!$D$115">
      <formula>NOT(ISERROR(SEARCH("Ter+Hoja7!$D$115",D684)))</formula>
    </cfRule>
  </conditionalFormatting>
  <conditionalFormatting sqref="D692">
    <cfRule type="containsText" dxfId="18" priority="14" operator="containsText" text="Ter+Hoja7!$D$115">
      <formula>NOT(ISERROR(SEARCH("Ter+Hoja7!$D$115",D692)))</formula>
    </cfRule>
    <cfRule type="containsText" dxfId="17" priority="15" stopIfTrue="1" operator="containsText" text="Pendiente de aprobación">
      <formula>NOT(ISERROR(SEARCH("Pendiente de aprobación",D692)))</formula>
    </cfRule>
    <cfRule type="containsText" dxfId="16" priority="16" operator="containsText" text="Ter+Hoja7!$D$115">
      <formula>NOT(ISERROR(SEARCH("Ter+Hoja7!$D$115",D692)))</formula>
    </cfRule>
  </conditionalFormatting>
  <conditionalFormatting sqref="D693">
    <cfRule type="containsText" dxfId="15" priority="13" operator="containsText" text="Ter+Hoja7!$D$115">
      <formula>NOT(ISERROR(SEARCH("Ter+Hoja7!$D$115",D693)))</formula>
    </cfRule>
  </conditionalFormatting>
  <conditionalFormatting sqref="D705">
    <cfRule type="containsText" dxfId="14" priority="12" operator="containsText" text="Ter+Hoja7!$D$115">
      <formula>NOT(ISERROR(SEARCH("Ter+Hoja7!$D$115",D705)))</formula>
    </cfRule>
  </conditionalFormatting>
  <conditionalFormatting sqref="D707">
    <cfRule type="containsText" dxfId="13" priority="9" operator="containsText" text="Ter+Hoja7!$D$115">
      <formula>NOT(ISERROR(SEARCH("Ter+Hoja7!$D$115",D707)))</formula>
    </cfRule>
    <cfRule type="containsText" dxfId="12" priority="10" stopIfTrue="1" operator="containsText" text="Pendiente de aprobación">
      <formula>NOT(ISERROR(SEARCH("Pendiente de aprobación",D707)))</formula>
    </cfRule>
    <cfRule type="containsText" dxfId="11" priority="11" operator="containsText" text="Ter+Hoja7!$D$115">
      <formula>NOT(ISERROR(SEARCH("Ter+Hoja7!$D$115",D707)))</formula>
    </cfRule>
  </conditionalFormatting>
  <conditionalFormatting sqref="D725">
    <cfRule type="containsText" dxfId="10" priority="6" operator="containsText" text="Ter+Hoja7!$D$115">
      <formula>NOT(ISERROR(SEARCH("Ter+Hoja7!$D$115",D725)))</formula>
    </cfRule>
    <cfRule type="containsText" dxfId="9" priority="7" stopIfTrue="1" operator="containsText" text="Pendiente de aprobación">
      <formula>NOT(ISERROR(SEARCH("Pendiente de aprobación",D725)))</formula>
    </cfRule>
    <cfRule type="containsText" dxfId="8" priority="8" operator="containsText" text="Ter+Hoja7!$D$115">
      <formula>NOT(ISERROR(SEARCH("Ter+Hoja7!$D$115",D725)))</formula>
    </cfRule>
  </conditionalFormatting>
  <conditionalFormatting sqref="D731">
    <cfRule type="containsText" dxfId="7" priority="5" operator="containsText" text="Ter+Hoja7!$D$115">
      <formula>NOT(ISERROR(SEARCH("Ter+Hoja7!$D$115",D731)))</formula>
    </cfRule>
  </conditionalFormatting>
  <conditionalFormatting sqref="D732">
    <cfRule type="containsText" dxfId="6" priority="4" operator="containsText" text="Ter+Hoja7!$D$115">
      <formula>NOT(ISERROR(SEARCH("Ter+Hoja7!$D$115",D732)))</formula>
    </cfRule>
  </conditionalFormatting>
  <conditionalFormatting sqref="D741">
    <cfRule type="containsText" dxfId="5" priority="3" operator="containsText" text="Ter+Hoja7!$D$115">
      <formula>NOT(ISERROR(SEARCH("Ter+Hoja7!$D$115",D741)))</formula>
    </cfRule>
  </conditionalFormatting>
  <conditionalFormatting sqref="D745">
    <cfRule type="containsText" dxfId="4" priority="2" operator="containsText" text="Ter+Hoja7!$D$115">
      <formula>NOT(ISERROR(SEARCH("Ter+Hoja7!$D$115",D745)))</formula>
    </cfRule>
  </conditionalFormatting>
  <conditionalFormatting sqref="A743">
    <cfRule type="duplicateValues" dxfId="3" priority="1"/>
  </conditionalFormatting>
  <conditionalFormatting sqref="A12:A13">
    <cfRule type="duplicateValues" dxfId="2" priority="227"/>
    <cfRule type="duplicateValues" dxfId="1" priority="228"/>
  </conditionalFormatting>
  <conditionalFormatting sqref="A683">
    <cfRule type="duplicateValues" dxfId="0" priority="229"/>
  </conditionalFormatting>
  <hyperlinks>
    <hyperlink ref="T310" r:id="rId1" xr:uid="{63A623DC-0445-46FF-89F0-4E7D065D270F}"/>
    <hyperlink ref="T2" r:id="rId2" xr:uid="{B2F299DB-A5E1-44D7-B451-3CE8EC7D7B31}"/>
    <hyperlink ref="T5" r:id="rId3" xr:uid="{F3A51521-FE13-46CD-AA9E-38EC8D45500C}"/>
    <hyperlink ref="T4" r:id="rId4" xr:uid="{53766ED0-87E9-43D2-8403-CE5CA5CE29E6}"/>
    <hyperlink ref="T6" r:id="rId5" xr:uid="{D84C5A07-5B6D-4A7E-9C66-4D49F9A4F02E}"/>
    <hyperlink ref="T7" r:id="rId6" xr:uid="{5A3031F0-535B-483A-B553-ABD4EE2CE7B6}"/>
    <hyperlink ref="T8" r:id="rId7" xr:uid="{D880E38D-251B-4C98-AD84-A15F6E60B75C}"/>
    <hyperlink ref="T9" r:id="rId8" xr:uid="{2EAF5D03-5112-439B-BD15-D977E96DA36D}"/>
    <hyperlink ref="T10" r:id="rId9" xr:uid="{A8468DB7-CBE7-4ABF-96D7-CE4B2621CAB7}"/>
    <hyperlink ref="T11" r:id="rId10" xr:uid="{D49E7BF0-47C9-49EC-AC4F-B15A38754D0F}"/>
    <hyperlink ref="T12" r:id="rId11" xr:uid="{E02C3716-3E1A-450C-9F56-F9349C9B9782}"/>
    <hyperlink ref="T13" r:id="rId12" xr:uid="{EAF1AEA2-58C6-4A94-BBF1-3AFDFBF80CB2}"/>
    <hyperlink ref="T19" r:id="rId13" xr:uid="{D4E9F77E-F479-4E3A-A7C2-CB225543B681}"/>
    <hyperlink ref="T23" r:id="rId14" xr:uid="{2E8767BE-E964-4B9B-B17A-378EE89FF1CD}"/>
    <hyperlink ref="T22" r:id="rId15" xr:uid="{3909AFB8-2BE2-406D-9A8F-92695A50B253}"/>
    <hyperlink ref="T21" r:id="rId16" xr:uid="{438731F3-0365-4ECE-B418-68FBBB4A24AB}"/>
    <hyperlink ref="T20" r:id="rId17" xr:uid="{D9007248-7CC6-41E0-97F8-C81D4A38A8A6}"/>
    <hyperlink ref="T18" r:id="rId18" xr:uid="{646C4660-452A-4F2B-8500-7EAAA343B1A9}"/>
    <hyperlink ref="T17" r:id="rId19" xr:uid="{986CEBB8-9994-4213-ADB9-4E2173C66823}"/>
    <hyperlink ref="T16" r:id="rId20" xr:uid="{5E84BD40-B252-4057-B43A-02D0CD57B91C}"/>
    <hyperlink ref="T15" r:id="rId21" xr:uid="{8C52A526-1152-40DC-9CC9-7B4BCD9138EB}"/>
    <hyperlink ref="T14" r:id="rId22" xr:uid="{45D42FDE-9C1C-4712-AA38-212CB63C46E7}"/>
    <hyperlink ref="T29" r:id="rId23" xr:uid="{6FD77484-FFDF-4CF1-B153-156F86668610}"/>
    <hyperlink ref="T28" r:id="rId24" xr:uid="{BCB428F2-29A4-4BA7-878A-0A8D2EE83934}"/>
    <hyperlink ref="T27" r:id="rId25" xr:uid="{4F6F01C9-855F-44DC-968D-86239B0BAFD8}"/>
    <hyperlink ref="T26" r:id="rId26" xr:uid="{795FA796-245C-4C9B-BB11-E30D1FA5CC59}"/>
    <hyperlink ref="T25" r:id="rId27" xr:uid="{ABAF5D96-23B2-4EEC-8025-D071C9E592FC}"/>
    <hyperlink ref="T24" r:id="rId28" xr:uid="{53CFD18C-DEB0-4838-8D10-8423BC62A888}"/>
    <hyperlink ref="T31" r:id="rId29" xr:uid="{13226006-AD23-4977-A515-75593E3CDCA8}"/>
    <hyperlink ref="T30" r:id="rId30" xr:uid="{8451AA1E-C31A-49E6-A418-CEF7D64840DE}"/>
    <hyperlink ref="T32" r:id="rId31" xr:uid="{713AE529-96C3-4B3F-B889-6F74E6039A82}"/>
    <hyperlink ref="T34" r:id="rId32" xr:uid="{4B0946CC-331D-4778-91AD-2F07F99E9776}"/>
    <hyperlink ref="T33" r:id="rId33" xr:uid="{2EF89067-0C24-40D8-9FC7-15935C2B7E81}"/>
    <hyperlink ref="T43" r:id="rId34" xr:uid="{AF87DBD9-876F-4B6D-B071-D711019CF6FB}"/>
    <hyperlink ref="T42" r:id="rId35" xr:uid="{F33263F6-1EAD-480A-8480-0A694F42FDF6}"/>
    <hyperlink ref="T41" r:id="rId36" xr:uid="{38ADC904-9CA4-4A7F-9632-04A4110E2AFD}"/>
    <hyperlink ref="T40" r:id="rId37" xr:uid="{DDA88DA8-C713-49D4-91C9-97DCB414E570}"/>
    <hyperlink ref="T39" r:id="rId38" xr:uid="{A122A46B-A5D5-4E45-AFB8-42DC7FE5E50E}"/>
    <hyperlink ref="T38" r:id="rId39" xr:uid="{9ECEAB11-A096-42F8-A79B-4A5FD522E999}"/>
    <hyperlink ref="T37" r:id="rId40" xr:uid="{10C67862-754E-47A4-B680-50E810893C42}"/>
    <hyperlink ref="T36" r:id="rId41" xr:uid="{1261E19E-DC48-4911-A902-98FCB11AD0DC}"/>
    <hyperlink ref="T35" r:id="rId42" xr:uid="{FF5CA3F6-1FED-4C7E-832A-C56A90D1C643}"/>
    <hyperlink ref="T45" r:id="rId43" xr:uid="{94024F31-8683-4E52-9FE1-5C05A97F5617}"/>
    <hyperlink ref="T46" r:id="rId44" xr:uid="{231F3F64-65A2-4021-8A7E-A3DED6E8E76B}"/>
    <hyperlink ref="T44" r:id="rId45" xr:uid="{DA01C500-03AB-45D5-9775-E5C6FE795288}"/>
    <hyperlink ref="T47" r:id="rId46" xr:uid="{CAD0954E-7FF2-4903-B68D-35E041321212}"/>
    <hyperlink ref="T48" r:id="rId47" xr:uid="{1805224F-CD68-40C9-B6EF-A393DE58FBC7}"/>
    <hyperlink ref="T49" r:id="rId48" xr:uid="{1E89EA3F-B733-4EE5-8567-53B31701A895}"/>
    <hyperlink ref="T50" r:id="rId49" xr:uid="{3A766C05-4072-4747-AF1A-1A286097E41F}"/>
    <hyperlink ref="T51" r:id="rId50" xr:uid="{12522E8B-9C49-46BF-A485-CB5B3EF3EF21}"/>
    <hyperlink ref="T52" r:id="rId51" xr:uid="{96230013-915F-49B3-A985-1451D1D6BB6B}"/>
    <hyperlink ref="T53" r:id="rId52" xr:uid="{C9AC20D9-E679-44BA-BFD3-AB423751285E}"/>
    <hyperlink ref="T54" r:id="rId53" xr:uid="{BA7C584C-4247-41C9-B7E3-C84338B10C97}"/>
    <hyperlink ref="T55" r:id="rId54" xr:uid="{BB0F3CE3-1686-4F48-9C93-1B14E5B2D2F2}"/>
    <hyperlink ref="T56" r:id="rId55" xr:uid="{DE3B1F21-BD6D-4B24-8682-DEC9E8DB6D02}"/>
    <hyperlink ref="T57" r:id="rId56" xr:uid="{457DE285-43AD-445E-BAEF-62BCBB08E0E7}"/>
    <hyperlink ref="T58" r:id="rId57" xr:uid="{A134B168-17C8-4802-AAA4-C13764505978}"/>
    <hyperlink ref="T59" r:id="rId58" xr:uid="{1CC700A2-F635-4736-8B1A-9F2E2BFCD1CE}"/>
    <hyperlink ref="T60" r:id="rId59" xr:uid="{FB839421-83BE-4D11-85AA-9FE1628D12CA}"/>
    <hyperlink ref="T61" r:id="rId60" xr:uid="{36CECE4E-9B7D-42DD-B618-C898FBC6ADCA}"/>
    <hyperlink ref="T62" r:id="rId61" xr:uid="{C3E60689-EEC2-4DDC-9014-478350030597}"/>
    <hyperlink ref="T63" r:id="rId62" xr:uid="{8D991E97-4F08-43BC-9112-56FFAEEFBE0E}"/>
    <hyperlink ref="T64" r:id="rId63" xr:uid="{098D7965-A739-4245-8B3B-BBCF721896A1}"/>
    <hyperlink ref="T65" r:id="rId64" xr:uid="{80A4414B-1864-4BD5-910B-9C548131026F}"/>
    <hyperlink ref="T66" r:id="rId65" xr:uid="{243B0FD3-D57A-4347-A5F2-D0BD873C94C2}"/>
    <hyperlink ref="T67" r:id="rId66" xr:uid="{A5EF9B5D-2362-4B2C-A85F-7841A2532ADD}"/>
    <hyperlink ref="T68" r:id="rId67" xr:uid="{FD1AC196-FD22-4133-949E-A81ACEEA0A78}"/>
    <hyperlink ref="T69" r:id="rId68" xr:uid="{68E6CBDE-D209-4050-972F-64BC25975EDF}"/>
    <hyperlink ref="T70" r:id="rId69" xr:uid="{D87B9641-25F4-42E4-89F9-BEDAA4327BC7}"/>
    <hyperlink ref="T71" r:id="rId70" xr:uid="{D3A606DB-5D28-4109-8558-033E0F732465}"/>
    <hyperlink ref="T72" r:id="rId71" xr:uid="{E7024A78-76D7-4E37-8009-A729379F3FD0}"/>
    <hyperlink ref="T73" r:id="rId72" xr:uid="{8530B4B1-0930-4453-95B3-157BC887B695}"/>
    <hyperlink ref="T74" r:id="rId73" xr:uid="{DC9856A0-88DB-4C48-87D5-B661E8B1459A}"/>
    <hyperlink ref="T75" r:id="rId74" xr:uid="{99EF74EE-E7D0-41CC-AE0A-E3922F5DEB90}"/>
    <hyperlink ref="T81" r:id="rId75" xr:uid="{0E98E08B-6DC6-4934-B5DB-C784E65DE7BA}"/>
    <hyperlink ref="T82" r:id="rId76" xr:uid="{97491093-8F85-449E-9972-BE27D0B46006}"/>
    <hyperlink ref="T83" r:id="rId77" xr:uid="{DC6BDF30-FD4A-4C43-831B-83B3BB24EBE9}"/>
    <hyperlink ref="T84" r:id="rId78" xr:uid="{3188DDD2-6772-4E16-94FA-6D0454EADBB9}"/>
    <hyperlink ref="T85" r:id="rId79" xr:uid="{A982D05F-87D5-41F1-9EF1-A2197F40537F}"/>
    <hyperlink ref="T76" r:id="rId80" xr:uid="{F075BAE4-30C2-4301-9700-6477CCC36EA4}"/>
    <hyperlink ref="T77" r:id="rId81" xr:uid="{EA77175D-4F87-42BD-AE4E-839E46C7CB42}"/>
    <hyperlink ref="T78" r:id="rId82" xr:uid="{34183141-F3D6-4DEC-9299-ED66418E0435}"/>
    <hyperlink ref="T79" r:id="rId83" xr:uid="{AD37703B-96BC-44C4-B0EB-94F97B0AC4F5}"/>
    <hyperlink ref="T80" r:id="rId84" xr:uid="{A00094A6-E0DD-43AA-B94A-0074B6756464}"/>
    <hyperlink ref="T86" r:id="rId85" xr:uid="{9C0EAD2C-0A10-41B9-A2C4-EE4E3882262D}"/>
    <hyperlink ref="T89" r:id="rId86" xr:uid="{378206A5-CC43-490C-8AF3-F67CA9DF8A23}"/>
    <hyperlink ref="T90" r:id="rId87" xr:uid="{6A4CE8D3-4001-4F67-8948-FD795441E445}"/>
    <hyperlink ref="T87" r:id="rId88" xr:uid="{CF4AF211-ECEE-4003-977B-A2B641AC9559}"/>
    <hyperlink ref="T88" r:id="rId89" xr:uid="{56801D8C-85C5-4335-AA2E-19C3A7B21970}"/>
    <hyperlink ref="T91" r:id="rId90" xr:uid="{EB942B6E-5C0C-4520-84C9-E5DC4337139E}"/>
    <hyperlink ref="T92" r:id="rId91" xr:uid="{A8C84B12-6096-43CD-A670-86C3ECEF23AA}"/>
    <hyperlink ref="T93" r:id="rId92" xr:uid="{98535E19-9977-46FB-BEE0-891D7B8976E4}"/>
    <hyperlink ref="T94" r:id="rId93" xr:uid="{6EB33A16-6E1B-4E29-AC97-1C1CB493D122}"/>
    <hyperlink ref="T95" r:id="rId94" xr:uid="{B31D2CE0-DA1A-49FE-AE4A-3E10502D9F93}"/>
    <hyperlink ref="T96" r:id="rId95" xr:uid="{42A71A0E-AFA6-4622-A93B-F63436CD587F}"/>
    <hyperlink ref="T97" r:id="rId96" xr:uid="{0179CA0C-B26E-4106-B9A8-293D06934B0E}"/>
    <hyperlink ref="T98" r:id="rId97" xr:uid="{C41C8BEA-E6A6-47B6-B32B-4D467DC7EF3B}"/>
    <hyperlink ref="T99" r:id="rId98" xr:uid="{76497F90-883B-4292-B98D-1EF1944A8956}"/>
    <hyperlink ref="T100" r:id="rId99" xr:uid="{280588EF-FA09-4F80-A99C-C4D27E184E84}"/>
    <hyperlink ref="T101" r:id="rId100" xr:uid="{B787E3A1-F7B0-47DF-8FFF-B136E3082824}"/>
    <hyperlink ref="T102" r:id="rId101" xr:uid="{9FA51455-D922-4AEC-BDE4-9FEB222D70EA}"/>
    <hyperlink ref="T103" r:id="rId102" xr:uid="{88BFCA61-57BE-4245-9300-61409AA63949}"/>
    <hyperlink ref="T104" r:id="rId103" xr:uid="{117F2CA5-3FA7-4878-BD39-2B028CA78F2C}"/>
    <hyperlink ref="T105" r:id="rId104" xr:uid="{C1994344-55AC-430C-BF69-6D77CBEEDD12}"/>
    <hyperlink ref="T106" r:id="rId105" xr:uid="{D7CEAEDB-992E-4C23-B311-6722292EE2D2}"/>
    <hyperlink ref="T107" r:id="rId106" xr:uid="{2735A40A-1423-49A2-9C50-CA29157F3B0F}"/>
    <hyperlink ref="T108" r:id="rId107" xr:uid="{A8692BF8-64BA-411D-9B15-891B519E6466}"/>
    <hyperlink ref="T109" r:id="rId108" xr:uid="{6CBBD41D-4F12-43D1-ACDA-C5E790F30E40}"/>
    <hyperlink ref="T110" r:id="rId109" xr:uid="{345F3028-B3BC-43D7-8490-05035DEC0619}"/>
    <hyperlink ref="T111" r:id="rId110" xr:uid="{73AB5866-9640-479A-AB08-D180AA94AAEC}"/>
    <hyperlink ref="T112" r:id="rId111" xr:uid="{CE212813-41C3-4FEA-B28B-3EA3204D0175}"/>
    <hyperlink ref="T113" r:id="rId112" xr:uid="{27EE214A-2595-4069-8129-54C913F7406D}"/>
    <hyperlink ref="T114" r:id="rId113" xr:uid="{F8D8F13D-22A3-42F5-965A-6E0D1941F633}"/>
    <hyperlink ref="T115" r:id="rId114" xr:uid="{5673EB7B-599E-4ACA-90A5-2AD117C7F8C1}"/>
    <hyperlink ref="T116" r:id="rId115" xr:uid="{1557D3B2-CD90-44F7-9090-00291097576D}"/>
    <hyperlink ref="T117" r:id="rId116" xr:uid="{2E75B1E9-AD8D-4A8A-B460-2EE54073AAA7}"/>
    <hyperlink ref="T118" r:id="rId117" xr:uid="{3FDD2B1D-78A3-4A8D-B4E3-CCC8272E5C57}"/>
    <hyperlink ref="T119" r:id="rId118" xr:uid="{B6338077-845B-451C-8A9F-30F1C91A21E1}"/>
    <hyperlink ref="T120" r:id="rId119" xr:uid="{3FC0C773-AABC-4FBD-BB3D-1EA6CBC57729}"/>
    <hyperlink ref="T121" r:id="rId120" xr:uid="{7D956FE2-B051-4312-8ED1-6F4F6329C0B0}"/>
    <hyperlink ref="T122" r:id="rId121" xr:uid="{BCE59925-E54E-4954-A3B3-7FA8B324D0E6}"/>
    <hyperlink ref="T123" r:id="rId122" xr:uid="{1CB720B3-767F-44DF-8B9B-A14A931E6248}"/>
    <hyperlink ref="T124" r:id="rId123" xr:uid="{6CB36862-900D-4439-B404-08DC0DE36C4A}"/>
    <hyperlink ref="T125" r:id="rId124" xr:uid="{1BB2B194-B944-4B15-8AE8-C6D79642DF3F}"/>
    <hyperlink ref="T126" r:id="rId125" xr:uid="{C26A1CE6-CB7A-44C8-B13C-BE3C3679D66F}"/>
    <hyperlink ref="T127" r:id="rId126" xr:uid="{B3ECE95E-FAFD-449D-BDFC-2E3C255E8B03}"/>
    <hyperlink ref="T128" r:id="rId127" xr:uid="{59D04E06-32C3-4C2D-8849-516ADA4B09F4}"/>
    <hyperlink ref="T169" r:id="rId128" xr:uid="{1C112021-D19F-4CBA-8BDC-2103ABEEFD2B}"/>
    <hyperlink ref="T129" r:id="rId129" xr:uid="{6606C67A-4899-4A9B-9A72-57745CBBD62C}"/>
    <hyperlink ref="T130" r:id="rId130" xr:uid="{A37B6F8D-0EC8-42E3-BBF9-508A8E61C2B8}"/>
    <hyperlink ref="T131" r:id="rId131" xr:uid="{9C0CA7AA-AED5-40C3-96D2-643723A0823C}"/>
    <hyperlink ref="T132" r:id="rId132" xr:uid="{A6558E28-6DF9-4320-8A71-7DCAF0449FBB}"/>
    <hyperlink ref="T133" r:id="rId133" xr:uid="{94709AA2-7ABD-4B76-A6A3-317880FB4EB1}"/>
    <hyperlink ref="T134" r:id="rId134" xr:uid="{0D6C19E9-43A9-468A-87A5-981918195520}"/>
    <hyperlink ref="T135" r:id="rId135" xr:uid="{938929FA-D1C5-445D-8FB7-296A22D1BAD0}"/>
    <hyperlink ref="T136" r:id="rId136" xr:uid="{05967870-FE30-4932-B54F-14917850AFE2}"/>
    <hyperlink ref="T137" r:id="rId137" xr:uid="{A2F69BF7-D8A4-4FB6-859A-D730414EDECF}"/>
    <hyperlink ref="T138" r:id="rId138" xr:uid="{016890CC-2AAC-4A6A-858F-C84FFC6186C0}"/>
    <hyperlink ref="T139" r:id="rId139" xr:uid="{7CDEEC51-35C1-416A-A1F8-1F45063E45E8}"/>
    <hyperlink ref="T140" r:id="rId140" xr:uid="{DA46BC72-02F2-4A0B-B52D-4BB3EB9ADE59}"/>
    <hyperlink ref="T141" r:id="rId141" xr:uid="{D9B2EB7B-4D14-4811-A18D-B1B1B218642A}"/>
    <hyperlink ref="T142" r:id="rId142" xr:uid="{CBED0EED-EAC3-42B9-9168-69BF3346637A}"/>
    <hyperlink ref="T143" r:id="rId143" xr:uid="{2A92ED4E-102B-4FFB-A941-DA746E697638}"/>
    <hyperlink ref="T144" r:id="rId144" xr:uid="{72399070-A70D-4174-B61D-1381E5480884}"/>
    <hyperlink ref="T145" r:id="rId145" xr:uid="{26604BAF-BB0B-4412-9EED-98103E3A8DD0}"/>
    <hyperlink ref="T146" r:id="rId146" xr:uid="{302BDA06-152D-458F-AF88-68A0F9F0A350}"/>
    <hyperlink ref="T147" r:id="rId147" xr:uid="{1290C4DB-288E-4D65-BD04-6C754B893EC9}"/>
    <hyperlink ref="T148" r:id="rId148" xr:uid="{9037FF50-640E-4E20-80C2-1799091E8AD2}"/>
    <hyperlink ref="T149" r:id="rId149" xr:uid="{2F70BBD5-A715-44CB-B3B4-4C491AA5BC9B}"/>
    <hyperlink ref="T150" r:id="rId150" xr:uid="{A622B581-B1A1-4629-8564-3DFC05660FB7}"/>
    <hyperlink ref="T151" r:id="rId151" xr:uid="{21696A9E-8EEB-4179-A1ED-088DD17A5738}"/>
    <hyperlink ref="T152" r:id="rId152" xr:uid="{30BEFE83-C488-47B1-9D41-638040739451}"/>
    <hyperlink ref="T153" r:id="rId153" xr:uid="{00FEA70D-D307-4DE8-970E-1EFEDEDC5F1E}"/>
    <hyperlink ref="T154" r:id="rId154" xr:uid="{A535DDDC-9A1B-47D1-93B7-DA2780AE3102}"/>
    <hyperlink ref="T155" r:id="rId155" xr:uid="{D3AA498C-0D01-4286-B80E-C0951381EA82}"/>
    <hyperlink ref="T156" r:id="rId156" xr:uid="{9036C0C9-DAD0-4454-96BE-C41C26EC9EB4}"/>
    <hyperlink ref="T157" r:id="rId157" xr:uid="{48972429-B513-4B2A-B6FF-F324F38BED81}"/>
    <hyperlink ref="T158" r:id="rId158" xr:uid="{1D677B3D-FF2B-4D88-A683-2D082F7FBC89}"/>
    <hyperlink ref="T159" r:id="rId159" xr:uid="{CCB947C3-1129-4BE2-9A47-4311BCB236CE}"/>
    <hyperlink ref="T160" r:id="rId160" xr:uid="{3998E7A9-9C33-45D0-93B2-D3939CB253A7}"/>
    <hyperlink ref="T161" r:id="rId161" xr:uid="{6D16F27C-5E26-4D07-8E93-325019718C5F}"/>
    <hyperlink ref="T162" r:id="rId162" xr:uid="{453DAC65-47A1-4B11-BD72-617F4B840E42}"/>
    <hyperlink ref="T163" r:id="rId163" xr:uid="{7BE2D193-55FE-4EB8-96FA-F112E8344829}"/>
    <hyperlink ref="T164" r:id="rId164" xr:uid="{3ACDA93F-433B-485A-B719-BC1682597ADF}"/>
    <hyperlink ref="T165" r:id="rId165" xr:uid="{7C1BA4FB-F55B-43C0-9183-417A6A9682FB}"/>
    <hyperlink ref="T166" r:id="rId166" xr:uid="{48C49CC1-FA93-49F3-AE5F-4423BA716316}"/>
    <hyperlink ref="T167" r:id="rId167" xr:uid="{06C8E37E-FED7-4B09-A556-6118B52CC7E3}"/>
    <hyperlink ref="T168" r:id="rId168" xr:uid="{3B075418-57EA-4D63-98B6-BC4412197A11}"/>
    <hyperlink ref="T170" r:id="rId169" xr:uid="{785DF644-914E-4771-B322-2F2D77A3B70F}"/>
    <hyperlink ref="T171" r:id="rId170" xr:uid="{7C7E799D-4BD2-4DC6-B5A8-DA224469A8F5}"/>
    <hyperlink ref="T172" r:id="rId171" xr:uid="{BC95C24D-19B3-45D3-832A-BDEA26E2C838}"/>
    <hyperlink ref="T173" r:id="rId172" xr:uid="{EB4DEDD5-2533-4D0D-A814-6CB0D8745B25}"/>
    <hyperlink ref="T174" r:id="rId173" xr:uid="{A94E360E-6366-4E94-A65B-92536986924F}"/>
    <hyperlink ref="T175" r:id="rId174" xr:uid="{4810B7BF-12D2-423B-9A2E-0755D2C43841}"/>
    <hyperlink ref="T176" r:id="rId175" xr:uid="{8CD5017F-ADFD-44E9-842E-777292ED6C0C}"/>
    <hyperlink ref="T177" r:id="rId176" xr:uid="{545F60D3-9F2D-4CF1-A852-820EDFED6577}"/>
    <hyperlink ref="T178" r:id="rId177" xr:uid="{5F258B64-4773-4CE7-9F99-1FAE931779F4}"/>
    <hyperlink ref="T179" r:id="rId178" xr:uid="{50667443-C89F-4823-A63B-CB32AB079424}"/>
    <hyperlink ref="T180" r:id="rId179" xr:uid="{8D7960BC-5404-4FF8-9DAF-00E8530339BF}"/>
    <hyperlink ref="T181" r:id="rId180" xr:uid="{244AA421-4B00-4DF3-8582-AE5517B5E992}"/>
    <hyperlink ref="T182" r:id="rId181" xr:uid="{3356C76D-858D-4F55-BAFD-2528EB0052D5}"/>
    <hyperlink ref="T183" r:id="rId182" xr:uid="{8FEADA8E-F698-4524-B4DD-33CFB220E77E}"/>
    <hyperlink ref="T206" r:id="rId183" xr:uid="{C4192B68-2D5E-4BBC-A979-29C8806218F9}"/>
    <hyperlink ref="T184" r:id="rId184" xr:uid="{604E88B5-0616-4A94-9E23-4749C70B5CEF}"/>
    <hyperlink ref="T185" r:id="rId185" xr:uid="{D03CC6B7-7079-4518-A21E-2153EF93852F}"/>
    <hyperlink ref="T186" r:id="rId186" xr:uid="{AE0C8095-57BE-41A8-AF72-798E9D9832EF}"/>
    <hyperlink ref="T187" r:id="rId187" xr:uid="{213CF9FD-7E70-43A6-9D5C-E65DE5CBB94D}"/>
    <hyperlink ref="T188" r:id="rId188" xr:uid="{75C59165-55B8-4C74-ACAD-C976A42AE875}"/>
    <hyperlink ref="T189" r:id="rId189" xr:uid="{173D3EDD-027F-4FFF-B7E5-260CB62C0BD8}"/>
    <hyperlink ref="T190" r:id="rId190" xr:uid="{877999A9-B332-4B19-B3BA-8029EEBEE6AB}"/>
    <hyperlink ref="T191" r:id="rId191" xr:uid="{A70A7FA3-ECBA-4BBE-8FEA-3CB3A838315F}"/>
    <hyperlink ref="T192" r:id="rId192" xr:uid="{0B0F7B74-0B82-4EA1-BC75-771AF681746C}"/>
    <hyperlink ref="T193" r:id="rId193" xr:uid="{911F2847-5693-4DFA-BEF3-33B3BEA194F8}"/>
    <hyperlink ref="T194" r:id="rId194" xr:uid="{65B46122-7ABF-492E-9225-35B5D75D84DC}"/>
    <hyperlink ref="T195" r:id="rId195" xr:uid="{07D27B7D-D34E-4429-BFCC-1B737EECBBEE}"/>
    <hyperlink ref="T196" r:id="rId196" xr:uid="{D9DE9151-8D1A-473C-8F35-2E4E78F4FF6A}"/>
    <hyperlink ref="T197" r:id="rId197" xr:uid="{022E24E4-ADB2-4698-8015-FFF89D17F671}"/>
    <hyperlink ref="T198" r:id="rId198" xr:uid="{FFAF47F8-7903-4C47-8E72-A63411EF8717}"/>
    <hyperlink ref="T199" r:id="rId199" xr:uid="{D6136A61-786E-4A26-A043-73A293AC5A87}"/>
    <hyperlink ref="T200" r:id="rId200" xr:uid="{BBFCDC5F-2401-48C3-B8C9-42BF990337B3}"/>
    <hyperlink ref="T201" r:id="rId201" xr:uid="{C5773733-1261-4F31-B408-3F29443AD7CC}"/>
    <hyperlink ref="T202" r:id="rId202" xr:uid="{E2012605-D358-45CD-8E2A-1293EC2C9056}"/>
    <hyperlink ref="T203" r:id="rId203" xr:uid="{9C19D700-6511-4BB6-8E50-E36854775E08}"/>
    <hyperlink ref="T204" r:id="rId204" xr:uid="{9EAE2A9E-9948-471F-B99A-37524BB34ACD}"/>
    <hyperlink ref="T205" r:id="rId205" xr:uid="{03ED4E81-F2E0-41DE-888D-988027EFC124}"/>
    <hyperlink ref="T208" r:id="rId206" xr:uid="{702E0C93-733E-431E-A66F-9FD612C8BECB}"/>
    <hyperlink ref="T210" r:id="rId207" xr:uid="{505ECCB3-D3D4-4059-AD35-324B19652F7F}"/>
    <hyperlink ref="T209" r:id="rId208" xr:uid="{3C61EA86-F562-4F17-80A1-051C1DA9570D}"/>
    <hyperlink ref="T212" r:id="rId209" xr:uid="{1B752EC8-0D02-4006-9B1A-67F47E28443B}"/>
    <hyperlink ref="T213" r:id="rId210" display="https://community.secop.gov.co/Public/Tendering/ContractNoticePhases/View?PPI=CO1.PPI.22225221&amp;isFromPublicArea=True&amp;isModal=False " xr:uid="{140A0E96-9CA2-4F68-9DBB-DE0913C653F3}"/>
    <hyperlink ref="T211" r:id="rId211" xr:uid="{F71C11D1-DE33-4087-8FB6-E9997C7866A9}"/>
    <hyperlink ref="T556" r:id="rId212" xr:uid="{D152710E-C1FB-42DD-9BCF-F73E0EB722A7}"/>
  </hyperlinks>
  <pageMargins left="0.7" right="0.7" top="0.75" bottom="0.75" header="0.3" footer="0.3"/>
  <pageSetup orientation="portrait" r:id="rId213"/>
  <legacyDrawing r:id="rId2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B351DB71CB6614593A55A6F4C33A3D3" ma:contentTypeVersion="0" ma:contentTypeDescription="Crear nuevo documento." ma:contentTypeScope="" ma:versionID="6bd92c48bba58375df28fabfd2fe87df">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973A68-C5BA-45D9-A5ED-26F1F3FCCBC2}"/>
</file>

<file path=customXml/itemProps2.xml><?xml version="1.0" encoding="utf-8"?>
<ds:datastoreItem xmlns:ds="http://schemas.openxmlformats.org/officeDocument/2006/customXml" ds:itemID="{FF0FB97E-5D0C-46D6-82DC-A88728741E8B}"/>
</file>

<file path=customXml/itemProps3.xml><?xml version="1.0" encoding="utf-8"?>
<ds:datastoreItem xmlns:ds="http://schemas.openxmlformats.org/officeDocument/2006/customXml" ds:itemID="{A3A78DA1-CF67-4DFC-82C1-CB916B6233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 2022VF - 2023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Felipe Prieto Méndez</dc:creator>
  <cp:lastModifiedBy>Norma Constanza Bonilla Pérez</cp:lastModifiedBy>
  <dcterms:created xsi:type="dcterms:W3CDTF">2022-02-22T23:44:55Z</dcterms:created>
  <dcterms:modified xsi:type="dcterms:W3CDTF">2023-05-09T18:05:00Z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0x0101004B351DB71CB6614593A55A6F4C33A3D3</vt:lpwstr>
  </property>
</Properties>
</file>