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jepcolombia-my.sharepoint.com/personal/norma_bonilla_jep_gov_co/Documents/JEP/JEP - 2022/REPORTES/PÁGINA WEB/MARZO 2022/"/>
    </mc:Choice>
  </mc:AlternateContent>
  <xr:revisionPtr revIDLastSave="7" documentId="13_ncr:1_{665F25B0-4987-4E83-9E5C-D904A70A8B00}" xr6:coauthVersionLast="47" xr6:coauthVersionMax="47" xr10:uidLastSave="{1C0E19FE-4F88-4FCF-9F52-3E2CF6A2ACAB}"/>
  <bookViews>
    <workbookView xWindow="-120" yWindow="-120" windowWidth="29040" windowHeight="15840" xr2:uid="{411F6D5A-1668-45D6-AC62-8D46C797C9D4}"/>
  </bookViews>
  <sheets>
    <sheet name="CONSOLIDADO 2022" sheetId="2" r:id="rId1"/>
  </sheets>
  <definedNames>
    <definedName name="_xlnm._FilterDatabase" localSheetId="0" hidden="1">'CONSOLIDADO 2022'!$A$3:$S$420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0" i="2" l="1"/>
  <c r="N420"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N9" i="2"/>
  <c r="L419" i="2" l="1"/>
  <c r="N419" i="2"/>
  <c r="L283" i="2"/>
  <c r="N283" i="2"/>
  <c r="N418" i="2"/>
  <c r="L418" i="2"/>
  <c r="N100" i="2"/>
  <c r="L100" i="2"/>
  <c r="N408" i="2"/>
  <c r="L408" i="2"/>
  <c r="N104" i="2"/>
  <c r="L104" i="2"/>
  <c r="N326" i="2"/>
  <c r="L326" i="2"/>
  <c r="N417" i="2"/>
  <c r="L417" i="2"/>
  <c r="L416" i="2"/>
  <c r="N416" i="2"/>
  <c r="N412" i="2" l="1"/>
  <c r="N94" i="2"/>
  <c r="N76" i="2"/>
  <c r="N58" i="2"/>
  <c r="N22" i="2"/>
  <c r="N411" i="2"/>
  <c r="N398" i="2"/>
  <c r="N386" i="2"/>
  <c r="N374" i="2"/>
  <c r="N362" i="2"/>
  <c r="N350" i="2"/>
  <c r="N338" i="2"/>
  <c r="L301" i="2"/>
  <c r="N410" i="2"/>
  <c r="N397" i="2"/>
  <c r="N385" i="2"/>
  <c r="L373" i="2"/>
  <c r="N361" i="2"/>
  <c r="N349" i="2"/>
  <c r="L337" i="2"/>
  <c r="L324" i="2"/>
  <c r="L312" i="2"/>
  <c r="L300" i="2"/>
  <c r="L288" i="2"/>
  <c r="L275" i="2"/>
  <c r="L263" i="2"/>
  <c r="L251" i="2"/>
  <c r="L239" i="2"/>
  <c r="L227" i="2"/>
  <c r="L215" i="2"/>
  <c r="L203" i="2"/>
  <c r="L191" i="2"/>
  <c r="L179" i="2"/>
  <c r="L167" i="2"/>
  <c r="L101" i="2"/>
  <c r="N82" i="2"/>
  <c r="L64" i="2"/>
  <c r="N46" i="2"/>
  <c r="N8" i="2"/>
  <c r="L245" i="2"/>
  <c r="L209" i="2"/>
  <c r="L173" i="2"/>
  <c r="L155" i="2"/>
  <c r="L143" i="2"/>
  <c r="N99" i="2"/>
  <c r="N87" i="2"/>
  <c r="N45" i="2"/>
  <c r="N33" i="2"/>
  <c r="N404" i="2"/>
  <c r="N380" i="2"/>
  <c r="N356" i="2"/>
  <c r="N332" i="2"/>
  <c r="L307" i="2"/>
  <c r="L113" i="2"/>
  <c r="L70" i="2"/>
  <c r="N403" i="2"/>
  <c r="N379" i="2"/>
  <c r="L355" i="2"/>
  <c r="N331" i="2"/>
  <c r="L306" i="2"/>
  <c r="L281" i="2"/>
  <c r="L257" i="2"/>
  <c r="L221" i="2"/>
  <c r="L185" i="2"/>
  <c r="L137" i="2"/>
  <c r="L125" i="2"/>
  <c r="N81" i="2"/>
  <c r="N69" i="2"/>
  <c r="N27" i="2"/>
  <c r="L149" i="2"/>
  <c r="L93" i="2"/>
  <c r="N392" i="2"/>
  <c r="L197" i="2"/>
  <c r="L107" i="2"/>
  <c r="N63" i="2"/>
  <c r="N391" i="2"/>
  <c r="N368" i="2"/>
  <c r="L233" i="2"/>
  <c r="N7" i="2"/>
  <c r="N344" i="2"/>
  <c r="L161" i="2"/>
  <c r="L119" i="2"/>
  <c r="L343" i="2"/>
  <c r="L75" i="2"/>
  <c r="N367" i="2"/>
  <c r="L294" i="2"/>
  <c r="L131" i="2"/>
  <c r="N88" i="2"/>
  <c r="L269" i="2"/>
  <c r="N51" i="2"/>
  <c r="N40" i="2"/>
  <c r="L411" i="2"/>
  <c r="N21" i="2"/>
  <c r="N57" i="2"/>
  <c r="L57" i="2"/>
  <c r="L87" i="2"/>
  <c r="L99" i="2"/>
  <c r="N312" i="2"/>
  <c r="N16" i="2"/>
  <c r="N52" i="2"/>
  <c r="N337" i="2"/>
  <c r="N355" i="2"/>
  <c r="L379" i="2"/>
  <c r="L385" i="2"/>
  <c r="L391" i="2"/>
  <c r="L397" i="2"/>
  <c r="N28" i="2"/>
  <c r="N64" i="2"/>
  <c r="L94" i="2"/>
  <c r="N301" i="2"/>
  <c r="L362" i="2"/>
  <c r="L368" i="2"/>
  <c r="L374" i="2"/>
  <c r="L380" i="2"/>
  <c r="L386" i="2"/>
  <c r="L398" i="2"/>
  <c r="L404" i="2"/>
  <c r="L82" i="2"/>
  <c r="N119" i="2"/>
  <c r="N125" i="2"/>
  <c r="N137" i="2"/>
  <c r="N143" i="2"/>
  <c r="N155" i="2"/>
  <c r="N161" i="2"/>
  <c r="N167" i="2"/>
  <c r="N173" i="2"/>
  <c r="N179" i="2"/>
  <c r="N203" i="2"/>
  <c r="N209" i="2"/>
  <c r="N221" i="2"/>
  <c r="N239" i="2"/>
  <c r="N263" i="2"/>
  <c r="N324" i="2"/>
  <c r="N70" i="2" l="1"/>
  <c r="N257" i="2"/>
  <c r="N197" i="2"/>
  <c r="L349" i="2"/>
  <c r="L58" i="2"/>
  <c r="N251" i="2"/>
  <c r="N191" i="2"/>
  <c r="L410" i="2"/>
  <c r="L403" i="2"/>
  <c r="N39" i="2"/>
  <c r="N269" i="2"/>
  <c r="N294" i="2"/>
  <c r="L69" i="2"/>
  <c r="N288" i="2"/>
  <c r="N281" i="2"/>
  <c r="N245" i="2"/>
  <c r="N107" i="2"/>
  <c r="L356" i="2"/>
  <c r="L81" i="2"/>
  <c r="N343" i="2"/>
  <c r="N75" i="2"/>
  <c r="N275" i="2"/>
  <c r="N149" i="2"/>
  <c r="N101" i="2"/>
  <c r="L338" i="2"/>
  <c r="N307" i="2"/>
  <c r="N93" i="2"/>
  <c r="L367" i="2"/>
  <c r="N300" i="2"/>
  <c r="N215" i="2"/>
  <c r="L361" i="2"/>
  <c r="L95" i="2"/>
  <c r="N95" i="2"/>
  <c r="N357" i="2"/>
  <c r="L357" i="2"/>
  <c r="N317" i="2"/>
  <c r="L317" i="2"/>
  <c r="N295" i="2"/>
  <c r="L295" i="2"/>
  <c r="N199" i="2"/>
  <c r="L199" i="2"/>
  <c r="L126" i="2"/>
  <c r="N126" i="2"/>
  <c r="L132" i="2"/>
  <c r="N132" i="2"/>
  <c r="N42" i="2"/>
  <c r="L78" i="2"/>
  <c r="N78" i="2"/>
  <c r="L116" i="2"/>
  <c r="N116" i="2"/>
  <c r="L188" i="2"/>
  <c r="N188" i="2"/>
  <c r="L224" i="2"/>
  <c r="N224" i="2"/>
  <c r="L260" i="2"/>
  <c r="N260" i="2"/>
  <c r="L297" i="2"/>
  <c r="N297" i="2"/>
  <c r="L334" i="2"/>
  <c r="N334" i="2"/>
  <c r="N370" i="2"/>
  <c r="L370" i="2"/>
  <c r="L406" i="2"/>
  <c r="N406" i="2"/>
  <c r="N31" i="2"/>
  <c r="L67" i="2"/>
  <c r="N67" i="2"/>
  <c r="L105" i="2"/>
  <c r="N105" i="2"/>
  <c r="N141" i="2"/>
  <c r="L141" i="2"/>
  <c r="L177" i="2"/>
  <c r="N177" i="2"/>
  <c r="L213" i="2"/>
  <c r="N213" i="2"/>
  <c r="L249" i="2"/>
  <c r="N249" i="2"/>
  <c r="L286" i="2"/>
  <c r="N286" i="2"/>
  <c r="L322" i="2"/>
  <c r="N322" i="2"/>
  <c r="N359" i="2"/>
  <c r="L359" i="2"/>
  <c r="N395" i="2"/>
  <c r="L395" i="2"/>
  <c r="L178" i="2"/>
  <c r="N178" i="2"/>
  <c r="L214" i="2"/>
  <c r="N214" i="2"/>
  <c r="L250" i="2"/>
  <c r="N250" i="2"/>
  <c r="L396" i="2"/>
  <c r="N396" i="2"/>
  <c r="N131" i="2"/>
  <c r="L350" i="2"/>
  <c r="L331" i="2"/>
  <c r="N306" i="2"/>
  <c r="N34" i="2"/>
  <c r="N15" i="2"/>
  <c r="L174" i="2"/>
  <c r="N174" i="2"/>
  <c r="L118" i="2"/>
  <c r="N118" i="2"/>
  <c r="L246" i="2"/>
  <c r="N246" i="2"/>
  <c r="L145" i="2"/>
  <c r="N145" i="2"/>
  <c r="N26" i="2"/>
  <c r="L108" i="2"/>
  <c r="N108" i="2"/>
  <c r="L198" i="2"/>
  <c r="N198" i="2"/>
  <c r="N320" i="2"/>
  <c r="L320" i="2"/>
  <c r="N41" i="2"/>
  <c r="L139" i="2"/>
  <c r="N139" i="2"/>
  <c r="L240" i="2"/>
  <c r="N240" i="2"/>
  <c r="L71" i="2"/>
  <c r="N71" i="2"/>
  <c r="L259" i="2"/>
  <c r="N259" i="2"/>
  <c r="N405" i="2"/>
  <c r="L405" i="2"/>
  <c r="L56" i="2"/>
  <c r="N56" i="2"/>
  <c r="L112" i="2"/>
  <c r="N112" i="2"/>
  <c r="N32" i="2"/>
  <c r="N86" i="2"/>
  <c r="L86" i="2"/>
  <c r="L142" i="2"/>
  <c r="N142" i="2"/>
  <c r="N205" i="2"/>
  <c r="L205" i="2"/>
  <c r="N277" i="2"/>
  <c r="L277" i="2"/>
  <c r="N351" i="2"/>
  <c r="L351" i="2"/>
  <c r="N12" i="2"/>
  <c r="N48" i="2"/>
  <c r="L84" i="2"/>
  <c r="N84" i="2"/>
  <c r="L122" i="2"/>
  <c r="N122" i="2"/>
  <c r="N158" i="2"/>
  <c r="L158" i="2"/>
  <c r="L194" i="2"/>
  <c r="N194" i="2"/>
  <c r="L230" i="2"/>
  <c r="N230" i="2"/>
  <c r="L266" i="2"/>
  <c r="N266" i="2"/>
  <c r="N303" i="2"/>
  <c r="L303" i="2"/>
  <c r="N340" i="2"/>
  <c r="L340" i="2"/>
  <c r="L376" i="2"/>
  <c r="N376" i="2"/>
  <c r="L413" i="2"/>
  <c r="N413" i="2"/>
  <c r="N37" i="2"/>
  <c r="L73" i="2"/>
  <c r="N73" i="2"/>
  <c r="N111" i="2"/>
  <c r="L111" i="2"/>
  <c r="N147" i="2"/>
  <c r="L147" i="2"/>
  <c r="N183" i="2"/>
  <c r="L183" i="2"/>
  <c r="N219" i="2"/>
  <c r="L219" i="2"/>
  <c r="N255" i="2"/>
  <c r="L255" i="2"/>
  <c r="L292" i="2"/>
  <c r="N292" i="2"/>
  <c r="L329" i="2"/>
  <c r="N329" i="2"/>
  <c r="L365" i="2"/>
  <c r="N365" i="2"/>
  <c r="L401" i="2"/>
  <c r="N401" i="2"/>
  <c r="L184" i="2"/>
  <c r="N184" i="2"/>
  <c r="L220" i="2"/>
  <c r="N220" i="2"/>
  <c r="N256" i="2"/>
  <c r="L256" i="2"/>
  <c r="L293" i="2"/>
  <c r="N293" i="2"/>
  <c r="L330" i="2"/>
  <c r="N330" i="2"/>
  <c r="L366" i="2"/>
  <c r="N366" i="2"/>
  <c r="L402" i="2"/>
  <c r="N402" i="2"/>
  <c r="N35" i="2"/>
  <c r="L271" i="2"/>
  <c r="N271" i="2"/>
  <c r="L127" i="2"/>
  <c r="N127" i="2"/>
  <c r="L92" i="2"/>
  <c r="N92" i="2"/>
  <c r="L148" i="2"/>
  <c r="N148" i="2"/>
  <c r="N68" i="2"/>
  <c r="L68" i="2"/>
  <c r="L181" i="2"/>
  <c r="N181" i="2"/>
  <c r="N327" i="2"/>
  <c r="L327" i="2"/>
  <c r="N36" i="2"/>
  <c r="L110" i="2"/>
  <c r="N110" i="2"/>
  <c r="L182" i="2"/>
  <c r="N182" i="2"/>
  <c r="L254" i="2"/>
  <c r="N254" i="2"/>
  <c r="L328" i="2"/>
  <c r="N328" i="2"/>
  <c r="L400" i="2"/>
  <c r="N400" i="2"/>
  <c r="L61" i="2"/>
  <c r="N61" i="2"/>
  <c r="L135" i="2"/>
  <c r="N135" i="2"/>
  <c r="L207" i="2"/>
  <c r="N207" i="2"/>
  <c r="L279" i="2"/>
  <c r="N279" i="2"/>
  <c r="L353" i="2"/>
  <c r="N353" i="2"/>
  <c r="L172" i="2"/>
  <c r="N172" i="2"/>
  <c r="L244" i="2"/>
  <c r="N244" i="2"/>
  <c r="L280" i="2"/>
  <c r="N280" i="2"/>
  <c r="L392" i="2"/>
  <c r="L77" i="2"/>
  <c r="N77" i="2"/>
  <c r="N296" i="2"/>
  <c r="L296" i="2"/>
  <c r="L109" i="2"/>
  <c r="N109" i="2"/>
  <c r="N44" i="2"/>
  <c r="L222" i="2"/>
  <c r="N222" i="2"/>
  <c r="L59" i="2"/>
  <c r="N59" i="2"/>
  <c r="L193" i="2"/>
  <c r="N193" i="2"/>
  <c r="N339" i="2"/>
  <c r="L339" i="2"/>
  <c r="L152" i="2"/>
  <c r="N152" i="2"/>
  <c r="L323" i="2"/>
  <c r="N323" i="2"/>
  <c r="N233" i="2"/>
  <c r="L344" i="2"/>
  <c r="N373" i="2"/>
  <c r="L76" i="2"/>
  <c r="L228" i="2"/>
  <c r="N228" i="2"/>
  <c r="L157" i="2"/>
  <c r="N157" i="2"/>
  <c r="L89" i="2"/>
  <c r="N89" i="2"/>
  <c r="L318" i="2"/>
  <c r="N318" i="2"/>
  <c r="L121" i="2"/>
  <c r="N121" i="2"/>
  <c r="L216" i="2"/>
  <c r="N216" i="2"/>
  <c r="N345" i="2"/>
  <c r="L345" i="2"/>
  <c r="L53" i="2"/>
  <c r="N53" i="2"/>
  <c r="L235" i="2"/>
  <c r="N235" i="2"/>
  <c r="L154" i="2"/>
  <c r="N154" i="2"/>
  <c r="L258" i="2"/>
  <c r="N258" i="2"/>
  <c r="N284" i="2"/>
  <c r="L284" i="2"/>
  <c r="L120" i="2"/>
  <c r="N120" i="2"/>
  <c r="N313" i="2"/>
  <c r="L313" i="2"/>
  <c r="L150" i="2"/>
  <c r="N150" i="2"/>
  <c r="L217" i="2"/>
  <c r="N217" i="2"/>
  <c r="N290" i="2"/>
  <c r="L290" i="2"/>
  <c r="N363" i="2"/>
  <c r="L363" i="2"/>
  <c r="N18" i="2"/>
  <c r="L54" i="2"/>
  <c r="N54" i="2"/>
  <c r="L90" i="2"/>
  <c r="N90" i="2"/>
  <c r="L128" i="2"/>
  <c r="N128" i="2"/>
  <c r="L164" i="2"/>
  <c r="N164" i="2"/>
  <c r="L200" i="2"/>
  <c r="N200" i="2"/>
  <c r="L236" i="2"/>
  <c r="N236" i="2"/>
  <c r="L272" i="2"/>
  <c r="N272" i="2"/>
  <c r="L309" i="2"/>
  <c r="N309" i="2"/>
  <c r="L346" i="2"/>
  <c r="N346" i="2"/>
  <c r="L382" i="2"/>
  <c r="N382" i="2"/>
  <c r="N5" i="2"/>
  <c r="N43" i="2"/>
  <c r="L79" i="2"/>
  <c r="N79" i="2"/>
  <c r="L117" i="2"/>
  <c r="N117" i="2"/>
  <c r="L153" i="2"/>
  <c r="N153" i="2"/>
  <c r="N189" i="2"/>
  <c r="L189" i="2"/>
  <c r="N225" i="2"/>
  <c r="L225" i="2"/>
  <c r="L261" i="2"/>
  <c r="N261" i="2"/>
  <c r="L298" i="2"/>
  <c r="N298" i="2"/>
  <c r="L335" i="2"/>
  <c r="N335" i="2"/>
  <c r="N371" i="2"/>
  <c r="L371" i="2"/>
  <c r="N407" i="2"/>
  <c r="L407" i="2"/>
  <c r="L190" i="2"/>
  <c r="N190" i="2"/>
  <c r="L226" i="2"/>
  <c r="N226" i="2"/>
  <c r="L262" i="2"/>
  <c r="N262" i="2"/>
  <c r="L299" i="2"/>
  <c r="N299" i="2"/>
  <c r="L336" i="2"/>
  <c r="N336" i="2"/>
  <c r="L372" i="2"/>
  <c r="N372" i="2"/>
  <c r="L409" i="2"/>
  <c r="N409" i="2"/>
  <c r="L144" i="2"/>
  <c r="N144" i="2"/>
  <c r="L80" i="2"/>
  <c r="N80" i="2"/>
  <c r="N29" i="2"/>
  <c r="L204" i="2"/>
  <c r="N204" i="2"/>
  <c r="N38" i="2"/>
  <c r="L276" i="2"/>
  <c r="N276" i="2"/>
  <c r="N14" i="2"/>
  <c r="L124" i="2"/>
  <c r="N124" i="2"/>
  <c r="N253" i="2"/>
  <c r="L253" i="2"/>
  <c r="N399" i="2"/>
  <c r="L399" i="2"/>
  <c r="N72" i="2"/>
  <c r="L72" i="2"/>
  <c r="L146" i="2"/>
  <c r="N146" i="2"/>
  <c r="L218" i="2"/>
  <c r="N218" i="2"/>
  <c r="L291" i="2"/>
  <c r="N291" i="2"/>
  <c r="L364" i="2"/>
  <c r="N364" i="2"/>
  <c r="N25" i="2"/>
  <c r="L97" i="2"/>
  <c r="N97" i="2"/>
  <c r="L171" i="2"/>
  <c r="N171" i="2"/>
  <c r="N243" i="2"/>
  <c r="L243" i="2"/>
  <c r="L316" i="2"/>
  <c r="N316" i="2"/>
  <c r="L389" i="2"/>
  <c r="N389" i="2"/>
  <c r="L208" i="2"/>
  <c r="N208" i="2"/>
  <c r="N354" i="2"/>
  <c r="L354" i="2"/>
  <c r="L192" i="2"/>
  <c r="N192" i="2"/>
  <c r="L180" i="2"/>
  <c r="N180" i="2"/>
  <c r="N381" i="2"/>
  <c r="L381" i="2"/>
  <c r="L156" i="2"/>
  <c r="N156" i="2"/>
  <c r="L265" i="2"/>
  <c r="N265" i="2"/>
  <c r="L360" i="2"/>
  <c r="N360" i="2"/>
  <c r="L412" i="2"/>
  <c r="N227" i="2"/>
  <c r="L88" i="2"/>
  <c r="L63" i="2"/>
  <c r="N6" i="2"/>
  <c r="L210" i="2"/>
  <c r="N210" i="2"/>
  <c r="L211" i="2"/>
  <c r="N211" i="2"/>
  <c r="N133" i="2"/>
  <c r="L133" i="2"/>
  <c r="L62" i="2"/>
  <c r="N62" i="2"/>
  <c r="L247" i="2"/>
  <c r="N247" i="2"/>
  <c r="L136" i="2"/>
  <c r="N136" i="2"/>
  <c r="L234" i="2"/>
  <c r="N234" i="2"/>
  <c r="N369" i="2"/>
  <c r="L369" i="2"/>
  <c r="L151" i="2"/>
  <c r="N151" i="2"/>
  <c r="L83" i="2"/>
  <c r="N83" i="2"/>
  <c r="L168" i="2"/>
  <c r="N168" i="2"/>
  <c r="L282" i="2"/>
  <c r="N282" i="2"/>
  <c r="N17" i="2"/>
  <c r="L187" i="2"/>
  <c r="N187" i="2"/>
  <c r="N308" i="2"/>
  <c r="L308" i="2"/>
  <c r="N20" i="2"/>
  <c r="N74" i="2"/>
  <c r="L74" i="2"/>
  <c r="L130" i="2"/>
  <c r="N130" i="2"/>
  <c r="L325" i="2"/>
  <c r="N325" i="2"/>
  <c r="N50" i="2"/>
  <c r="L106" i="2"/>
  <c r="N106" i="2"/>
  <c r="L160" i="2"/>
  <c r="N160" i="2"/>
  <c r="L229" i="2"/>
  <c r="N229" i="2"/>
  <c r="N302" i="2"/>
  <c r="L302" i="2"/>
  <c r="N375" i="2"/>
  <c r="L375" i="2"/>
  <c r="N24" i="2"/>
  <c r="N60" i="2"/>
  <c r="L60" i="2"/>
  <c r="N96" i="2"/>
  <c r="L96" i="2"/>
  <c r="L134" i="2"/>
  <c r="N134" i="2"/>
  <c r="L170" i="2"/>
  <c r="N170" i="2"/>
  <c r="L206" i="2"/>
  <c r="N206" i="2"/>
  <c r="L242" i="2"/>
  <c r="N242" i="2"/>
  <c r="L278" i="2"/>
  <c r="N278" i="2"/>
  <c r="L315" i="2"/>
  <c r="N315" i="2"/>
  <c r="N352" i="2"/>
  <c r="L352" i="2"/>
  <c r="N388" i="2"/>
  <c r="L388" i="2"/>
  <c r="N13" i="2"/>
  <c r="N49" i="2"/>
  <c r="L85" i="2"/>
  <c r="N85" i="2"/>
  <c r="L123" i="2"/>
  <c r="N123" i="2"/>
  <c r="L159" i="2"/>
  <c r="N159" i="2"/>
  <c r="N195" i="2"/>
  <c r="L195" i="2"/>
  <c r="L231" i="2"/>
  <c r="N231" i="2"/>
  <c r="L267" i="2"/>
  <c r="N267" i="2"/>
  <c r="L304" i="2"/>
  <c r="N304" i="2"/>
  <c r="N341" i="2"/>
  <c r="L341" i="2"/>
  <c r="L377" i="2"/>
  <c r="N377" i="2"/>
  <c r="L414" i="2"/>
  <c r="N414" i="2"/>
  <c r="L196" i="2"/>
  <c r="N196" i="2"/>
  <c r="L232" i="2"/>
  <c r="N232" i="2"/>
  <c r="L268" i="2"/>
  <c r="N268" i="2"/>
  <c r="N305" i="2"/>
  <c r="L305" i="2"/>
  <c r="L342" i="2"/>
  <c r="N342" i="2"/>
  <c r="L378" i="2"/>
  <c r="N378" i="2"/>
  <c r="L415" i="2"/>
  <c r="N415" i="2"/>
  <c r="L162" i="2"/>
  <c r="N162" i="2"/>
  <c r="L223" i="2"/>
  <c r="N223" i="2"/>
  <c r="L390" i="2"/>
  <c r="N390" i="2"/>
  <c r="N11" i="2"/>
  <c r="L289" i="2"/>
  <c r="N289" i="2"/>
  <c r="L287" i="2"/>
  <c r="N287" i="2"/>
  <c r="N185" i="2"/>
  <c r="N113" i="2"/>
  <c r="L332" i="2"/>
  <c r="N47" i="2"/>
  <c r="L270" i="2"/>
  <c r="N270" i="2"/>
  <c r="N175" i="2"/>
  <c r="L175" i="2"/>
  <c r="L102" i="2"/>
  <c r="N102" i="2"/>
  <c r="N23" i="2"/>
  <c r="L319" i="2"/>
  <c r="N319" i="2"/>
  <c r="L65" i="2"/>
  <c r="N65" i="2"/>
  <c r="L252" i="2"/>
  <c r="N252" i="2"/>
  <c r="N393" i="2"/>
  <c r="L393" i="2"/>
  <c r="L163" i="2"/>
  <c r="N163" i="2"/>
  <c r="L98" i="2"/>
  <c r="N98" i="2"/>
  <c r="L186" i="2"/>
  <c r="N186" i="2"/>
  <c r="N115" i="2"/>
  <c r="L115" i="2"/>
  <c r="N333" i="2"/>
  <c r="L333" i="2"/>
  <c r="L138" i="2"/>
  <c r="N138" i="2"/>
  <c r="L264" i="2"/>
  <c r="N264" i="2"/>
  <c r="L114" i="2"/>
  <c r="N114" i="2"/>
  <c r="N169" i="2"/>
  <c r="L169" i="2"/>
  <c r="N241" i="2"/>
  <c r="L241" i="2"/>
  <c r="N314" i="2"/>
  <c r="L314" i="2"/>
  <c r="N387" i="2"/>
  <c r="L387" i="2"/>
  <c r="N30" i="2"/>
  <c r="L66" i="2"/>
  <c r="N66" i="2"/>
  <c r="L103" i="2"/>
  <c r="N103" i="2"/>
  <c r="L140" i="2"/>
  <c r="N140" i="2"/>
  <c r="N176" i="2"/>
  <c r="L176" i="2"/>
  <c r="N212" i="2"/>
  <c r="L212" i="2"/>
  <c r="L248" i="2"/>
  <c r="N248" i="2"/>
  <c r="L285" i="2"/>
  <c r="N285" i="2"/>
  <c r="L321" i="2"/>
  <c r="N321" i="2"/>
  <c r="L358" i="2"/>
  <c r="N358" i="2"/>
  <c r="L394" i="2"/>
  <c r="N394" i="2"/>
  <c r="N19" i="2"/>
  <c r="N55" i="2"/>
  <c r="L55" i="2"/>
  <c r="L91" i="2"/>
  <c r="N91" i="2"/>
  <c r="L129" i="2"/>
  <c r="N129" i="2"/>
  <c r="L165" i="2"/>
  <c r="N165" i="2"/>
  <c r="L201" i="2"/>
  <c r="N201" i="2"/>
  <c r="L237" i="2"/>
  <c r="N237" i="2"/>
  <c r="L273" i="2"/>
  <c r="N273" i="2"/>
  <c r="L310" i="2"/>
  <c r="N310" i="2"/>
  <c r="L347" i="2"/>
  <c r="N347" i="2"/>
  <c r="L383" i="2"/>
  <c r="N383" i="2"/>
  <c r="L166" i="2"/>
  <c r="N166" i="2"/>
  <c r="L202" i="2"/>
  <c r="N202" i="2"/>
  <c r="L238" i="2"/>
  <c r="N238" i="2"/>
  <c r="L274" i="2"/>
  <c r="N274" i="2"/>
  <c r="L311" i="2"/>
  <c r="N311" i="2"/>
  <c r="L348" i="2"/>
  <c r="N348" i="2"/>
  <c r="N384" i="2"/>
  <c r="L384" i="2"/>
  <c r="N4" i="2"/>
  <c r="N10" i="2"/>
</calcChain>
</file>

<file path=xl/sharedStrings.xml><?xml version="1.0" encoding="utf-8"?>
<sst xmlns="http://schemas.openxmlformats.org/spreadsheetml/2006/main" count="2952" uniqueCount="1245">
  <si>
    <t>No. CONTRATO</t>
  </si>
  <si>
    <t>NOMBRE</t>
  </si>
  <si>
    <t>OBJETO CONTRACTUAL</t>
  </si>
  <si>
    <t>FECHA DE FIRMA</t>
  </si>
  <si>
    <t>VALOR INICIAL DEL CONTRATO</t>
  </si>
  <si>
    <t>CONTRAPARTIDA</t>
  </si>
  <si>
    <t>VIGENCIA</t>
  </si>
  <si>
    <t>FUENTE DE RECURSOS</t>
  </si>
  <si>
    <t xml:space="preserve">DEPENDENCIA </t>
  </si>
  <si>
    <t>2. Contratos o convenios que no requieren pluralidad de ofertas</t>
  </si>
  <si>
    <t xml:space="preserve">Paola Andrea Casas Rodríguez </t>
  </si>
  <si>
    <t>Prestar servicios profesionales para apoyar la gestión jurídica de la subdirección de contratación en los diferentes procesos y trámites que le sean asignados.</t>
  </si>
  <si>
    <t>N/A</t>
  </si>
  <si>
    <t>Inversión</t>
  </si>
  <si>
    <t>Subdirección de Contratación</t>
  </si>
  <si>
    <t>Johanna Elizabeth Duarte García</t>
  </si>
  <si>
    <t>Prestar servicios profesionales para apoyar y acompañar la gestión jurídica de la subdirección de contratación en los diferentes procesos, trámites y gestiones que le sean asignados</t>
  </si>
  <si>
    <t>$108.000.000</t>
  </si>
  <si>
    <t>Linda Selene Ramos Fuentes</t>
  </si>
  <si>
    <t>Prestar servicios profesionales a la Dirección de Asuntos Jurídicos en el desarrollo de las actividades de seguimiento y reportes relacionados con la gestión estratégica de planeación de la dependencia para el fortalecimiento institucional de la Jurisdicción Especial para la Paz</t>
  </si>
  <si>
    <t>Jairo Ernesto Cuellar Jiménez</t>
  </si>
  <si>
    <t>Prestar servicios profesionales a la Subdirección de Contratación para brindar acompañamiento contractual en los trámites, procesos, procedimientos, solicitudes, análisis de documentos y demás actividades asociadas al proceso de gestión contractual, como parte de la asistencia técnica para las decisiones de la justicia transicional y restaurativa</t>
  </si>
  <si>
    <t>Andres Felipe Prieto Méndez</t>
  </si>
  <si>
    <t>Prestar servicios profesionales para acompañar a la subdirección de contratación de la JEP, en la elaboración de informes, reportes y demás requerimientos relacionados con la gestión contractual de la Entidad</t>
  </si>
  <si>
    <t>Diego Fabián Mosquera Hernández</t>
  </si>
  <si>
    <t>Prestar servicios profesionales de apoyo y acompañamiento en el manejo, ejecución y seguimiento de las operaciones que se encuentran a cargo del área de tesorería de la Subdirección Financiera de la JEP</t>
  </si>
  <si>
    <t>Funcionamiento</t>
  </si>
  <si>
    <t>Subdirección Financiera</t>
  </si>
  <si>
    <t>Santiago Briñez Darabos</t>
  </si>
  <si>
    <t>Prestar servicios profesionales para apoyar y acompañar a la Subdirección Financiera de la Jurisdicción Especial para la Paz en la recepción, revisión y liquidación de impuestos de solicitudes de pago, registro de transacciones contables en el SIIF Nación,  recepción, revisión y liquidación de solicitudes de pago y elaboración y análisis de los Estados Financieros.</t>
  </si>
  <si>
    <t>Guiselle Rojas Roncancio</t>
  </si>
  <si>
    <t>Prestar servicios profesionales para  la recepción, revisión y liquidación de viáticos, gastos de viaje y gastos de desplazamiento, registro de transacciones en el SIIF  Nación y apoyo en las actividades bancarias del área de tesorería, en el marco de la implementación de la justicia transicional restaurativa.</t>
  </si>
  <si>
    <t>Prestar servicios profesionales para apoyar a la Subdirección de Planeación en la gestión de inversión, planeación operativa y en la implementación del banco de proyectos que se articule con el Modelo de gestión de la JEP.</t>
  </si>
  <si>
    <t>Subdirección de Planeación</t>
  </si>
  <si>
    <t>Lina Alejandra Morales Sarmiento</t>
  </si>
  <si>
    <t>Prestar servicios profesionales para apoyar y acompañar a la Subdirección de Control Interno en la ejecución del Plan Anual de Auditoría, el liderazgo del ciclo de Auditoría Interna de Gestión y el Fortalecimiento del Sistema de Control Interno, de acuerdo con la normatividad legal vigente.</t>
  </si>
  <si>
    <t>Subdirección de Control Interno</t>
  </si>
  <si>
    <t>Mateo Merchán Duque</t>
  </si>
  <si>
    <t>Prestación de servicios profesionales para el apoyo en la implementación de las directrices de las salas y secciones de la JEP en materia de monitoreo, verificación y aplicación de sanciones, y apropiación de los fallos.</t>
  </si>
  <si>
    <t xml:space="preserve">Subsecretaría Ejecutiva </t>
  </si>
  <si>
    <t>Erika Liliana Perdomo Rojas</t>
  </si>
  <si>
    <t>Prestar servicios profesionales a la Subsecretaria Ejecutiva en el apoyo y acompañamiento a la ejecución de los servicios contratados en cumplimiento de las obligaciones misionales de la subsecretaria ejecutiva.</t>
  </si>
  <si>
    <t>Rory Johana Rivas Benítez</t>
  </si>
  <si>
    <t>Prestar servicios para apoyar y acompañar al Departamento de Enfoques Diferenciales en las tareas operativas necesarias para el cumplimiento de las actividades y funciones en territorio a cargo de esta dependencia.</t>
  </si>
  <si>
    <t xml:space="preserve">Departamento de Enfoques Diferenciales </t>
  </si>
  <si>
    <t>Prestar servicios profesionales para apoyar el cumplimiento y seguimiento de las ordenes judiciales emitidas por las Salas y Secciones de la JEP a cargo del Departamento de Enfoques Diferenciales.</t>
  </si>
  <si>
    <t>Ingrid Katherine Cely Torres </t>
  </si>
  <si>
    <t>Prestar servicios profesionales al Departamento de Atención a Víctimas para apoyar y acompañar en monitoreo, seguimiento, evaluación y reporte de los procesos y actividades que se desarrollen en instancias judiciales y no judiciales atendiendo los enfoques diferenciales.</t>
  </si>
  <si>
    <t>Departamento de Atención a Víctimas</t>
  </si>
  <si>
    <t>Yuly Maritza Gómez Garzón </t>
  </si>
  <si>
    <t>Prestar servicios técnicos para apoyar al Departamento de Atención a Víctimas en las gestiones operativas, técnicas, administrativas y apoyo material a víctimas requeridas para su adecuado funcionamiento</t>
  </si>
  <si>
    <t>Mateo Andrés Balanta Chaparro </t>
  </si>
  <si>
    <t>Prestar servicios profesionales para apoyar al Departamento de Atención a Víctimas en el monitoreo y seguimiento a la implementación de lineamiento y estrategias de difusión, participación, orientación, asesoría y acompañamiento psicosocial en instancias judiciales y no judiciales atendiendo los enfoques diferenciales</t>
  </si>
  <si>
    <t xml:space="preserve">Oficina de Seguridad y Protección </t>
  </si>
  <si>
    <t>Raúl Vidales Bohórquez </t>
  </si>
  <si>
    <t>Prestar servicios profesionales para apoyar al Departamento de Atención a Víctimas a nivel nacional en acompañamiento psicosocial, orientación psicosocial y difusión a las víctimas en instancias judiciales y no judiciales, atendiendo los enfoques diferenciales y psicosocial.</t>
  </si>
  <si>
    <t>Ruth Eslendi Miranda </t>
  </si>
  <si>
    <t>Prestar servicios profesionales para apoyar y acompañar al Departamento de Atención a Víctimas en la elaboración, seguimiento y apoyo respuesta a órdenes judiciales, peticiones, orientación y asesoría en la sede principal.</t>
  </si>
  <si>
    <t>Sandra Helena Narváez Ramírez </t>
  </si>
  <si>
    <t>Prestar servicios profesionales al Departamento de Atención a Víctimas para apoyar y acompañar la implementación de lineamientos de los enfoques diferenciales, que permita y garanticen la participación de las víctimas en instancias judiciales y no judiciales</t>
  </si>
  <si>
    <t>Gynan Daniela Shaker Nieto</t>
  </si>
  <si>
    <t>Prestar servicios técnicos para apoyar a la Subdirección de Planeación en el seguimiento y procesamiento de la información estadística, elaboración de informes, documentos estadísticos y la programación de actividades que hacen parte del proceso de direccionamiento estratégico.</t>
  </si>
  <si>
    <t>Johan Steve Varón Gómez</t>
  </si>
  <si>
    <t>Prestar servicios profesionales para apoyar y acompañar al Departamento de Atención a Víctimas en la gestión, actualización y mantenimiento de las bases de datos que registren las actividades de implementación, difusión, orientación, asesoría, acompañamiento psicosocial y participación en instancias judiciales y no judiciales atendiendo los enfoques diferenciales</t>
  </si>
  <si>
    <t xml:space="preserve">José Nicolas Chavez Patiño </t>
  </si>
  <si>
    <t>Prestar servicios profesionales a la Subsecretaria Ejecutiva en el apoyo y acompañamiento a la ejecución de los servicios contratados en cumplimiento de las obligaciones misionales de la Subsecretaria Ejecutiva.</t>
  </si>
  <si>
    <t xml:space="preserve">
Prestar servicios profesionales como abogado para desarrollar actividades de asesoría y apoyo jurídico en la gestión del departamento de conceptos y representación jurídica, y en los procesos judiciales en los que tenga representación judicial la jurisdicción especial para la paz.
</t>
  </si>
  <si>
    <t>Departamento de Conceptos y Representación Jurídica</t>
  </si>
  <si>
    <t>Nathaly Córdoba Guzman</t>
  </si>
  <si>
    <t>Prestar servicios profesionales para acompañar a la Subdirección de Talento Humano en el trámite de los asuntos relacionados con las situaciones administrativas como parte de la gestión del talento humano.</t>
  </si>
  <si>
    <t>Subdirección de Talento Humano</t>
  </si>
  <si>
    <t>Alexander Ríos Pérez</t>
  </si>
  <si>
    <t>Prestación de servicios profesionales para apoyar y acompañar al departamento SAAD Comparecientes en el trámite de las gestiones administrativas propias del desarrollo del Sistema Autónomo de Asesoría y Defensa</t>
  </si>
  <si>
    <t>Departamento de SAAD - Comparecientes</t>
  </si>
  <si>
    <t>Gilda Patricia Diaz Diaz</t>
  </si>
  <si>
    <t>Prestación de servicios profesionales para apoyar y acompañar técnicamente al departamento SAAD comparecientes en la articulación de las actividades desarrolladas por la dependencia, en territorio.</t>
  </si>
  <si>
    <t>Nohora del Pilar Agudelo Perdomo</t>
  </si>
  <si>
    <t>Prestación de servicios profesionales para apoyar y acompañar al Sistema Autónomo de Asesoría y Defensa de la JEP en los lineamientos jurídicos y conceptuales para el adecuado acopio, validación, procesamiento y análisis de la información del registro de comparecientes, del que trata el artículo 95 del ASP 001 de 2020.</t>
  </si>
  <si>
    <t>Prestación de servicios profesionales para apoyar y acompañar al Sistema Autónomo de Asesoría y Defensa de la JEP en la articulación de las actividades relacionadas con los registros de comparecientes y abogados defensores en el sistema VISTA, así como apoyar el seguimiento a la ejecución de los convenios que suscriba la JEP con organizaciones de cooperación internacional u otras entidades del Estado en temas relacionados con este objeto contractual.</t>
  </si>
  <si>
    <t>Roxy Reinaldo Barrios Jaimes</t>
  </si>
  <si>
    <t>Prestación de servicios profesionales para apoyar y acompañar al Sistema Autónomo de Asesoría y Defensa de la JEP en la administración de la base de datos del registro de comparecientes, del que trata el artículo 95 del ASP 001 de 2020, su actualización e integración con los demás sistemas de información de la JEP</t>
  </si>
  <si>
    <t>Juan Pablo Bolaños Tamayo</t>
  </si>
  <si>
    <t>Prestar servicios profesionales para apoyar y acompañar a la Dirección de Tecnologías de la Información, en el soporte al sistema de gestión judicial legali en cuanto a integraciones con otras herramientas, apoyo a la implementación del módulo del régimen de condicionalidad en el sistema vista y apoyo a las iniciativas emprendidas con herramientas de analítica.</t>
  </si>
  <si>
    <t>Dirección de Tecnologías de la Información</t>
  </si>
  <si>
    <t>Prestar servicios profesionales para apoyar y acompañar a la dirección de tecnologías de la información (DTI) en el seguimiento al sistema de gestión judicial (legali), así como brindar soporte a los usuarios de esta solución. así mismo, acompañar y apoyar el seguimiento al sistema vista.</t>
  </si>
  <si>
    <t xml:space="preserve">Luis Leonardo Ulloa Serna </t>
  </si>
  <si>
    <t>Prestar servicios profesionales para apoyar y acompañar a la Dirección de Tecnologías de la Información, en el seguimiento a las actividades derivadas del contrato de soporte y mantenimiento del sistema de gestión documental conti, en las actividades relacionadas con los lineamientos de seguridad de la información, para los sistemas conti y protecti y en la estructuración del laboratorio forense para la uia. así mismo, apoyar la atención de requerimientos de definición técnica moodle.</t>
  </si>
  <si>
    <t>Luz Edith Gonzalez Palencia</t>
  </si>
  <si>
    <t>Prestar servicios profesionales en ingeniería de software para apoyar y acompañar a la dirección de tecnologías de la información en la supervisión de soporte y mantenimiento de los sistemas plani y protecti, así como en el seguimiento al desarrollo de las nuevas funcionalidades requeridas como parte de su evolución de los sistemas Conti, Plani y Protecti</t>
  </si>
  <si>
    <t>Francia Maria Del Pilar Jimenez Franco</t>
  </si>
  <si>
    <t>Prestar servicios profesionales para apoyar y acompañar a la Dirección de Tecnología de la Información (DTI), en la identificación de las necesidades de los usuarios finales del sistema de gestión documental conti especialmente en el flujo de órdenes judiciales y flujo de pqrsdf y verificar su correcta implementación y funcionamiento en el sistema, así como en los demás flujos implementados y por implementar, apoyar la estructuración de los estudios de mercados de las diferentes contrataciones.</t>
  </si>
  <si>
    <t>Hector Fernando Romero Carvajal</t>
  </si>
  <si>
    <t>Prestar servicios profesionales para apoyar y acompañar a la dirección de tecnologías de la información (DTI), en la evolución del modelo de interoperabilidad entre la JEP y las distintas entidades externas para el intercambio de información de los sistemas de la entidad, así como PMO de apoyo y control, para la gestión de los proyectos tecnológicos de la JEP, y la revisión y verificación de la implementación de los nuevos servicios en el bus de interoperabilidad</t>
  </si>
  <si>
    <t>Prestar servicios profesionales para apoyar y acompañar a la Dirección de Tecnologías de la Información (DTI), en la implementación del régimen de condicionalidad en este sistema; apoyo en el proceso de uso y apropiación del sistema de gestión judicial legali en la entidad, y apoyo y seguimiento en los proyectos de analítica de datos y en el cumplimiento de órdenes judiciales a cargo de la DTI</t>
  </si>
  <si>
    <t>Prestar servicios profesionales para apoyar y acompañar a la dirección de tecnologías de la información, en el seguimiento y desarrollo de actividades relativas a los servicios de redes LAN, WLAN y WAN, comunicaciones unificadas y seguridad interna, perimetral y en la nube de la JEP</t>
  </si>
  <si>
    <t>Omar Enrique Cervantes de los Ríos</t>
  </si>
  <si>
    <t>Prestar servicios profesionales para el acompañamiento a la Dirección Administrativa y Financiera en el seguimiento de las gestiones logísticas requeridas en el desarrollo de diligencias y actuaciones judiciales, dentro de la justicia transicional y restaurativa.</t>
  </si>
  <si>
    <t>Dirección Administrativa y Financiera</t>
  </si>
  <si>
    <t>Johanna Andrea Rodríguez Esquivia</t>
  </si>
  <si>
    <t>Prestar servicios profesionales de soporte para acompañar a la subdirección de recursos físicos e infraestructura en las actividades que se deben adelantar con relación al manejo y alistamiento del auditorio y las salas de audiencia de la jurisdicción especial para la paz.</t>
  </si>
  <si>
    <t>Subdirección de Recursos Físicos e Infraestructura</t>
  </si>
  <si>
    <t>Laura Johanna Ochoa Gómez</t>
  </si>
  <si>
    <t>Prestar servicios profesionales de apoyo a la Subdirección de Recursos Físicos e Infraestructura en las actividades requeridas para tramitar los desplazamientos de la magistratura para la implementación de la justicia transicional y restaurativa.</t>
  </si>
  <si>
    <t>Tania Esperanza Guzmán Pardo</t>
  </si>
  <si>
    <t>Prestar servicios profesionales especializados para acompañar y apoyar a la Subsecretaría Ejecutiva en la orientación estratégica y seguimiento del proceso de certificación de trabajos, obras y actividades (TOAR), con contenido reparador, seguimiento al régimen de condicionalidad y sanciones propias.</t>
  </si>
  <si>
    <t>Liliana Marcela Carvajal Parada</t>
  </si>
  <si>
    <t xml:space="preserve">Prestar servicios profesionales para acompañar a la Subdirección de Talento Humano en el proceso de vinculación y desvinculación de servidores públicos con el manejo de los aplicativos dispuestos para ello y en los procesos administrativos, como parte de la gestión del Talento Humano. </t>
  </si>
  <si>
    <t>John Alexander Calixto Novoa </t>
  </si>
  <si>
    <t>Prestación de servicios de apoyo a la Subdirección de Recursos Físicos e Infraestructura en la actualización de inventarios individuales y en la asignación de bienes e insumos en la sede principal de la JEP.</t>
  </si>
  <si>
    <t>Jesus David Espinosa Cantuca</t>
  </si>
  <si>
    <t>Prestar servicios para apoyar al departamento de enfoques diferenciales en la gestión administrativa y operativa de los procesos y procedimientos de esta dependencia</t>
  </si>
  <si>
    <t>Departamento de Enfoques Diferenciales</t>
  </si>
  <si>
    <t>Sandra Milena Lopez Lopez</t>
  </si>
  <si>
    <t>Prestar servicios profesionales para apoyar y acompañar jurídicamente al Departamento de Gestión Territorial en proyectos, procesos y procedimientos a cargo de la dependencia, en el seguimiento a la respuesta y asistencia técnica a necesidades de la actividad judicial de la JEP en territorio, en particular en lo relacionado con nuevos macrocasos priorizados</t>
  </si>
  <si>
    <t>Departamento de Gestión Territorial</t>
  </si>
  <si>
    <t>Prestar servicios profesionales especializados para apoyar y acompañar el despliegue territorial de la Secretaría Ejecutiva en los departamentos de Meta y Guainía, en el marco de los lineamientos para la aplicación del enfoque territorial, la justicia restaurativa y teniendo en cuenta los enfoques diferenciales.</t>
  </si>
  <si>
    <t xml:space="preserve">Prestar servicios profesionales especializados para apoyar y acompañar el despliegue territorial de la Secretaría Ejecutiva en el dpto. de  Huila, en el marco de los lineamientos para la aplicación del enfoque territorial, la justicia restaurativa y teniendo en cuenta los enfoques diferenciales. </t>
  </si>
  <si>
    <t>Prestar servicios profesionales especializados para apoyar y acompañar el despliegue territorial de la Secretaría Ejecutiva en el departamento de Caquetá,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</si>
  <si>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Amazonas, en el marco de los lineamientos para la aplicación del enfoque territorial, la justicia restaurativa y teniendo en cuenta los enfoques diferenciales.</t>
  </si>
  <si>
    <t xml:space="preserve">Prestar servicios profesionales especializados para apoyar y acompañar el despliegue territorial de la Secretaría Ejecutiva en los departamentos de Sucre y Córdoba, en el marco de los lineamientos para la aplicación del enfoque territorial, la justicia restaurativa y teniendo en cuenta los enfoques diferenciales. </t>
  </si>
  <si>
    <t xml:space="preserve">Prestar servicios profesionales especializados en enfoque étnico racial para apoyar y acompañar a la Secretaria Ejecutiva de la  JEP en la la gestión territorial con los pueblos étnicos en la región del Amazónas, en el marco de la misionalidad de la Entidad. </t>
  </si>
  <si>
    <t>Rodrigo Castillo Rodallega</t>
  </si>
  <si>
    <t>Prestar servicios profesionales especializados en enfoque étnico racial para apoyar y acompañar a la Secretaria Ejecutiva de la  JEP en la la gestión territorial concon los pueblos étnicos en Buenaventura y Dagua, en el marco de la misionalidad de la Entidad.</t>
  </si>
  <si>
    <t>Gisel Johan González Fuentemayor</t>
  </si>
  <si>
    <t xml:space="preserve">Prestar servicios profesionales especializados en enfoque étnico racial para apoyar y acompañar a la Secretaria Ejecutiva de la  JEP en la la gestión territorial con los pueblos étnicos  en Región de la Sierra Nevada de Santa Marta y Guajira, en el marco de la misionalidad de la Entidad. </t>
  </si>
  <si>
    <t>Elizabeth Troncoso Torres</t>
  </si>
  <si>
    <t xml:space="preserve">Apoyar a la subdirección de comunicaciones en los trámites administrativos y contables y de planeación de acuerdo a las necesidades de la dependencia en concordancia con el plan de posicionamiento y divulgación. </t>
  </si>
  <si>
    <t>Subdirección de Comunicaciones</t>
  </si>
  <si>
    <t>Prestación de servicios para apoyar la gestión administrativa del Departamento SAAD Víctimas.</t>
  </si>
  <si>
    <t>Albert Diomar De Jesus Barros Zuñiga</t>
  </si>
  <si>
    <t xml:space="preserve">Prestación de servicios profesionales para apoyar al departamento SAAD comparecientes en las actividades administrativa propias del desarrollo del Sistema Autónomo de Asesoría y Defensa </t>
  </si>
  <si>
    <t>Dirley Andrea López Jiménez</t>
  </si>
  <si>
    <t xml:space="preserve">Prestación de servicios profesionales para apoyar y acompañar al departamento SAAD Comparecientes en el trámite de las gestiones administrativas propias del desarrollo del Sistema Autónomo de Asesoría y Defensa. </t>
  </si>
  <si>
    <t xml:space="preserve">Lorrin Giselle Moreno Ochoa </t>
  </si>
  <si>
    <t xml:space="preserve">Prestación de servicios para apoyar y acompañar al sistema autónomo de asesoría y defensa, en materia de gestión y validación técnica de información en el proceso de consolidación del registro de comparecientes, del que trata el artículo 95 del ASP 001 de 2020. </t>
  </si>
  <si>
    <t>$ 43.248.371,00</t>
  </si>
  <si>
    <t>Toloza Sandoval Mario Antonio</t>
  </si>
  <si>
    <t xml:space="preserve">Prestar servicios profesionales en el apoyo y acompañamiento a la Secretaría Ejecutiva en la contestación y seguimiento a peticiones de contenido jurídico y demás asuntos relacionados con la Secretaría Ejecutiva propios de su competencia y en el marco de la JEP. </t>
  </si>
  <si>
    <t>Dirección de Asuntos Jurídicos</t>
  </si>
  <si>
    <t xml:space="preserve">Julieth de los Ángeles Capador Quintero </t>
  </si>
  <si>
    <t xml:space="preserve">Prestar servicios profesionales para apoyar y acompañar en los procesos de mejoramiento de la gestión judicial de la Secretaria General Judicial. </t>
  </si>
  <si>
    <t xml:space="preserve"> Secretaría General Judicial</t>
  </si>
  <si>
    <t>Araque Ferraro Jairo Hernan</t>
  </si>
  <si>
    <t>Prestar servicios profesionales en el apoyo y acompañamiento a la Secretaría Ejecutiva en la proyección de conceptos y peticiones de contendio jurídico y demás asuntos relacionados con la Secretaría Ejecutiva propios de su competencia y en el marco de la JEP.</t>
  </si>
  <si>
    <t>Salazar Hurtado Nicolle Stefani</t>
  </si>
  <si>
    <t xml:space="preserve">Prestar servicios para apoyar y acompañar al Departamento de Atención al Ciudadano en la gestión de los diferentes canales, registros de PQRSDF, manejo de bases de datos correspondientes y encuestas de satisfacción de los sujetos de derecho y ciudadania en general para la implementación del punto 5 del Acuerdo Final con enfoque sistemico. </t>
  </si>
  <si>
    <t>Departamento de Atención al Ciudadano</t>
  </si>
  <si>
    <t>Eliana Liney Poveda Aguirre</t>
  </si>
  <si>
    <t>Prestar servicios profesionales para apoyar al GRAI en desarrollo de las líneas de investigación priorizadas y a los equipos técnicos de la dependencia con insumos técnicos y análisis documentales o de datos requeridos para la implementación de distintas etapas de priorización de nuevos macrocasos en atención a los lineamientos de la magistratura.</t>
  </si>
  <si>
    <t>Grupo de Análisis de la Información</t>
  </si>
  <si>
    <t xml:space="preserve">Marcos Andrés Barrera Castiblanco </t>
  </si>
  <si>
    <t xml:space="preserve">Angélica Isabel Velásquez Granados </t>
  </si>
  <si>
    <t xml:space="preserve">Prestar servicios profesionales para apoyar al GRAI en la formulación e implementación de metodologías de análisis macrocriminal para la identificación de máximos responsables de graves violaciones a los DDHH. </t>
  </si>
  <si>
    <t>Lised Vanesa Sánchez Ángel</t>
  </si>
  <si>
    <t>Servicios profesionales para  apoyar y acompañar al grupo de protección a víctimas, testigos y demás intervinientes de la UIA en la respuesta a derechos de petición, recursos, tutelas y demás requerimientos de naturaleza jurídica o judicial que acompañen el proceso de análisis de riesgo.</t>
  </si>
  <si>
    <t>Unidad de Investigación y Acusación</t>
  </si>
  <si>
    <t>Prestación de servicios profesionales para apoyar a la Subdirección de Planeación en la actualización, desarrollo e implementación del Modelo de gestión de la entidad, así como en la construcción y seguimiento de instrumentos de planeación y gestión asociados.</t>
  </si>
  <si>
    <t xml:space="preserve">Jorge Alfonso Espinosa Torres </t>
  </si>
  <si>
    <t>Prestar servicios profesionales para el apoyo al Grupo de Análisis, Contexto y Estadística en las tareas de gestión de información, diseño e implementación de modelos de datos, así como el análisis y visualización en entornos geográficos, a fin de la capacidad investigativa a cargo de la UIA.</t>
  </si>
  <si>
    <t xml:space="preserve">Jaime Eduardo Fonseca Aranguren </t>
  </si>
  <si>
    <t xml:space="preserve">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 </t>
  </si>
  <si>
    <t>Ana Milehidy Castellanos Vargas</t>
  </si>
  <si>
    <t>Prestación de servicios profesionales para acompañar al Departamento SAAD Comparecientes en la articulación, seguimiento y aplicación de los lineamientos para la atención psicosocial a cargo del  departamento.</t>
  </si>
  <si>
    <t xml:space="preserve">Cristobalina Mena Moya </t>
  </si>
  <si>
    <t>Prestación de servicios profesionales en la asesoría jurídica, atención integral y defensa técnica judicial a las personas que comparezcan ante las salas y secciones de la JEP, teniendo en cuenta los enfoques diferenciales.</t>
  </si>
  <si>
    <t>Jessica Andrea Angarita Meneses</t>
  </si>
  <si>
    <t>Prestación de servicios profesionales para apoyar al Departamento de SAAD Comparecientes en el acompañamiento psicosocial a los comparecientes ante las salas y secciones de la JEP.</t>
  </si>
  <si>
    <t>Jonattan Pumarejo Sanchez</t>
  </si>
  <si>
    <t>Maria Andrea Ortiz Cardona</t>
  </si>
  <si>
    <t xml:space="preserve">Mario Andrés Palacios Cabrera </t>
  </si>
  <si>
    <t>Diego Mauricio Alba Patiño</t>
  </si>
  <si>
    <t xml:space="preserve">Prestar los servicios profesionales para apoyar y acompañar la gestión del grupo de relacionamiento y comunicaciones como diseñador gráfico para la construcción de piezas con relación a la capacidad investigativa y demas funciones a cargo de la UIA. </t>
  </si>
  <si>
    <t>Vianney Esther Sobrino Camacho</t>
  </si>
  <si>
    <t xml:space="preserve">Prestar servicios profesionales especializados para apoyar y acompañar al Departamento de Gestión Territorial en las actividades desplegadas en los departamentos de Valle del Cauca, Risaralda, Quindío y Caldas, en el marco de las funciones de la dependencia, los lineamientos para la aplicación del enfoque territorial y la justicia restaurativa, teniendo en cuenta los enfoques diferenciales. 
</t>
  </si>
  <si>
    <t>María Camila Restrepo Giraldo</t>
  </si>
  <si>
    <t xml:space="preserve">Prestar servicios profesionales para apoyar y acompañar a la Subdirección de Comunicaciones en la producción y actualización de documentos metodológicos, así como en la edición de contenidos y conceptualización de la información generada por la JEP en desarrollo de la política y estrategia de comunicaciones en concordancia con el plan de posicionamiento y divulgación. </t>
  </si>
  <si>
    <t>Andrea Carolina Triviño Sandoval</t>
  </si>
  <si>
    <t>Prestar servicios profesionales especializados para apoyar y acompañar a la Secretaría Ejecutiva en la articulación y seguimiento de las actividades relacionadas con el despliegue territorial de la secretaría ejecutiva, teniendo en cuenta los enfoques diferencial, territorial y de género.</t>
  </si>
  <si>
    <t>Subsecretaría Ejecutiva</t>
  </si>
  <si>
    <t>Prestar servicios profesionales para apoyar a la Subsecretaria Ejecutiva en el seguimiento, registro, análisis de indicadores, elaboración de informes técnicos, y sistemas de calidad y apoyo a la supervisión de los proyectos a cargo del despacho.</t>
  </si>
  <si>
    <t>Luis Alejandro Ballesteros Bejarano</t>
  </si>
  <si>
    <t>Prestación de servicios profesionales para el apoyo al Grupo de Análisis, Contexto y Estadística de la UIA en el desarrollo de actividades asociadas a la programación, manejo de bases de datos y migraciones de sistemas de información para atender las necesidades de la UIA a fin de facilitar la capacidad investigativa.</t>
  </si>
  <si>
    <t>Jaime Alberto Barrientos Varela</t>
  </si>
  <si>
    <t xml:space="preserve">Prestar servicios profesionales para apoyar a la Subdirección de Comunicaciones en la producción y distribución de contenidos para la difusión de contenidos públicos e internos en desarrollo de la estrategia y la Politica de Comunicaciones. </t>
  </si>
  <si>
    <t>Violeta Florez Botero</t>
  </si>
  <si>
    <t>Prestar servicios profesionales para apoyar al Departamento de Atención a Víctimas en la región de Antioquia, para adelantar acciones de difusión, asesoría y orientación a las víctimas en instancias judiciales y no judiciales, atendiendo los enfoques diferenciales y psicosocial.</t>
  </si>
  <si>
    <t>Germán Nelinho Martínez Hernández</t>
  </si>
  <si>
    <t>Prestar servicios profesionales para apoyar al Departamento de Atención a Víctimas en la región de Sucre, Magdalena, Bolívar, Córdoba, Atlántico, La Guajira y Cesár, para adelantar acciones de difusión, asesoría y orientación a las víctimas en instancias judiciales y no judiciales, atendiendo los enfoques diferenciales y psicosocial.</t>
  </si>
  <si>
    <t xml:space="preserve">Eliana Carolina Amador Ladino </t>
  </si>
  <si>
    <t>Prestar servicios profesionales para apoyar al Departamento de Atención a Víctimas en la región de Meta, Arauca, Guaviare y Casanare, para adelantar acciones de difusión, asesoría y orientación a las víctimas en instancias judiciales y no judiciales, atendiendo los enfoques diferenciales y psicosocial.</t>
  </si>
  <si>
    <t>Laura Annick Méndez García</t>
  </si>
  <si>
    <t>Prestar servicios profesionales para apoyar al Departamento de Atención a Víctimas en la región de Norte de Santander, Santander y región que conforma el Magdalena Medio, para adelantar acciones de difusión, asesoría y orientación a las víctimas en instancias judiciales y no judiciales, atendiendo los enfoques diferenciales y psicosocial.</t>
  </si>
  <si>
    <t>Moreno Serrano Paula Andrea</t>
  </si>
  <si>
    <t xml:space="preserve">Prestar servicios profesionales para apoyar al Departamento de Enfoques Diferenciales  en el desarrollo de la estrategia para la implementación de la perspectiva de interseccionalidad de los enfoques diferenciales, en el marco de los ejes de interés estratégico de la JEP. </t>
  </si>
  <si>
    <t>José Miguel Baragán Parra</t>
  </si>
  <si>
    <t>Prestar servicios profesionales para apoyar a la subdirección de comunicaciones en la elaboración y difusión de contenidos periodísticos, y en el manejo de las distintas redes sociales de la jurisdicción, en desarrollo de la estrategia y la política de comunicaciones.</t>
  </si>
  <si>
    <t>Ferney Parra Camacho</t>
  </si>
  <si>
    <t>Prestar servicios profesionales para apoyar al Departamento de Atención a Víctimas en la región de  Caquetá, Huila, Putumayo y Tolima, para adelantar acciones de difusión, asesoría y orientación a las víctimas en instancias judiciales y no judiciales, atendiendo los enfoques diferenciales y psicosocial.</t>
  </si>
  <si>
    <t>Salomón Gutiérrez Gamba</t>
  </si>
  <si>
    <t>Prestar servicios profesionales para apoyar al Departamento de Atención a Víctimas en la región de Guaviare, Meta, Casanare y Arauca, para adelantar acciones de difusión, asesoría y orientación a las víctimas en instancias judiciales y no judiciales, atendiendo los enfoques diferenciales y psicosocial.</t>
  </si>
  <si>
    <t>José Alejandro Montaño Rodríguez</t>
  </si>
  <si>
    <t>Prestar servicios de apoyo a la subdirección de recursos físicos e infraestructura en la gestión de los documentos que se generen en el grupo de almacén e inventarios.</t>
  </si>
  <si>
    <t xml:space="preserve">Yazmin Liliana Moreno Cruz </t>
  </si>
  <si>
    <t>Prestar servicios de apoyo a la subdirección de recursos físicos e infraestructura en las actividades requeridas para tramitar los desplazamientos de la UIA para la implementación de la justicia transicional y restaurativa.</t>
  </si>
  <si>
    <t>Judy Paola Gil Silva</t>
  </si>
  <si>
    <t>Prestar servicios profesionales para apoyar a la subdirección de recursos físicos e infraestructura en el seguimiento y organización de la operación del almacén, así como en la actualización y migración de información al módulo de inventarios, para el seguimiento y control de los bienes e insumos para los grupos territoriales y la sede principal de la JEP</t>
  </si>
  <si>
    <t>María del Pilar Indaburo Peñuela</t>
  </si>
  <si>
    <t>Prestar servicios profesionales para apoyar y acompañar a la subdirección de recursos físicos e infraestructura en la verificación y tramite de desplazamientos requeridos para la implementación de la justicia transicional y restaurativa.</t>
  </si>
  <si>
    <t>Luis Pablo Varón Ramírez</t>
  </si>
  <si>
    <t>Prestación de servicios a la subdirección de recursos físicos e infraestructura para realizar mantenimiento preventivo y locativo que requiera la JEP.</t>
  </si>
  <si>
    <t>Elkin Javier Mondragón Vargas</t>
  </si>
  <si>
    <t>Prestación de servicios para apoyar a la subdirección de recursos físicos e infraestructura en las actividades administrativas, logísticas del grupo de almacén e inventarios necesarias para el desarrollo de las operaciones de actualización de inventarios individuales y asignación de bienes en los grupos territoriales y la sede principal de la JEP.</t>
  </si>
  <si>
    <t>Prestación de servicios  de apoyo al Departamento de Gestión Documental para realizar procesos de digitalización documental, organización y control de calidad de expedientes y documentos judiciales de la Jurisdicción Especial para la Paz.</t>
  </si>
  <si>
    <t>Departamento de Gestión Documental</t>
  </si>
  <si>
    <t>Prestación de servicios profesionales para apoyar las actividades relacionadas con la implementación del sistema de gestión documental y su seguimiento.</t>
  </si>
  <si>
    <t>Prestar servicios profesionales al Departamento de Gestión Documental en el acompañamiento y seguimiento de la ventanilla única de la jurisdicción especial para la paz.</t>
  </si>
  <si>
    <t>Carlos Alberto Suarez</t>
  </si>
  <si>
    <t>Prestación de servicios de apoyo para el seguimiento, acompañamiento y atención a los procesos del departamento de gestión documental.</t>
  </si>
  <si>
    <t>Jorge Enrique Escobar Hernández</t>
  </si>
  <si>
    <t>Prestar servicios profesionales para apoyar al Departamento de Atención a Víctimas en la región de Bogotá, Cundinamarca y Boyacá, para adelantar acciones de difusión, acompañamiento y orientación psicosocial, a las víctimas en instancias judiciales y no judiciales, atendiendo los enfoques diferenciales y psicosocial.</t>
  </si>
  <si>
    <t>Belkis Morales González</t>
  </si>
  <si>
    <t>Prestar servicios profesionales para apoyar al Departamento de Atención a Víctimas en la región de Cesár, Magdalena, Bolívar, Sucre, Córdoba, Atlántico y La Guajira, para adelantar acciones de difusión, acompañamiento y orientación psicosocial a las víctimas en instancias judiciales y no judiciales, atendiendo los enfoques diferenciales y psicosocial.</t>
  </si>
  <si>
    <t xml:space="preserve">Carmen Elena Paternostro Pérez </t>
  </si>
  <si>
    <t xml:space="preserve">Prestar servicios profesionales para apoyar al Departamento de Atención a Víctimas en la región de Magdalena, Atlántico, Bolívar, Sucre, Córdoba, La Guajira y Cesár, para adelantar acciones de difusión, acompañamiento y orientación psicosocial a las víctimas en instancias judiciales y no judiciales, atendiendo los enfoques diferenciales y psicosocial. </t>
  </si>
  <si>
    <t>Álvaro Hernán Guzmán Vargas</t>
  </si>
  <si>
    <t xml:space="preserve">Prestar servicios profesionales para apoyar al Departamento de Atención a Víctimas en la región de Meta, Arauca, Guaviare y Casanare, para adelantar acciones de difusión, acompañamiento y orientación psicosocial a las víctimas en instancias judiciales y no judiciales, atendiendo los enfoques diferenciales y psicosocial. </t>
  </si>
  <si>
    <t>Andrea Ramírez Parra</t>
  </si>
  <si>
    <t>Erika Alexandra Fernandez</t>
  </si>
  <si>
    <t>Astrid Marina Cruz Jiménez</t>
  </si>
  <si>
    <t>Prestar servicios profesionales para apoyar al Departamento de Atención a Víctimas en la región de Atlántico, Magdalena, Bolívar, Sucre, Córdoba, La Guajira y Cesár, para adelantar acciones de difusión, asesoría y orientación a las víctimas en instancias judiciales y no judiciales, atendiendo los enfoques diferenciales y psicosocial.</t>
  </si>
  <si>
    <t>Carlos Raúl Rojas Pedraza</t>
  </si>
  <si>
    <t>Prestar servicios profesionales para apoyar al Departamento de Atención a Víctimas en la región de Casanare, Arauca, Meta y Guaviare, para adelantar acciones de difusión, asesoría y orientación a las víctimas en instancias judiciales y no judiciales, atendiendo los enfoques diferenciales y psicosocial.</t>
  </si>
  <si>
    <t>Sandra Yolima Bastidas Madroñero</t>
  </si>
  <si>
    <t>Prestar servicios profesionales para apoyar al Departamento de Atención a Víctimas en la región de Putumayo, Huila, Caquetá y Tolima, para adelantar acciones de difusión, asesoría y orientación a las víctimas en instancias judiciales y no judiciales, atendiendo los enfoques diferenciales y psicosocial.</t>
  </si>
  <si>
    <t>Fanny del Socorro Torres Granda</t>
  </si>
  <si>
    <t>Prestar servicios profesionales para apoyar al Departamento de Atención a Víctimas en la región de Valle del Cauca, Cauca y Nariño, para adelantar acciones de difusión, asesoría y orientación a las víctimas en instancias judiciales y no judiciales, atendiendo los enfoques diferenciales y psicosocial.</t>
  </si>
  <si>
    <t>María Fernanda Carabalí Balanta</t>
  </si>
  <si>
    <t>Prestar servicios técnicos para apoyar y acompañar al Departamento de Atención a Víctimas para fortalecer a través de estrategias de comunicación, planificación y diseño de materiales, la participación de las víctimas y actores estratégicos en instancias judiciales y no judiciales atendiendo los enfoques diferenciales.</t>
  </si>
  <si>
    <t>Prestar servicios profesionales especializados para acompañar y apoyar al Departamento de Atención a Víctimas en los procesos y actividades de orientación, fortalecimiento y facilitación para la participación en instancias judiciales y no judiciales, de las víctimas del conflicto que se encuentran en el exterior, retornadas y/o en zonas de frontera, sus organizaciones y actores estratégicos, garantizando los enfoques diferenciales</t>
  </si>
  <si>
    <t>Olga Esperanza Luna Andrade</t>
  </si>
  <si>
    <t>Prestar servicios profesionales para apoyar al Departamento de Atención a Víctimas en la región de Arauca, Casanare, Meta y Guaviare, para adelantar acciones de difusión, acompañamiento y orientación psicosocial a las víctimas en instancias judiciales y no judiciales, atendiendo los enfoques diferenciales y psicosocial.</t>
  </si>
  <si>
    <t>Heidy Johana Fonseca Pérez</t>
  </si>
  <si>
    <t>Prestar servicios profesionales para apoyar al Departamento de Atención a Víctimas en la región de Guaviare, Meta, Casanare y Arauca, para adelantar acciones de difusión, acompañamiento y orientación psicosocial a las víctimas en instancias judiciales y no judiciales, atendiendo los enfoques diferenciales y psicosocial.</t>
  </si>
  <si>
    <t>Sonia Patricia Jojoa Gómez</t>
  </si>
  <si>
    <t>Prestar servicios profesionales para apoyar al Departamento de Atención a Víctimas en la región de Putumayo, Huila, Caquetá y Tolima, para adelantar acciones de difusión, acompañamiento y orientación psicosocial a las víctimas en instancias judiciales y no judiciales, atendiendo los enfoques diferenciales y psicosocial.</t>
  </si>
  <si>
    <t>Carolina Gómez García</t>
  </si>
  <si>
    <t>Prestar servicios profesionales para apoyar al Departamento de Atención a Víctimas en la región de Antioquia, para adelantar acciones de difusión, acompañamiento y orientación psicosocial a las víctimas en instancias judiciales y no judiciales, atendiendo los enfoques diferenciales y psicosocial.</t>
  </si>
  <si>
    <t>Claudia Patricia Rincón Vacca</t>
  </si>
  <si>
    <t>Prestar servicios profesionales para apoyar al Departamento de Atención a Víctimas en la región de Casanare, Arauca, Meta y Guaviare, para adelantar acciones de difusión, acompañamiento y orientación psicosocial a las víctimas en instancias judiciales y no judiciales, atendiendo los enfoques diferenciales y psicosocial.</t>
  </si>
  <si>
    <t>Jhon Jarlis Leudo Mendez</t>
  </si>
  <si>
    <t>Prestar servicios profesionales para apoyar al Departamento de Atención a Víctimas en la región de Sucre, Magdalena, Bolívar, Córdoba, Atlántico y La Guajira, para adelantar acciones de difusión, acompañamiento y orientación psicosocial a las víctimas en instancias judiciales y no judiciales, atendiendo los enfoques diferenciales y psicosocial.</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</si>
  <si>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</si>
  <si>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 xml:space="preserve">Lorena Soler Niño </t>
  </si>
  <si>
    <t>Prestar servicios profesionales para apoyar y acompañar a la Subdirección de Cooperación Internacional  en el seguimiento de proyectos, acuerdos y acciones colaborativas que contribuyan a las decisiones judiciales de la justicia transicional restaurativa.</t>
  </si>
  <si>
    <t>Subdirección de Cooperación Internacional</t>
  </si>
  <si>
    <t>Yuly Aracely Rodríguez Rivera</t>
  </si>
  <si>
    <t>Prestar servicios profesionales para el acompañamiento a la dirección administrativa y financiera en la planeación, ejecución y seguimiento de las actividades operativas y logísticas requeridas en las diligencias y actuaciones judiciales, dentro de la justicia transcional y restaurativa.</t>
  </si>
  <si>
    <t>Claudia Marcela Duarte Acuña</t>
  </si>
  <si>
    <t xml:space="preserve">Prestar servicios profesionales especializados para apoyar y acompañar el despliegue territorial de la Secretaría Ejecutiva en los departamentos del Guaviare y Vaupés, en el marco de los lineamientos para la aplicación del enfoque territorial, la justicia restaurativa y teniendo en cuenta los enfoques diferenciales. </t>
  </si>
  <si>
    <t xml:space="preserve">Prestar servicios profesionales especializados para apoyar y acompañar el despliegue territorial de la Secretaría Ejecutiva en el departamento de Arauca, en el marco de los lineamientos para la aplicación del enfoque territorial, la justicia restaurativa y teniendo en cuenta los enfoques diferenciales. </t>
  </si>
  <si>
    <t>Andres Franco Rodriguez</t>
  </si>
  <si>
    <t>Prestar servicios profesionales especializados para apoyar y acompañar el despliegue territorial de la Secretaría Ejecutiva en el departamento de Magdalena, en el marco de los lineamientos para la aplicación del enfoque territorial, la justicia restaurativa y teniendo en cuenta los enfoques diferenciales.</t>
  </si>
  <si>
    <t xml:space="preserve">Prestar servicios profesionales especializados para apoyar y acompañar el despliegue territorial de la Secretaría Ejecutiva en la región de Urabá, Bajo Atrato y Darién, en el marco de los lineamientos para la aplicación del enfoque territorial, la justicia restaurativa y teniendo en cuenta los enfoques diferenciales. </t>
  </si>
  <si>
    <t>Prestar los servicios profesionales para apoyar y acompañar a la Dirección de Tecnologías de la Información, en los aspectos técnicos y administrativos de las actividades de supervisión,  operación y procesos contractuales  asociados con el servicio de Mesa de Ayuda y la herramienta ITSM. Así mismo apoyar el seguimiento a cumplimiento de los lineamientos de Gobierno Digital.</t>
  </si>
  <si>
    <t>Javier Fajardo Rueda</t>
  </si>
  <si>
    <t>Prestar servicios profesionales para apoyar y acompañar a la Dirección de Tecnologías de la Información, en el soporte, mantenimiento y ajustes del sistema de contratación (SICO); en el soporte y acompañamiento, a los usuarios de las herramientas de analítica de datos, en la integración de LEGALi con Migración Colombia y a la solución Yachay.</t>
  </si>
  <si>
    <t>Jhon Henry Munevar</t>
  </si>
  <si>
    <t>Prestar los servicios profesionales para apoyar y acompañar a la Dirección de Tecnologías de la Información, en el seguimiento, administración y soporte a los usuarios del sistema ViSTA, apoyo y seguimiento en la implementación del módulo del Régimen de condicionalidad en dicha herramienta, así como del sistema del Informe para los diferentes macro casos.</t>
  </si>
  <si>
    <t>Maria Carolina Peña Rodríguez</t>
  </si>
  <si>
    <t xml:space="preserve">Prestar servicios profesionales para desarrollar actividades de apoyo y acompañamiento a la gestión de la Dirección de Asuntos Jurídicos en el seguimiento del cumplimiento de las ordenes judiciales de competencia de la Secretaría Ejecutiva. </t>
  </si>
  <si>
    <t>Sampedro Arrubla Camilo Alfonso</t>
  </si>
  <si>
    <t xml:space="preserve">Prestación de Servicios Profesionales como Abogado, para desarrollar actividades de asesoría y representación judicial de la Jurisdicción Especial para Paz, en asuntos de Derecho Penal y Derecho Procesal Penal, brindándole soporte jurídico a la Secretaría Ejecutiva de la entidad, en el marco de sus funciones y competencias, para coordinar y ejecutar las acciones necesarias con ocasión de los procesos de carácter penal que le sean asignados. </t>
  </si>
  <si>
    <t>Oscar de Jesús Tolosa</t>
  </si>
  <si>
    <t>Prestación de servicios profesionales para acompañar y apoyar la implementación y ajuste de documentos técnicos en atención a la misión de la Dirección de Asuntos Jurídicos, así como el apoyo y acompañamiento a sus procesos de seguimiento, evaluación y ejercicio de rendición de cuentas internos y externos.</t>
  </si>
  <si>
    <t>Prestar servicios profesionales para apoyar y acompañar a la Dirección de Tecnologías de la Información, en el soporte de ViSTA y  apoyar y acompañar el seguimiento a la implementaciòn del módulo del régimen de condicionalidad en este sistema. Así mismo, brindar apoyo y soporte del sistema SICO, Votaciones y apoyo y seguimiento en los proyectos de analítica de datos.</t>
  </si>
  <si>
    <t>Prestar servicios profesionales para apoyar y acompañar al Departamento de Gestión Territorial en el desarrollo de las acciones de carácter técnico y administrativo derivadas del cumplimiento de las actividades y funciones a cargo de la dependencia, en el marco del despliegue territorial de la Entidad.</t>
  </si>
  <si>
    <t>Prestar servicios profesionales para apoyar al Departamento de Atención a Víctimas a nivel nacional en la difusión, orientación, asesoría y acompañamiento a las víctimas en instancias judiciales y no judiciales, atendiendo los enfoques diferenciales y psicosocial.</t>
  </si>
  <si>
    <t>Sandra Viviana Alfaro Yara</t>
  </si>
  <si>
    <t>Prestar servicios profesionales especializados para apoyar y acompañar el despliegue territorial de la Secretaría Ejecutiva en las subregiones Oriente, Occidente, Suroeste y Valle de Aburrá del departamento de Antioquia, en el marco de los lineamientos para la aplicación del enfoque territorial, la justicia restaurativa y teniendo en cuenta los enfoques diferenciales.</t>
  </si>
  <si>
    <t xml:space="preserve">Fredy Leonardo Estupiñán Rincón </t>
  </si>
  <si>
    <t>Prestar servicios profesionales para apoyar y acompañar a la subdirección de fortalecimiento institucional en la planeación, verificación, seguimiento y apropiación de las actividades del modelo de gestión del conocimiento.</t>
  </si>
  <si>
    <t>Subdirección de Fortalecimiento Institucional</t>
  </si>
  <si>
    <t>Andrés Fernando Suarez</t>
  </si>
  <si>
    <t>Prestar servicios profesionales para apoyar a la Subdirección de Fortalecimiento Institucional en la implementación del modelo de gestión del conocimiento mediante el acompañamiento y generación de contenidos para las acciones pedagógicas de la JEP, con énfasis en los procesos de formación virtual y capacitación interna.</t>
  </si>
  <si>
    <t xml:space="preserve">Maria Andrea Rocha Solano </t>
  </si>
  <si>
    <t>Prestar servicios profesionales para apoyar a la Subdirección de Fortalecimiento Institucional en la implementación del modelo de gestión del conocimiento mediante la planeación, seguimiento y evaluación de la implementación del programa pedagógico de la JEP con colegios y universidades.</t>
  </si>
  <si>
    <t>Yamile Rodríguez</t>
  </si>
  <si>
    <t>Prestar servicios profesionales para apoyar y acompañar a la subdirección de recursos físicos e infraestructura  en las actividades de sensibilización, socialización y de concientización  requerida para el cumplimiento del plan de gestión ambiental (piga) como parte del proceso de fortalecimiento institucional de la JEP.</t>
  </si>
  <si>
    <t xml:space="preserve">Reyes Eduardo Sánchez </t>
  </si>
  <si>
    <t>Prestar servicios profesionales para apoyar y acompañar a la subdirección de recursos físicos e infraestructura en los proyectos relacionados con el seguimiento, mejoramiento y dotación en las instalaciones físicas de los grupos territoriales, así como de la sede principal de la JEP en Bogotá.</t>
  </si>
  <si>
    <t>David Felipe Guarín Cédula</t>
  </si>
  <si>
    <t xml:space="preserve">Diana Rocío Rodríguez Benítez </t>
  </si>
  <si>
    <t xml:space="preserve">Leidy Johanna Piñeros Pérez </t>
  </si>
  <si>
    <t xml:space="preserve">Prestar servicios profesionales para apoyar al Departamento de Atención a Víctimas a nivel nacional en la difusión, orientación, asesoría y acompañamiento a las víctimas en instancias judiciales y no judiciales, atendiendo los enfoques diferenciales y psicosocial. </t>
  </si>
  <si>
    <t>Diana Marcela Ortega de la Victoria</t>
  </si>
  <si>
    <t>Yuly Dayana Guauña Chantre</t>
  </si>
  <si>
    <t>Rocio del Pilar Ramirez Poveda</t>
  </si>
  <si>
    <t>Lilian Patricia Guevara Hurtado</t>
  </si>
  <si>
    <t>Anyi Marieth Aguirre Bustos</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</si>
  <si>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</si>
  <si>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Tania Carolina Tellez Jimenez</t>
  </si>
  <si>
    <t>Yennifer Paola Galvis Pardo</t>
  </si>
  <si>
    <t>Berenice Buitrago Garcia</t>
  </si>
  <si>
    <t>Prestar servicios profesionales especializados para apoyar y acompañar el despliegue territorial de la Secretaría Ejecutiva en las subregiones Norte, Nordeste y Bajo Cauca del departamento de Antioquia, en el marco de los lineamientos para la aplicación del enfoque territorial, la justicia restaurativa y teniendo en cuenta los enfoques diferenciales.</t>
  </si>
  <si>
    <t>Isabella Gómez Cordón</t>
  </si>
  <si>
    <t xml:space="preserve">Prestar servicios profesionales para apoyar a la Subdirección de Comunicaciones en el cubrimiento periodistico y la difusión de las desiciones y audiencias de la Salas y Secciones del Tribunal para la Paz, como parte del desarrollo de la estrategia y la Politica de Comunicaciones. </t>
  </si>
  <si>
    <t>Jessica Katherine Zea Carvajal</t>
  </si>
  <si>
    <t xml:space="preserve">Prestar servicios profesionales para apoyar y acompañar a la Subdirección de Comunicaciones en el diseño, diagramación, producción y divulgación de piezas comunicativas, web e impresas relacionadas con los servicios de promoción en temáticas de la JEP, en desarrollo de la política y estrategia de comunicaciones en concordancia con el plan de posicionamiento y divulgación. </t>
  </si>
  <si>
    <t>Brayam Giovanny Forrero Cañon</t>
  </si>
  <si>
    <t xml:space="preserve">Prestar servicios profesionales para apoyar las actividades administrativas y misionales relacionadas con la transversalización del enfoque de género en la JEP. </t>
  </si>
  <si>
    <t>Daniela Muñoz Morales</t>
  </si>
  <si>
    <t>Prestar servicios profesionales para acompañar a la Subdirección de Fortalecimiento Institucional en la implementación del modelo de gestión del conocimiento mediante el apoyo en el diseño apropiación y evaluación de herramientas pedagógicas para el desarrollo del programa pedagógico de la JEP.</t>
  </si>
  <si>
    <t xml:space="preserve">Marcia Rojas Moreno </t>
  </si>
  <si>
    <t>Prestar servicios profesionales para apoyar a la Subdirección de Fortalecimiento Institucional en la implementación del modelo de gestión del conocimiento mediante la planeación, diseño, construcción y seguimiento de los procesos de formación virtual y el monitoreo de las acciones pedagógicas con universidades.</t>
  </si>
  <si>
    <t>Bruce David Ochoa Ochoa</t>
  </si>
  <si>
    <t>Prestar servicios profesionales para apoyar y acompañar a la Subsecretaría Ejecutiva en la certificación de trabajos, obras y actividades (TOAR), con contenido reparador, seguimiento al régimen de condicionalidad y sanciones propias con énfasis en la consolidación y análisis de indicadores, en la elaboración de informes técnicos y en la aplicación de sistemas de calidad para apoyar las actividades de certificación de TOAR.</t>
  </si>
  <si>
    <t xml:space="preserve">Prestar servicios profesionales especializados para apoyar y acompañar el despliegue territorial de la Secretaría Ejecutiva en el departamento de Boyacá y Cundinamarca, en el marco de los lineamientos para la aplicación del enfoque territorial, la justicia restaurativa y teniendo en cuenta los enfoques diferenciales. </t>
  </si>
  <si>
    <t>Gladys Macias Gonzalez</t>
  </si>
  <si>
    <t>Prestar servicios profesionales especializados para apoyar y acompañar el despliegue territorial de la Secretaría Ejecutiva en la región del Magdalena Medio, en el marco de los lineamientos para la aplicación del enfoque territorial, la justicia restaurativa y teniendo en cuenta los enfoques diferenciales.</t>
  </si>
  <si>
    <t>Carolina Rubio Sguerra</t>
  </si>
  <si>
    <t xml:space="preserve">Prestar servicios profesionales especializados para apoyar y acompañar el despliegue territorial de la Secretaría Ejecutiva en el departamento de Santander, en el marco de los lineamientos para la aplicación del enfoque territorial, la justicia restaurativa y teniendo en cuenta los enfoques diferenciales. </t>
  </si>
  <si>
    <t xml:space="preserve">Prestar servicios profesionales especializados para apoyar y acompañar el despliegue territorial de la Secretaría Ejecutiva en el departamento de Norte de Santander, en el marco de los lineamientos para la aplicación del enfoque territorial, la justicia restaurativa y teniendo en cuenta los enfoques diferenciales. </t>
  </si>
  <si>
    <t>Carlos Mario Gonzalez Luna</t>
  </si>
  <si>
    <t xml:space="preserve">Prestar servicios profesionales especializados para apoyar y acompañar el despliegue territorial de la Secretaría Ejecutiva en los departamentos de Atlántico y Bolívar, en el marco de los lineamientos para la aplicación del enfoque territorial, la justicia restaurativa y teniendo en cuenta los enfoques diferenciales. </t>
  </si>
  <si>
    <t>Jeniffer Tatiana Biceño Franco</t>
  </si>
  <si>
    <t>Prestar los servicios de apoyo a la Subdirección de Talento Humano en el desarrollo de los procesos que afectan la nómina de la Jurisdicción Especial para la Paz, como parte del desarrollo e implementación de la estrategia de Talento Humano de la Entidad</t>
  </si>
  <si>
    <t>Silvio Esteban Carvajal Ordoñez</t>
  </si>
  <si>
    <t xml:space="preserve">Apoyar y acompañar al departamento de SAAD comparecientes en la gestión operativa del sistema vista, para el registro de abogados /as y comparecientes. </t>
  </si>
  <si>
    <t>Edwin Andres Mosquera Ortiz</t>
  </si>
  <si>
    <t>Katherine Andrea Guzmán Cajamarca</t>
  </si>
  <si>
    <t>Apoyar a la Subdirección de Comunicaciones en el desarrollo y actualización del portal web e intranet de la JEP, en desarrollo de la política y estrategia de comunicaciones en concordancia con el plan de posicionamiento y divulgación</t>
  </si>
  <si>
    <t>Prestar servicios profesionales para apoyar y acompañar a la Subdirección de Comunicaciones en la gestión de las acciones de comunicación interna para la promoción y divulgación en temáticas de la jurisdicción, en desarrollo de la política y estrategia de comunicaciones en concordancia con el plan de posicionamiento y divulgación</t>
  </si>
  <si>
    <t xml:space="preserve">Inversión </t>
  </si>
  <si>
    <t>Apoyar a la Subdirección de Comunicaciones en la elaboración de piezas comunicativas y periodísticas con enfoque diferencial respecto a las decisiones de las secciones, comisiones y dependencia de enfoque diferencial de la JEP, en desarrollo de la política y estrategia de comunicaciones en concordancia con el plan de posicionamiento y divulgación.</t>
  </si>
  <si>
    <t>Prestar servicios profesionales especializados para apoyar y acompañar el despliegue territorial de la Secretaría Ejecutiva en la región del Pacífico Medio,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</si>
  <si>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Putumayo,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</si>
  <si>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del Valle del Cauca, en el marco de los lineamientos para la aplicación del enfoque territorial, la justicia restaurativa y teniendo en cuenta los enfoques diferenciales.</t>
  </si>
  <si>
    <t xml:space="preserve">Prestar servicios profesionales para apoyar a la Subdirección de Fortalecimiento Institucional, en articulación con las subdirecciones de Talento Humano y de Planeación, en la identificación de las necesidades con visión prospectiva de las salas de justicia y de posibles alternativas para atenderlas </t>
  </si>
  <si>
    <t>Carlos David Araujo Daza</t>
  </si>
  <si>
    <t>Prestar servicios profesionales para apoyar al Departamento de Atención a Víctimas en la región de Cesar, Magdalena, Bolívar, Sucre, Córdoba, Atlántico y la Guajira, para adelantar acciones de difusión, asesoría y orientación a las víctimas en instancias judiciales y no judiciales, atendiendo los enfoques diferenciales y psicosocial.</t>
  </si>
  <si>
    <t>Karen Jorley Torres Capacho</t>
  </si>
  <si>
    <t>Prestar servicios profesionales para apoyar al Departamento de Atención a Víctimas en la región de Santander, Norte de Santander y región que conforma el Magdalena Medio, para adelantar acciones de difusión, asesoría y orientación a las víctimas en instancias judiciales y no judiciales, atendiendo los enfoques diferenciales y psicosocial.</t>
  </si>
  <si>
    <t>Fernando Puerto Chávez</t>
  </si>
  <si>
    <t>Prestar servicios profesionales para apoyar al Departamento de Atención a Víctimas en la región de Bogotá, Cundinamarca y Boyacá, para adelantar acciones de difusión, asesoría y orientación a las víctimas en instancias judiciales y no judiciales, atendiendo los enfoques diferenciales y psicosocial.</t>
  </si>
  <si>
    <t>Kelly Johana Palacios Sánchez</t>
  </si>
  <si>
    <t>Prestar servicios profesionales para apoyar al Departamento de Atención a Víctimas en la región de Chóco, Urabá Chocoano y Antioqueño, para adelantar acciones de difusión, asesoría y orientación a las víctimas en instancias judiciales y no judiciales, atendiendo los enfoques diferenciales y psicosocial.</t>
  </si>
  <si>
    <t>Martha Cristina Muñoz Cordoba</t>
  </si>
  <si>
    <t>Prestar servicios profesionales para apoyar al Departamento de Atención a Víctimas en la región de Huila, Caquetá, Putumayo y Tolima, para adelantar acciones de difusión, asesoría y orientación a las víctimas en instancias judiciales y no judiciales, atendiendo los enfoques diferenciales y psicosocial.</t>
  </si>
  <si>
    <t>Eybar Insuasty Alvarado</t>
  </si>
  <si>
    <t>Prestar servicios profesionales para apoyar al Departamento de Atención a Víctimas en la región de Nariño, Valle del Cauca, Cauca, para adelantar acciones de difusión, asesoría y orientación a las víctimas en instancias judiciales y no judiciales, atendiendo los enfoques diferenciales y psicosocial.</t>
  </si>
  <si>
    <t>Prestar servicios profesionales para apoyar al Departamento de Atención a Víctimas en la región de Santander, Norte de Santander y región que conforma el Magdalena Medio, para adelantar acciones de difusión, asesoría y orientación a las víctimas en instancias judiciales y no judiciales, atendiendo los enfoques diferenciales y psicosocial.	Daniel Camilo Agudelo Tolosa</t>
  </si>
  <si>
    <t>Ester Yolima Bedoya Jaramillo</t>
  </si>
  <si>
    <t>Prestar servicios profesionales para apoyar al Departamento de Atención a Víctimas en la región de Urabá Antioqueño y Urabá Chcoano, para adelantar acciones de difusión, asesoría y orientación a las víctimas en instancias judiciales y no judiciales, atendiendo los enfoques diferenciales y psicosocial.</t>
  </si>
  <si>
    <t>Carol Andrea Puentes Tangarife</t>
  </si>
  <si>
    <t>Prestar servicios profesionales para apoyar técnicamente al Grupo de Análisis, Contexto y Estadística, de acuerdo a los lineamientos impartidos desde el alistamiento para la consolidación de la información a fin de construir el contexto nacional del conflicto armado y la identificación de los fenomenos delincuenciales ocurridos durante y con ocasión del mismo, a fin de facilitar la capacidad investigativa de la UIA.</t>
  </si>
  <si>
    <t>Carlos Javier Moncayo</t>
  </si>
  <si>
    <t>Andrés Eduardo Charry Angarita</t>
  </si>
  <si>
    <t>Caludia Marcela Pinzón Martínez</t>
  </si>
  <si>
    <t>Prestar servicios profesionales para apoyar y acompañar a la Subdirección de Control Interno en la ejecución del plan anual de auditoria en el marco del Sistema del Control Interno Contable, de acuerdo con la normatividad legal vigente.</t>
  </si>
  <si>
    <t>Viviana Paola Camargo Duarte</t>
  </si>
  <si>
    <t>Prestar servicios profesionales para apoyar al Departamento de Atención a Víctimas en la región de Santander, Norte de Santander y región que conforma el Magdalena Medio, para adelantar acciones de difusión, acompañamiento y orientación psicosocial a las víctimas en instancias judiciales y no judiciales, atendiendo los enfoques diferenciales y psicosocial.</t>
  </si>
  <si>
    <t>Fabiola Morales Murcia</t>
  </si>
  <si>
    <t>Prestar servicios profesionales para apoyar al Departamento de Atención a Víctimas en la región de Caquetá, Huila, Putumayo y Tolima, para adelantar acciones de difusión, acompañamiento y orientación psicosocial a las víctimas en instancias judiciales y no judiciales, atendiendo los enfoques diferenciales y psicosocial.</t>
  </si>
  <si>
    <t>Sofi Paola Malfitano Córdoba</t>
  </si>
  <si>
    <t>Prestar servicios profesionales para apoyar al Departamento de Atención a Víctimas en la región de Chocó, Urabá Chocoano y Antioqueño, para adelantar acciones de difusión, acompañamiento y orientación psicosocial a las víctimas en instancias judiciales y no judiciales, atendiendo los enfoques diferenciales y psicosocial.</t>
  </si>
  <si>
    <t>Angélica María Camacho Pinto</t>
  </si>
  <si>
    <t>Prestar servicios profesionales para apoyar al Departamento de Atención a Víctimas en la región de Norte de Santander, Santander y región que conforma el Magdalena Medio, para adelantar acciones de difusión, acompañamiento y orientación psicosocial a las víctimas en instancias judiciales y no judiciales, atendiendo los enfoques diferenciales y psicosocial.</t>
  </si>
  <si>
    <t>María del Pilar Orjuela Trujillo</t>
  </si>
  <si>
    <t>Prestar servicios profesionales para apoyar al Departamento de Atención a Víctimas en la región de Tolima, Huila, Caquetá y Putumayo, para adelantar acciones de difusión, acompañamiento y orientación psicosocial a las víctimas en instancias judiciales y no judiciales, atendiendo los enfoques diferenciales y psicosocial.</t>
  </si>
  <si>
    <t>Marglevis Arguelles Galvis</t>
  </si>
  <si>
    <t>Prestar servicios profesionales para apoyar al Departamento de Atención a Víctimas en la región de Urabá Antioqueño y Urabá Chocoano, para adelantar acciones de difusión, acompañamiento y orientación psicosocial a las víctimas en instancias judiciales y no judiciales, atendiendo los enfoques étnico, diferencial y psicosocial.</t>
  </si>
  <si>
    <t>Natalia Zambrano Fernández</t>
  </si>
  <si>
    <t>Prestar servicios profesionales para apoyar al Departamento de Atención a Víctimas en la región de Valle del Cauca, Cauca y Nariño, para adelantar acciones de difusión, acompañamiento y orientación psicosocial a las víctimas en instancias judiciales y no judiciales, atendiendo los enfoques diferenciales y psicosocial.</t>
  </si>
  <si>
    <t>Diego Alexis Ibarra Piedrahita</t>
  </si>
  <si>
    <t>Carlos Andrés Otero Cardona</t>
  </si>
  <si>
    <t>Prestar servicios profesionales para apoyar al Departamento de Atención a Víctimas en la región de Cauca, Valle del Cauca y Nariño, para adelantar acciones de difusión, acompañamiento y orientación psicosocial a las víctimas en instancias judiciales y no judiciales, atendiendo los enfoques diferenciales y psicosocial.</t>
  </si>
  <si>
    <t>Prestar servicios profesionales para apoyar y acompañar a la Subdirección de Fortalecimiento Institucional en la administración del Sistema de Gestión de calidad de la JEP.</t>
  </si>
  <si>
    <t>Prestar servicios para apoyar y acompañar al Departamento de Gestión Territorial en la organización y sistematización de la información producida por la dependencia, teniendo en cuenta los enfoques diferenciales.</t>
  </si>
  <si>
    <t>Jorge Enrique Gil Cepeda</t>
  </si>
  <si>
    <t>Prestar servicios profesionales especializados para apoyar y acompañar al  Departamento de Gestión Territorial en las labores de planeación, seguimiento y monitoreo relacionadas con el despliegue territorial que apoya la dependencia, en el marco de los lineamientos para la aplicación del enfoque territorial en la entidad, teniendo en cuenta los enfoques diferenciales.</t>
  </si>
  <si>
    <t>Prestar servicios profesionales especializados para apoyar y acompañar el despliegue territorial de la Secretaría Ejecutiva en el departamento de Chocó, en el marco de los lineamientos para la aplicación del enfoque territorial, la justicia restaurativa y teniendo en cuenta los enfoques diferenciales.</t>
  </si>
  <si>
    <t>Ana Maria Otero Alvarez</t>
  </si>
  <si>
    <t>Prestar servicios profesionales especializados para apoyar y acompañar el despliegue territorial de la Secretaría Ejecutiva en el departamento del Cauca,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</si>
  <si>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Nariño, en el marco de los lineamientos para la aplicación del enfoque territorial, la justicia restaurativa y teniendo en cuenta los enfoques diferenciales.</t>
  </si>
  <si>
    <t>Ilva Juliana Ospina Garcia</t>
  </si>
  <si>
    <t>Sandra Del Pilar Ramírez Barrios</t>
  </si>
  <si>
    <t>Prestación de servicios profesionales para brindar asistencia técnica a las actuaciones y decisiones judiciales propias de la justicia transicional y restaurativa de la JEP, a través de la disposción de lineamientos para el adecuado acopio, validación, procesamiento, gestión y análisis de la información en la consolidación del Registro de Comparecientes.</t>
  </si>
  <si>
    <t>Prestar servicios profesionales para apoyar y acompañar al Sistema Autónomo de Asesoría y Defensa de la JEP en la implementación del Registro de Comparecientes, del que trata el artículo 95 del ASP 001 de 2020, su actualización e integración con los demás sistemas de información de la JEP y la gestión del monitoreo de la Jurisdicción Especial para la Paz.</t>
  </si>
  <si>
    <t xml:space="preserve">Hamilton Guzmán Cadena </t>
  </si>
  <si>
    <t>Prestar servicios profesionales para apoyar al GRAI en la formulación e implementación de metodologías de análisis macrocriminal para la identificación de máximos responsables de graves violaciones a los DDHH.</t>
  </si>
  <si>
    <t xml:space="preserve">Luis Eduardo Fernández Molinares </t>
  </si>
  <si>
    <t>Prestar servicios profesionales para apoyar al GRAI en la formulación e implementación de metodologías de análisis macrocriminal para la identificación de máximos responsables de graves violaciones a los DDHH</t>
  </si>
  <si>
    <t>Prestar servicios profesionales a la Oficina Asesora de Seguridad y protección, para apoyar y acompañar la elaboración y seguimiento de los estudios de viabilidad de desplazamiento a territorio y seguridad física</t>
  </si>
  <si>
    <t>Patricia Yaneth Tovar Sarmiento</t>
  </si>
  <si>
    <t>Prestar servicios profesionales para realizar seguimiento a la actividad del Congreso de la República, a los proyectos de ley, actos legislativos y en general a los debates de asuntos de interés de la JEP.</t>
  </si>
  <si>
    <t>Blanca Cecilia Buitrago Forero</t>
  </si>
  <si>
    <t>Prestación de servicios profesionales como psicólogo para apoyar y acompañar a la Dirección de Asuntos Jurídicos para la prevención del daño antijuridico con enfoque psicosocial en la JEP.</t>
  </si>
  <si>
    <t>Nohemí Moreno Monsalve</t>
  </si>
  <si>
    <t>Prestación de servicios profesionales como abogado para apoyar y acompañar a la Dirección de Asuntos Jurídicos para la prevención del daño antijuridico en la JEP.</t>
  </si>
  <si>
    <t>Juan David Duque Botero</t>
  </si>
  <si>
    <t>Prestar sus servicios profesionales especializados, para acompañar y apoyar en la elaboración, revisión y control de documentos que se adelanten al interior de la Secretaría Ejecutiva de la JEP, así como apoyar la elaboración de lineamientos para resolver asuntos de carácter jurídico de la Secretaría Ejecutiva.</t>
  </si>
  <si>
    <t xml:space="preserve">Prestar servicios profesionales para apoyar a la Subdirección de Planeación, en la implementación del plan de trabajo para el año 2022 sobre medidas reparadoras y restaurativas y otras necesidades presupuestales y la programación y seguimiento presupuestal. </t>
  </si>
  <si>
    <t>Daniel Felipe Bernal</t>
  </si>
  <si>
    <t>Danny Adalberto Guarnizo</t>
  </si>
  <si>
    <t>Leidy Zulay Vélez Murillo</t>
  </si>
  <si>
    <t>Prestar servicios profesionales para apoyar al GRAI en desarrollo de las líneas de investigación priorizadas y a los equipos técnicos de la dependencia con insumos técnicos y análisis documentales o de datos requeridos para la implementación de distintas etapas de priorización de nuevos macrocasos en atención a los lineamientos de la magistratura-</t>
  </si>
  <si>
    <t>Juliana Franco Calvo</t>
  </si>
  <si>
    <t xml:space="preserve">	Prestar servicios profesionales para apoyar a la Subdirección de Fortalecimiento Institucional en la implementación del modelo de gestión del conocimiento por medio de la planeación, verificación, desarrollo, monitoreo y seguimiento de las acciones relacionadas a la sistematización de experiencias institucionales y de los procesos de formación virtual y pedagogicos</t>
  </si>
  <si>
    <t>Oscar Orlando torres Luque</t>
  </si>
  <si>
    <t>Prestar servicios profesionales para apoyar y acompañar a la Subdirección de Recursos Físicos e Infraestructura en las actividades que se deben adelantar con relación al cumplimiento del Plan Institucional de Gestión Ambiental (PIGA), sus modificaciones y la coordinación con la Secretaria Distrital de Ambiente, como parte del proceso de fortalecimiento institucional de la JEP.</t>
  </si>
  <si>
    <t>Prestar servicios profesionales en el acompañamiento a las actividades relacionadas con la planeación, diseño e implementación funcional de los proyectos del departamento de gestión documental.</t>
  </si>
  <si>
    <t>Prestación de servicios de apoyo al Departamento de Gestión Documental para realizar procesos de digitalización documental y control de calidad en las actividades desarrolladas por el departamento de gestión documental.</t>
  </si>
  <si>
    <t>Martha Elmy Niño Vargas</t>
  </si>
  <si>
    <t xml:space="preserve">Prestar servicios profesionales para apoyar y acompañar al Departamento de Atención al Ciudadano en lo relacionado con los temas de participación ciudadana, Sistema Nacional de Servicio al Ciudadano y en la articulación con las entidades del SIVJRNR, para la implementación del punto 5 del Acuerdo Final con enfoque sistemico. </t>
  </si>
  <si>
    <t>Prestar servicios profesionales para apoyar y acompañar al Departamento de Atención al Ciudadano en el desarrollo de las actividades relacionadas con recepción, tipificación, asignación y reportes estadísticos de las PQRSDF dentro de los sistemas de la entidad, para la implementación del punto 5 del Acuerdo Final con enfoque sistemico.</t>
  </si>
  <si>
    <t>Prestar servicios profesionales para la representación a víctimas con enfoque diferencial en los asuntos de competencia de la jurisdicción y en articulación con las actividades de representación en territorio para el Sistema Autónomo de Asesoría y Defensa de la SE-JEP.</t>
  </si>
  <si>
    <t>Departamento de SAAD - Victimas</t>
  </si>
  <si>
    <t>Jenny Liliana Oliveros Leon</t>
  </si>
  <si>
    <t xml:space="preserve">Carolina Lozano Rodriguez </t>
  </si>
  <si>
    <t xml:space="preserve">Prestar servicios profesionales para apoyar al Departamento de Enfoques Diferenciales  en el desarrollo de la estrategia para la implementación del enfoque diferencial de niños, niñas y adolescentes, en el marco de los ejes de interés estratégico de la JEP. </t>
  </si>
  <si>
    <t xml:space="preserve">Prestar servicios profesionales para apoyar al Departamento de Enfoques Diferenciales  en el desarrollo de la estrategia para la implementación del enfoque diferencial de persona mayor, en el marco de los ejes de interés estratégico de la JEP. </t>
  </si>
  <si>
    <t xml:space="preserve">Nelly Patricia Beltran Nova </t>
  </si>
  <si>
    <t>Prestar servicios profesionales para apoyar al Departamento de Enfoques Diferenciales  en el desarrollo de la estrategia para la implementación del enfoque diferencial de persona con discapacidad, en el marco de los ejes de interés estratégico de la JEP.</t>
  </si>
  <si>
    <t>Prestar servicios profesionales para apoyar al Departamento de Enfoques Diferenciales  en el desarrollo de la estrategia para la implementación del enfoque diferencial étnico- racial con énfasis en pueblos Negros, afrocolombianos, Palenqueros, Raizales en el marco de los ejes de interés estratégico de la JEP.</t>
  </si>
  <si>
    <t>Juan Pablo Monje Castañeda</t>
  </si>
  <si>
    <t>Prestación de servicios profesionales especializados para el seguimiento de los planes y actividades propias de la subsecretaria, así como al proyecto de inversión a cargo de la subsecretaria y la articulación con los departamentos que la componen.</t>
  </si>
  <si>
    <t>Jorge Eliecer Corredor Fonseca</t>
  </si>
  <si>
    <t xml:space="preserve">Prestación de servicios profesionales en la asesoría jurídica, atención integral y defensa técnica judicial a las personas que comparezcan ante las salas y secciones de la JEP, teniendo en cuenta los enfoques diferenciales. </t>
  </si>
  <si>
    <t xml:space="preserve">Sergio Andres Valero Linares </t>
  </si>
  <si>
    <t>Johan Sebastián González Cortés</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</si>
  <si>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</si>
  <si>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Ana María Mancipe Montenegro </t>
  </si>
  <si>
    <t>Prestar servicios profesionales para apoyar jurídicamente a la Subdirección de Recursos Físicos e Infraestructura en el análisis de la información y revisión de documentos expedidos por la dependencia, así como en el acompañamiento a los tramites de competencia de la misma relacionados con los grupos territoriales para la implementación del enfoque territorial y diferencial de la JEP</t>
  </si>
  <si>
    <t>Javier Ricardo Morales Cifuentes</t>
  </si>
  <si>
    <t>Prestar servicios profesionales para apoyar y acompañar a la Subdirección de Comunicaciones en la elaboración y difusión de contenidos periodísticos relacionados con las decisiones de las salas y secciones del tribunal para la paz de la JEP, según los lineamientos de la política de comunicaciones y siguiendo las instrucciones del supervisor</t>
  </si>
  <si>
    <t>Prestar servicios profesionales para apoyar y acompañar a la subdirección de comunicaciones en la gestión de los trámites de comunicación interna para la promoción y divulgación en temáticas de la jurisdicción, según los lineamientos de la política y la estrategia de comunicaciones</t>
  </si>
  <si>
    <t xml:space="preserve">David Gerardo Lopez Martínez </t>
  </si>
  <si>
    <t>Prestación de servicios profesionales para apoyar a la Subdirección de Planeación en el proceso de direccionamiento estratégico y su seguimiento en el año 2022, con énfasis en planeación institucional, programación presupuestal, tablero de control y plan estadístico institucional</t>
  </si>
  <si>
    <t>Prestar servicios profesionales para apoyar a la Subdirección de Planeación, en articulación con las de Fortalecimiento Institucional y Talento Humano, en la elaboración y presentación de documentos con la sistematización de información e insumos de efectos o impactos, relacionados con necesidades de las salas de justicia y alternativas, de acuerdo con el mapa de procesos.</t>
  </si>
  <si>
    <t xml:space="preserve">Paola Stephania Apolinar Caraballo </t>
  </si>
  <si>
    <t xml:space="preserve">Prestar servicios profesionales para apoyar al GRAI en el trámite y gestión administrativa de solicitudes, requerimientos, correspondencia, informes, entre otras, como mecanismo para el apoyo a la jefatura del GRAI, los equipos técnicos de la dependencia y las líneas de investigación priorizadas, facilitando el desarrollo de tareas y toma de decisiones de la magistratura.
</t>
  </si>
  <si>
    <t>Cesar Alonso Mendez Zorrilla</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</si>
  <si>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</si>
  <si>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 xml:space="preserve">Haspper Huertas Castiblanco </t>
  </si>
  <si>
    <t xml:space="preserve">Dina Isabel Cruz Muñoz </t>
  </si>
  <si>
    <t xml:space="preserve">Juan Carlos Camargo Pérez </t>
  </si>
  <si>
    <t>Felipe Andrés Lozano Ortega</t>
  </si>
  <si>
    <t>Prestar servicios profesionales para apoyar a la Subdirección de Fortalecimiento Institucional en la implementación del modelo de gestión del conocimiento de la JEP, a través de acciones comunicativas y de divulgación que permitan fortalecer la cultura organizacional entre las áreas de la entidad y la apropiación de conocimiento</t>
  </si>
  <si>
    <t xml:space="preserve">Maria Paula Martinez Mendieta </t>
  </si>
  <si>
    <t>Prestar servicios profesionales para brindar apoyo a la gestión del proceso de representación judicial a víctimas, a cargo del Departamento del Sistema Autónomo de Asesoría y Defensa SAAD Representación de Víctimas.</t>
  </si>
  <si>
    <t xml:space="preserve">Dayana smith Gaviria Naranjo </t>
  </si>
  <si>
    <t>Prestar servicios profesionales para el apoyo en la gestión y para fortalecer el proceso de seguimiento e implementación de la estrategia de talento humano.</t>
  </si>
  <si>
    <t xml:space="preserve">Leidy Carolina Martinez Cruz </t>
  </si>
  <si>
    <t>Manuel Eduardo Osorio Lozano</t>
  </si>
  <si>
    <t>Prestar servicios profesionales para apoyar a la subsecretaria ejecutiva en la identificación, apoyo a la gestión e impulso de trabajos, obras y actividades (toar), con contenido reparador, seguimiento al régimen de condicionalidad y sanciones propias a través de la implementación de acciones de articulación interinstitucional con la alcaldía del municipio de medellín (antioquia) para la promoción de escenarios de realización de toar y sanciones propias.</t>
  </si>
  <si>
    <t>Julieth Barrera Caparroso</t>
  </si>
  <si>
    <t>Prestar servicios profesionales para apoyar y acompañar
a la Subdirección de Fortalecimiento Institucional en la
planeación, seguimiento a la ejecución de los convenios y
contratos a cargo de la dependencia</t>
  </si>
  <si>
    <t xml:space="preserve">Alejando Barreiro Jaramillo </t>
  </si>
  <si>
    <t xml:space="preserve">Prestar servicios a la Subsecretaría Ejecutiva en el apoyo a la certificación de trabajos, obras y actividades con contenido reparador – restaurador (TOAR), con énfasis en la revisión y análisis de documentos técnicos y jurídicos y en la proyección de respuestas a requerimientos de otras dependencias de la JEP o de entidades externas. </t>
  </si>
  <si>
    <t>Vladimir Alexander Gómez Otálora</t>
  </si>
  <si>
    <t>Prestar servicios profesionales para apoyar y acompañar a la subdirección de comunicaciones en la implementación, seguimiento y operación del sistema de gestión de medios de la entidad, en relación con la producción audiovisual de las diligencias y audiencias de la JEP.</t>
  </si>
  <si>
    <t>Nicole Acuña Cepeda</t>
  </si>
  <si>
    <t>Prestar servicios profesionales para apoyar y acompañar a la Subdirección de Comunicaciones en la elaboración, edición y difusión de contenidos audiovisuales para la divulgación en las distintas redes sociales en desarrollo de la política y estrategia de comunicaciones en concordancia con el plan de posicionamiento y divulgación.</t>
  </si>
  <si>
    <t>María Ocampo Jaramillo</t>
  </si>
  <si>
    <t xml:space="preserve">Apoyar y acompañar la transcripción de versiones voluntarias rendidas en el marco de los casos priorizados por la Sala de Reconocimiento de Verdad, de Responsabilidad y de Determinación de los Hechos y Conductas. </t>
  </si>
  <si>
    <t>Magistratura</t>
  </si>
  <si>
    <t>Prestar servicios profesionales para apoyar técnicamente al Grupo de Análisis, Contexto y Estadística, de acuerdo a los lineamientos impartidos desde el alistamiento para la consolidación de la información a fin de construir el contexto nacional del conflicto armado y la identificación de los fenómenos delincuenciales ocurridos durante y con ocasión del mismo, a fin de facilitar la capacidad investigativa de la UIA.</t>
  </si>
  <si>
    <t>Melissa Echeverry</t>
  </si>
  <si>
    <t>Prestar servicios profesionales para apoyar y acompañar a la UIA en la implementación de la estrategia de participación social a través de la promoción de diálogos nacionales y territoriales con los pueblos étnicos y la sensibilización y formación de los equipos nacionales y territoriales sobre la implementación del enfoque étnico.</t>
  </si>
  <si>
    <t>Prestar servicios profesionales para apoyar y acompañar a la UIA en la implementación de la estrategia de participación social en el desarrollo de actividades asociadas a la programación, manejo de base de datos y migraciones de sistemas de información en el proceso de caracterización de usuarios internos y externos de la Unidad.</t>
  </si>
  <si>
    <t>Gialina Caranton</t>
  </si>
  <si>
    <t>Prestar servicios profesionales para apoyar al Grupo de Apoyo Técnico Forense de la UIA en las actividades relacionadas con el componente ambiental relacionadas con la búsqueda, análisis, procesamiento de información, generación de cartografía, imágenes, documentos, apoyo a visitas en campo, elaboración de informes y todas las demás inherentes o necesarias para la correcta ejecución contractual requeridas para facilitar y fortalecer la capacidad investigativa de la UIA</t>
  </si>
  <si>
    <t>Judy Marcela Cortes Fonseca</t>
  </si>
  <si>
    <t>Prestar los servicios profesionales para apoyar a la Dirección de Tecnologías de la Información, en la revisión y actualización documental de los procesos contractuales del área, incluyendo el apoyo en el seguimiento de  indicadores y estadísticas en la supervisión de los contratos de la DTI. Igualmente, brindar apoyo en la organización de información de las herramientas del Sistema de Seguridad Informática y de otros sistemas de información, a cargo del área.</t>
  </si>
  <si>
    <t>Carlos Alberto Alvira</t>
  </si>
  <si>
    <t>Prestar servicios profesionales para apoyar y acompañar a la Dirección de Tecnologías de la Información, en la estabilización del  Sistema Protecti, identificación de las nuevas necesidades de los usuarios del Sistema de Gestión Documental CONTi, y el  seguimiento a las acciones derivadas del contrato de soporte y mantenimiento tanto de este sistema como del  portal WEB , asi como el  seguimiento de las integraciones realizadas entre estas herramientos y otros sistemas y  la identificación de las nuevas necesidades de conexión a través del bus de integración para dichos sistemas</t>
  </si>
  <si>
    <t>Yolanda Ninco Bermúdez</t>
  </si>
  <si>
    <t>Prestar servicios profesionales para apoyar y acompañar a la Dirección de Tecnologías de la Infomación (DTI)  en el seguimiento al sistema de gestión judicial (LEGALi) , así como brindar soporte a los usuarios  de esta solución. Así mismo, acompanar y apoyar el seguimiento al cumplimiento de Órdenes judiciales a cargo de la DTI .</t>
  </si>
  <si>
    <t>Carlos Orlando Camargo</t>
  </si>
  <si>
    <t>Prestar los servicios profesionales para apoyar y acompañar a la Dirección de Tecnologías de la Información, en los aspectos técnicos y administrativos de las actividades de supervisión, operación y procesos contractuales asociados con el  servicio de impresión y la mejora y seguimiento a la gestión de los procesos ITIL. Así mismo apoyar el seguimiento al desarrollo del Plan Estrategico de Teconologías de la información (PETI).</t>
  </si>
  <si>
    <t>Orlando Perez Gomez</t>
  </si>
  <si>
    <t>Prestar servicios profesionales para apoyar y dar soporte en la administración de sistemas operativos y bases de datos en los sistemas de información de la Jurisdicción Especial para la Paz que se encuentran a cargo de la Dirección de Tecnologías de la Información.</t>
  </si>
  <si>
    <t>Prestar servicios profesionales especializados para apoyar y acompañar el despliegue territorial de la Secretaría Ejecutiva en los departamentos de Vichada y Casanare, en el marco de los lineamientos para la aplicación del enfoque territorial, la justicia restaurativa y teniendo en cuenta los enfoques diferenciales.</t>
  </si>
  <si>
    <t>Prestar servicios profesionales especializados para apoyar y acompañar el despliegue territorial de la Secretaría Ejecutiva en el departamento de Tolima, en el marco de los lineamientos para la aplicación del enfoque territorial, la justicia restaurativa y teniendo en cuenta los enfoques diferenciales</t>
  </si>
  <si>
    <t>Wendy Dayanna Sanchez Quintero</t>
  </si>
  <si>
    <t>Prestación de servicios de apoyo a la gestión del grupo de almacén e Inventarios de la Sudirección de recursos
Físicos e Infraestructura</t>
  </si>
  <si>
    <t>Elsa Viviana Atuesta Rojas</t>
  </si>
  <si>
    <t xml:space="preserve">Andry Falon Diaz García </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</si>
  <si>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del registro de comparecientes, del que trata el artículo 95 del ASP 001 de 2020.</t>
  </si>
  <si>
    <t xml:space="preserve">Jenny Lorena Moreno Rodríguez </t>
  </si>
  <si>
    <t>Prestación de servicios para apoyar y acompañar las actuaciones y decisiones judiciales propias de la justicia transicional y restaurativa JEP, en materia de gestión y validación técnica de información en el proceso de consolidación del registro de comparecientes, del que trata el artículo 95 del ASP 001 de 2020</t>
  </si>
  <si>
    <t>Diana Marcela Castañeda</t>
  </si>
  <si>
    <t>Prestar servicios de apoyo a la Subdirección de Talento Humano en las actividades relacionadas con la preparación y ejecución del contrato para la prestación de servicios de bienestar social, como parte de la gestión del Talento Humano. (Contratos o convenio que no requieren pluralidad de ofertas)</t>
  </si>
  <si>
    <t>Prestar servicios profesionales para apoyar a la Subdirección de Talento Humano en aspectos relacionados con el desarrollo de la estrategia de talento humano y el Sistema de Géstión de Seguridad y Salud en el Trabajo.</t>
  </si>
  <si>
    <t>Andrea del Pilar Ruiz Salom</t>
  </si>
  <si>
    <t xml:space="preserve">Prestar servicios profesionales para apoyar y acompañar al Departamento de SAAD Víctimas en la gestión operativa del sistema ViSTA para el registro de abogados/as, ONG y víctimas. </t>
  </si>
  <si>
    <t xml:space="preserve">Andres Leonardo Tibaduiza </t>
  </si>
  <si>
    <t>Prestación de servicios profesionales para el seguimiento e implementación de los proyectos del departamento de gestión documental.</t>
  </si>
  <si>
    <t>Prestación de servicios de apoyo al Departamento de Gestión Documental  para realizar procesos de organización, almacenamiento y custodia de los documentos fisicos y digitales de la jurisdicción especial para la paz.</t>
  </si>
  <si>
    <t xml:space="preserve">Leidy Tatiana Suarez Garzón </t>
  </si>
  <si>
    <t>Prestar servicios profesionales para apoyar y acompañar a la subdirección de cooperación internacional en la gestión y seguimiento de proyectos, acuerdos y acciones colaborativas que contribuyan a la planeación integrada.</t>
  </si>
  <si>
    <t xml:space="preserve">Manuela Troncoso Castro </t>
  </si>
  <si>
    <t xml:space="preserve">Prestación de servicios profesionales para brindar asistencia técnica a las actuaciones y decisiones judiciales propias de la justicia transicional y restaurativa JEP con los procesos de validación de información que permitan fortalecer la calidad y oportunidad de respuesta del registro de comparecientes, del que trata el artículo 95 del ASP 001 de 2020.
</t>
  </si>
  <si>
    <t xml:space="preserve">Laura Katherine Benavides Ángel </t>
  </si>
  <si>
    <t xml:space="preserve">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del registro de comparecientes, del que trata el artículo 95 del ASP 001 de 2020.
</t>
  </si>
  <si>
    <t xml:space="preserve">Diana Carolina Nope Enciso </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</si>
  <si>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del registro de comparecientes, del que trata el artículo 95 del ASP 001 de 2020</t>
  </si>
  <si>
    <t>Daniel Camilo Torres</t>
  </si>
  <si>
    <t>Prestar servicios profesionales en el departamento de gestión documental para apoyar las actividades relacionadas con la implementación del sistema de archivo de la JEP.</t>
  </si>
  <si>
    <t>Camilo Ernesto Villegas Rondón</t>
  </si>
  <si>
    <t>Prestación de servicios profesionales para apoyar y acompañar al sistema autónomo de asesoría y defensa de la JEP en los procesos de validación de información aplicando herramientas jurídicas y conceptuales que permitan fortalecer la calidad de la información y la oportunidad de respuesta del Registro de Comparecientes, del que trata el artículo 95 del ASP 001 de 2020.</t>
  </si>
  <si>
    <t>Juan Sebastián Aguiego Gómez</t>
  </si>
  <si>
    <t xml:space="preserve"> Juan Camilo Sierra Bernal</t>
  </si>
  <si>
    <t>Diana María Noreña Casallas</t>
  </si>
  <si>
    <t>Prestación de servicios profesionales para brindar asistencia técnica a las actuaciones y decisiones judiciales propias de la justicia transicional y restaurativa JEP con los procesos de validación de información que permitan fortalecer la calidad y oportunidad de respuesta del Registro de Comparecientes, del que trata el artículo 95 del ASP 001 de 2020.</t>
  </si>
  <si>
    <t>Lorelis Osorio Gómez</t>
  </si>
  <si>
    <t>William Galindo Chavez</t>
  </si>
  <si>
    <t>Prestación de servicios profesionales para apoyar al departamento SAAD comparecientes en las actividades administrativa propias del desarrollo del Sistema Autónomo de Asesoría y Defensa.</t>
  </si>
  <si>
    <t>Diego Alejandro Bastidas Acevedo</t>
  </si>
  <si>
    <t>Prestación de servicios para acompañar la gestión administrativa del departamento SAAD comparecientes en asuntos relacionados con la ejecución de los contratos suscritos para el desarrollo del sistema autónomo.</t>
  </si>
  <si>
    <t xml:space="preserve"> Sirio Antonio Gómez Blanco</t>
  </si>
  <si>
    <t>Prestación de servicios para apoyar y acompañar al sistema autónomo de asesoría y defensa, en materia de gestión y validación técnica de información en el proceso de consolidación del registro de comparecientes, del que trata el artículo 95 del ASP 001 de 2020.</t>
  </si>
  <si>
    <t xml:space="preserve">Prestar servicios profesionales para apoyar al Departamento de Enfoques Diferenciales  en el desarrollo de la estrategia para la implementación del enfoque diferencial étnico- racial con énfasis en pueblo Rrom, en el marco de los ejes de interés estratégico de la JEP. </t>
  </si>
  <si>
    <t>Ramón José Mendoza</t>
  </si>
  <si>
    <t xml:space="preserve">Prestar servicios profesionales especializados para acompañar al despacho de la Subsecretaría Ejecutiva en la articulación y seguimiento de la formulación y ejecución de los servicios requeridos para el cumplimiento de las obligaciones misionales asigandas a la dependencia. </t>
  </si>
  <si>
    <t>Prestación de servicios profesionales para apoyar y acompañar a la Subsecretaría Ejecutiva en la identificación, formulación y sistematización de los criterios y elementos técnicos, operativos y jurídicos esenciales para la adaptación  del modelo de monitoreo a comparecientes.</t>
  </si>
  <si>
    <t>Santiago Carrillo Pulido</t>
  </si>
  <si>
    <t>Prestación de servicios profesionales para apoyar y acompañar al sistema autónomo de asesoría y defensa de la JEP en la validación y actualización de la información del Registro de Comparecientes, del que trata el artículo 95 del ASP 001 de 2020.</t>
  </si>
  <si>
    <t>Yimer Julian Rodriguez Cabezas</t>
  </si>
  <si>
    <t>Prestación de servicios profesionales para apoyar y acompañar al sistema autónomo de asesoría y defensa de la JEP en el poblamiento del Registro de Comparecientes, del que trata el artículo 95 del ASP 001 de 2020, su actualización y la implementación de un modelo de soporte a los usuarios.</t>
  </si>
  <si>
    <t>Prestación de servicios profesionales para apoyar y acompañar al sistema autónomo de asesoría y defensa de la JEP en el proceso de extracción, transformación y carga de la información del Registro de Comparecientes, del que trata el artículo 95 del ASP 001 de 2020 y la integración con los demás sistemas de información de la JEP.</t>
  </si>
  <si>
    <t>Augusto Daniel Chavez Navarrete</t>
  </si>
  <si>
    <t>Prestación de servicios profesionales para apoyar y acompañar al sistema autónomo de asesoría y defensa de la JEP en la gestión y la validación técnica de información del Registro de Comparecientes, del que trata el artículo 95 del ASP 001 de 2020, así como la implementación de un modelo de soporte a los usuarios del inventario.</t>
  </si>
  <si>
    <t>Pedro Alfonso Hernández Martínez</t>
  </si>
  <si>
    <t>Prestar servicios profesionales de asesoría técnica y jurídica para apoyar a la subdirección de talento humano en lo relacionado con el proceso de administración de personal de acuerdo con las necesidades de la jurisdicción.</t>
  </si>
  <si>
    <t>Ana María Alejo Rubiano</t>
  </si>
  <si>
    <t>Prestación de servicios profesionales , para apoyar y acompañar al grupo de protección a víctimas, testigos y demás intervinientes de la UIA, en el análisis y definición de los niveles de riesgo individual y colectivo de las solicitudes de las medidas de protección.</t>
  </si>
  <si>
    <t>Carolina Orjuela Martínez</t>
  </si>
  <si>
    <t>Prestar servicios profesionales para apoyar  a la UIA en la implementación de la estrategia de participación social a través de la orientación, articulación y acompañamiento del proceso de desarrollo y ejecución de la estrategia de participación social en sus tres frentes.</t>
  </si>
  <si>
    <t xml:space="preserve">Juan Orlando Pantoja Cuero </t>
  </si>
  <si>
    <t xml:space="preserve">Prestar los servicios profesionales para apoyar y acompañar a la Unidad de Investigación y Acusación en el análisis y aplicación del enfoque diferencial y territorial para delitos cometidos contra las comunidades afrodescendientes a fin de facilitar la capacidad investigativa de la UIA. </t>
  </si>
  <si>
    <t>José Libardo González Franco</t>
  </si>
  <si>
    <t>Prestar servicios profesionales para apoyar y acompañar a la UIA en la implementación de la estrategia de participación social a través del apoyo en la implementación de los mecanismos de atención, orientación y participación de víctimas y el desarrollo de acciones que permitan identificar y valorar las consecuencias e impactos de la violencia sexual y fortalecer a los organizaciones para la réplica de información.</t>
  </si>
  <si>
    <t xml:space="preserve">Prestar los servicios profesionales para apoyar y acompañar a la Unidad de Investigación y Acusación en la implementación, aplicación y seguimiento del enfoque diferencial para delitos cometidos contra pueblos étnicos indigenas a fin de facilitar la capacidad investigativa de la UIA. </t>
  </si>
  <si>
    <t>Servicios profesionales de apoyo y acompañamiento al grupo de protección a víctimas, testigos y demás intervinientes de la UIA, para la implementación y seguimiento periódico de las medidas de protección  decididas por el cómite de evaluación de riesgo y definición de medidas  de la UIA.</t>
  </si>
  <si>
    <t>Paula Andréa Vellojin Ojeda</t>
  </si>
  <si>
    <t>Prestación de servicios profesionales, para gestionar y analizar información que permita la actualización del Mecanismo Unificado de Monitoreo de Riesgos del Sistema Integral para la Paz bajo la coordinación de la Unidad de Investigación y Acusación de la JEP.</t>
  </si>
  <si>
    <t xml:space="preserve">Astrid Carolina Villegas Linares </t>
  </si>
  <si>
    <t xml:space="preserve">Prestar servicios profesionales especializados para acompañar y apoyar a la subsecretaría ejecutiva en la certificación de trabajos, obras y actividades (TOAR), con contenido reparador, seguimiento al régimen de condicionalidad y sanciones propias con énfasis en metodologías de relacionamiento psicosocial con víctimas y comparecientes y de articulación con instituciones del SIP y entidades públicas, nacionales y territoriales. </t>
  </si>
  <si>
    <t>Prestar servicios profesionales para el apoyar jurídicamente en los asuntos relacionados con el procesamiento de la nómina de la jurisdicción especial para la paz, como parte del desarrollo e implementación de la estrategia de talento humano de la entidad.</t>
  </si>
  <si>
    <t xml:space="preserve">Carolina Saldarriaga Gómez </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</si>
  <si>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</si>
  <si>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Ingrid del Pilar Saavedra Rodriguez </t>
  </si>
  <si>
    <t xml:space="preserve">Minerva Machado Pérez </t>
  </si>
  <si>
    <t xml:space="preserve">Mónica Liliana Parra Caceres </t>
  </si>
  <si>
    <t>Prestar servicios profesionales especializados para acompañar y apoyar a la subsecretaría ejecutiva en la certificación de trabajos, obras y actividades (TOAR), con contenido reparador, seguimiento al régimen de condicionalidad y sanciones propias con énfasis en rutas sancionatorias y no sancionatorias aplicables a miembros de la fuerza pública comparecientes ante la JEP</t>
  </si>
  <si>
    <t>Prestar servicios profesionales para apoyar y acompañar a la UIA en la implementación de la estrategia de participación social a través del desarrollo y ejecución de procesos y productos gráficos, creativos y audiovisuales que den soporte a los procesos de participación social de los grupos y equipos.</t>
  </si>
  <si>
    <t xml:space="preserve">Prestar servicios profesionales a la subsecretaria ejecutiva en el apoyo a la certificación de trabajos, obras y actividades (TOAR), con contenido reparador, seguimiento al régimen de condicionalidad y sanciones propias, con énfasis en el levantamiento y análisis de información cualitativa y etnográfica, para la elaboración de documentos, en el marco del procedimiento de certificación de toar, de seguimiento del régimen de condicionalidad y de apoyo a la generación de escenarios para el cumplimiento de sanciones propias. </t>
  </si>
  <si>
    <t xml:space="preserve">Prestar servicios profesionales para UIA en implementación de estrategia de participación social a través de aplicación análisis y socialización de información que resulta de aplicación de instrumentos de caracterización cualitativa y cuantitativa de los usuarios internos y externos. </t>
  </si>
  <si>
    <t>Margarita Barreneche Ortiz</t>
  </si>
  <si>
    <t xml:space="preserve">Prestar servicios profesionales para apoyar a la dirección de la UIA en la ejecución y seguimiento a la gestión y desarrollo de las diferentes estrategias entre ellas las de relacionamiento y comunicación y la de participación social a cargo de esta dirección. </t>
  </si>
  <si>
    <t>Prestar servicios profesionales para apoyar y acompañar a la UIA en la implementación de la estrategia de participación social a través de la promoción y el relacionamiento con organizaciones de la sociedad civil y el acompañamiento a los grupos territoriales en la implementación del protocolo de comunicación con las víctimas.</t>
  </si>
  <si>
    <t>Prestar servicios profesionales para UIA en implementación de estrategia de participación social a través de aplicación análisis y socialización de información que resulta de aplicación de instrumentos de caracterización cualitativa y cuantitativa de los usuarios internos y externos.</t>
  </si>
  <si>
    <t>María Camila Sánchez Gómez</t>
  </si>
  <si>
    <t>Prestar servicios profesionales para la representación a víctimas con enfoque diferencial en los asuntos de competencia de la jurisdicción y en articulación con las actividades de representación en territorio para el sistema autónomo de asesoría y defensa de la SE-JEP.</t>
  </si>
  <si>
    <t>Prestar servicios profesionales especializados para apoyar y acompañar el despliegue territorial de la Secretaría Ejecutiva en los departamentos de Cesar y La Guajira, en el marco de los lineamientos para la aplicación del enfoque territorial, la justicia restaurativa y teniendo en cuenta los enfoques diferenciales.</t>
  </si>
  <si>
    <t xml:space="preserve">Ana María Leyton López </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</si>
  <si>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</si>
  <si>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Angela María Montaña Apraez </t>
  </si>
  <si>
    <t>Santiago Peña Aragón</t>
  </si>
  <si>
    <t>Prestar servicios profesionales para apoyar a la Subdirección de Planeación, Fortalecimiento Institucional y Talento Humano en la planeación financiera de alternativas para optimizar el talento humano de las salas de justicia, en particular de la Sala de Reconocimiento de Verdad, Responsabilidad y Reconocimiento de hechos y conductas, con visión integral y organizacional.</t>
  </si>
  <si>
    <t>Prestar servicios profesionales a la subsecretaría ejecutiva en el apoyo a la certificación de trabajos, obras y actividades (TOAR), con contenido reparador, seguimiento al régimen de condicionalidad y sanciones propias, con énfasis en los procesos y procedimientos jurídicos relacionados con la garantía de los derechos de las víctimas y del debido proceso a los comparecientes y con la implementación de políticas públicas de atención a las víctimas e implementación del acuerdo de paz.</t>
  </si>
  <si>
    <t>Prestación de servicios profesionales para acompañar a la Subsecretaría Ejecutiva en las actividades de índole económico y financiero que requiera el desarrollo del proceso de selección cuyo objeto es la prestación del servicio integral de monitoreo a través de diferentes mecanismos, para comparecientes sometidos a la Jurisdicción Especial para la Paz.</t>
  </si>
  <si>
    <t>Prestar servicios profesionales especializados para apoyar y acompañar a la subsecretaría ejecutiva de la JEP, en las definiciones de índole jurídico contractuales que corresponda adoptar, en las etapas del proceso de gestión contractual, para la implementación del monitoreo al que refieren los numerales 11 y 12 del artículo 111 de la ley 1957</t>
  </si>
  <si>
    <t>Jose Luis Noguera Pérez</t>
  </si>
  <si>
    <t>Prestar servicios profesionales para apoyar a la subsecretaría ejecutiva en el seguimiento de PQRSDF, así como en la respuesta y revisión de documentos e informes requeridos por el despacho para la aprobación de la secretaría ejecutiva y en el relacionamiento con las demás dependencias para el cumplimiento de las obligaciones misionales de la JEP</t>
  </si>
  <si>
    <t>Prestación de servicios profesionales para apoyar y acompañar al departamento SAAD Comparecientes en el trámite de las gestiones administrativas propias del desarrollo del Sistema Autónomo de Asesoría y Defensa.</t>
  </si>
  <si>
    <t xml:space="preserve">Prestación de servicios profesionales , para apoyar y acompañar al grupo de protección a víctimas, testigos y demás intervinientes de la UIA, en el análisis y definición de los niveles de riesgo individual y colectivo de las solicitudes de las medidas de protección. </t>
  </si>
  <si>
    <t xml:space="preserve">Prestación de servicios profesionales para apoyar y acompañar al grupo de atención y orientación a víctimas de la Unidad de Investigación y Acusación en el relacionamiento con las víctimas integrantes de las mesas nacionales y regionales y organizaciones afines, a fin de facilitar la capacidad investigativa de la UIA.  </t>
  </si>
  <si>
    <t xml:space="preserve">Raúl Fernando Diaz Ochoa </t>
  </si>
  <si>
    <t xml:space="preserve">Prestar servicios profesionales para apoyar y acompañar la gestión del grupo de relacionamiento y comunicaciones en la formación y desarrollo de competencias comunicativas de los servidores de la UIA para un adecuado relacionamiento con las víctimas, organizaciones y grupos de interés, atendiendo el enfoque de genero y diferencial, con relacion a la capacidad investigativa a cargo de la UIA.  </t>
  </si>
  <si>
    <t xml:space="preserve">Prestar servicios profesionales como comunicadora social para apoyar y acompañar la gestión del grupo de relacionamiento y comunicaciones de la UIA en las actividades institucionales relacionadas con la comunicación interna y externa con relacion a la capacidad investigativa a cargo de la Unidad.  </t>
  </si>
  <si>
    <t xml:space="preserve">Ivette Consuelo Hernandez Avendaño </t>
  </si>
  <si>
    <t xml:space="preserve">Prestar servicios profesionales para apoyar y acompañar la gestión del grupo de relacionamiento y comunicaciones,  en la divulgación del protocolo de comunicaciones con las víctimas teniendo en cuenta el enfoque diferencial y territorial, asi como a los servidores de la UIA, con relacion a la capacidad investigativa a cargo de la Unidad.  </t>
  </si>
  <si>
    <t>Andrea Patricia Del Pilar Quevedo Rodriguez</t>
  </si>
  <si>
    <t>Prestar servicios profesionales para apoyar en los procesos de mejoramiento de la gestión judicial de las salas de justicia y secciones del tribunal para la paz</t>
  </si>
  <si>
    <t>Angelica Maria Cuartas Marin</t>
  </si>
  <si>
    <t>Derly Tatiana Pulzara Velasco</t>
  </si>
  <si>
    <t>Maria Fernanda Suarez Endo</t>
  </si>
  <si>
    <t>Diana Maria Velasco Bolaños</t>
  </si>
  <si>
    <t>Jhoanny Rico Joya</t>
  </si>
  <si>
    <t>Marco Alexander Solarte Herrera</t>
  </si>
  <si>
    <t>Ricardo Melo Castro</t>
  </si>
  <si>
    <t xml:space="preserve">Yenifer Mosqueda Collazos
</t>
  </si>
  <si>
    <t>Prestar servicios de apoyo a la Subdirección de Talento Humano en aspectos relacionados con la gestión, archivo y digitalización de las historias laborales de la JEP</t>
  </si>
  <si>
    <t>Andres Mauricio Chavarro Agudelo</t>
  </si>
  <si>
    <t>Prestar servicios profesionales para apoyar la gestión contractual y financiera del departamento SAAD representación víctimas.</t>
  </si>
  <si>
    <t>Prestar servicios profesionales especializados para apoyar y acompañar el despliegue territorial de la Secretaría Ejecutiva en los departamentos de Risaralda, Quindío y Caldas, en el marco de los lineamientos para la aplicación del enfoque territorial, la justicia restaurativa y teniendo en cuenta los enfoques diferenciales.</t>
  </si>
  <si>
    <t>Claudia Stella Nuñez Duarte</t>
  </si>
  <si>
    <t>Prestar servicios profesionales especializados a la subsecretaria ejecutiva en la articulación y relacionamiento interinstitucional de las entidades que componen el SIVJRNR, así como en el seguimiento de los procesos y proyectos que se desarrollan de manera conjunta. </t>
  </si>
  <si>
    <t>Prestar servicios profesionales para apoyar a la subsecretaria ejecutiva en los ejercicios de planeación, articulación, fortalecimiento y seguimiento a las actividades misionales y estratégicas de la misma y sus departamentos. </t>
  </si>
  <si>
    <t>Prestar servicios para acompañar a la subdirección de comunicaciones en el seguimiento técnico de los proyectos de producción audiovisual del sistema de gestión de medios de la JEP, siguiendo los lineamientos de la política y estrategia de comunicaciones de la entidad. </t>
  </si>
  <si>
    <t>Prestar servicios profesionales para apoyar a la subdirección de comunicaciones en el seguimiento, clasificación, almacenamiento y sistematización de la información producida en cumplimiento de su actividad misional y del plan de posicionamiento y divulgación de la JEP </t>
  </si>
  <si>
    <t>Prestación de servicios para acompañar y apoyar a la subsecretaría ejecutiva en la gestión administrativa y operativa relacionadas con las funciones del despacho del subsecretario y en el seguimiento presupuestal y financiero de la ejecución del contrato de operación logística, que sean requeridos para la mejora continua de la prestación de los servicios de la JEP</t>
  </si>
  <si>
    <t xml:space="preserve">Piedad Mayerly Camacho Sánchez </t>
  </si>
  <si>
    <t>Prestación de servicios profesionales para apoyar y acompañar la aplicación de herramientas técnicas, jurídicas y conceptuales de validación de la información, para la configuración de la solución tecnológica relativa al módulo de régimen de condicionalidad que integra el sistema ViSTA</t>
  </si>
  <si>
    <t xml:space="preserve">Rosaura Morales Gómez </t>
  </si>
  <si>
    <t>Alvaro Javier Arroyo Martínez</t>
  </si>
  <si>
    <t>Prestación de servicios profesionales para apoyar a la secretaría judicial en la caracterización, resolución de solicitudes y en el impulso de las decisiones judiciales y descongestión de las salas de justicia de la Jurisdicción Especial para la Paz</t>
  </si>
  <si>
    <t>$40.598.053,00</t>
  </si>
  <si>
    <t>Yeimi Lorena Betancourt Garcia</t>
  </si>
  <si>
    <t>Prestar servicios profesionales para apoyar en los procesos de mejoramiento de la Gestión Judicial de las salas de justicia y secciones del tribunal para la paz.</t>
  </si>
  <si>
    <t xml:space="preserve">Eduardo José Rafael Táutiva Prieto	</t>
  </si>
  <si>
    <t>ANDREA DEL PILAR LOPEZ PIÑEROS</t>
  </si>
  <si>
    <t>Prestar servicios profesionales para apoyar en los procesos de mejoramiento de la Gestión Judicial de las salas de justicia y secciones del tribunal para la paz</t>
  </si>
  <si>
    <t xml:space="preserve">Liza Ferananda Claro Rozo </t>
  </si>
  <si>
    <t>Miguel Angel Villa Ospino</t>
  </si>
  <si>
    <t xml:space="preserve">Maomar Montes Mercado	</t>
  </si>
  <si>
    <t xml:space="preserve">Prestación de servicios profesionales para brindar asistencia técnica al diseño, implementación y administración de la base de datos que se debe conformar para  la configuración  de la solución tecnológica relativa al módulo de régimen de condicionalidad que integra el sistema ViSTA. </t>
  </si>
  <si>
    <t xml:space="preserve">Prestación de servicios profesionales para brindar asistencia técnica al poblamiento de la base de datos que se debe conformar para la configuración de la solución tecnológica relativa al módulo de régimen de condicionalidad que integra el sistema ViSTA. </t>
  </si>
  <si>
    <t xml:space="preserve">Prestación de servicios en materia de gestión y validación técnica de información, para la configuración de la solución tecnológica relativa al módulo de régimen de condicionalidad que integra el sistema ViSTA </t>
  </si>
  <si>
    <t xml:space="preserve">Camilo Steven Higuita Parra	</t>
  </si>
  <si>
    <t xml:space="preserve">Prestación de servicios en materia de gestión y validación técnica de información, para la configuración de la solución tecnológica relativa al módulo de régimen de condicionalidad que integra el sistema ViSTA. </t>
  </si>
  <si>
    <t xml:space="preserve">Carmen Andrea Becerra Becerra	</t>
  </si>
  <si>
    <t>Prestar servicios profesionales para apoyar y acompañar a la subsecretaría ejecutiva en la certificación de trabajos, obras y actividades (toar), con contenido reparador, seguimiento al régimen de condicionalidad y sanciones propias con énfasis en el análisis o la implementación de políticas públicas en materia de reparación a víctimas, reincorporación y justicia transicional.</t>
  </si>
  <si>
    <t>Leonard Javier Delgado Rangel</t>
  </si>
  <si>
    <t>Prestar servicios profesionales a la Subsecretaría Ejecutiva en el apoyo a la certificación de trabajos, obras y actividades (toar), con contenido reparador, seguimiento al régimen de condicionalidad y sanciones propias con énfasis en la definición e implementación del sistema de gestión de información y conocimiento del proceso de seguimiento en los temas antes mencionados.</t>
  </si>
  <si>
    <t xml:space="preserve">Mariana Ríos Ortegón	</t>
  </si>
  <si>
    <t>Prestar servicios profesionales para apoyar a la subsecretaria ejecutiva en la certificación de trabajos, obras y actividades (toar), con contenido reparador, seguimiento al régimen de condicionalidad y sanciones propias, con énfasis en análisis de información cualitativa y cuantitativa, estadística y big data.</t>
  </si>
  <si>
    <t>$82.400.829</t>
  </si>
  <si>
    <t>Secretaria Ejecutiva</t>
  </si>
  <si>
    <t>Prestar servicios profesionales para apoyar y acompañar a la UIA en la implementación de la estrategia de participación social a través del apoyo en la implementación de los mecanismos de atención, orientación y participación de víctimas y el desarrollo de acciones que permitan identificar y valorar las consecuencias e impactos de la violencia sexual y fortalecer a las organizaciones para la réplica de información.</t>
  </si>
  <si>
    <t>Cesar Nicolás Peña Aragon</t>
  </si>
  <si>
    <t>Prestar servicios profesionales para apoyar a la subsecretaria ejecutiva en la certificación de trabajos, obras y actividades (toar), con contenido reparador, seguimiento al régimen de condicionalidad y sanciones propias, con énfasis en gestión y análisis de información cualitativa y cuantitativa, estadística y big data</t>
  </si>
  <si>
    <t>Prestar servicios profesionales para apoyar a la subsecretaria ejecutiva en la certificación de trabajos, obras y actividades (toar), con contenido reparador, seguimiento al régimen de condicionalidad y sanciones propias, con énfasis en el seguimiento del régimen de reparación estricta y del cumplimiento efectivo de las sanciones propias por parte de los comparecientes ante la JEP.</t>
  </si>
  <si>
    <t>Prestar servicios profesionales a la subsecretaría ejecutiva en el apoyo a la certificación de trabajos, obras y actividades (toar), con contenido reparador, seguimiento al régimen de condicionalidad y sanciones propias con énfasis en el acompañamiento psicosocial y metodológico a sujetos procesales y poblaciones objetivo de la JEP.</t>
  </si>
  <si>
    <t>David Alejandro Ricón Pinilla</t>
  </si>
  <si>
    <t>Prestación de servicios en materia de gestión y validación técnica de información, para la configuración de la solución tecnológica relativa al módulo de régimen de condicionalidad que integra el sistema ViSTA(Contratos o convenio que no requieren pluralidad de ofertas)</t>
  </si>
  <si>
    <t>Prestación de servicios en materia de gestión y validación técnica de información, para la configuración de la solución tecnológica relativa al módulo de régimen de condicionalidad que integra el sistema ViSTA.</t>
  </si>
  <si>
    <t>Elías Abuchar Duque</t>
  </si>
  <si>
    <t>Ana Lucía Gutiérrez Guingue</t>
  </si>
  <si>
    <t>Prestar servicios profesionales para apoyar a la subdirección de Talento Humano,  en articulación con las subdirecciones de Fortalecimiento Institucional y Planeación, en la elaboración y presentación de los documentos para el análisis jurídico de la planta de personal de las salas de justicia y las  posibles alternativas pertinentes.</t>
  </si>
  <si>
    <t xml:space="preserve">Maria Camila Rodriguez Alvarez </t>
  </si>
  <si>
    <t>Prestación de servicios profesionales para apoyar y acompañar  la aplicación de herramientas técnicas, jurídicas y conceptuales de validación de la información, para la configuración  de la solución tecnológica relativa al módulo de régimen de condicionalidad que integra el sistema ViSTA</t>
  </si>
  <si>
    <t>Cristian Camilo Clavijo Rodriguez</t>
  </si>
  <si>
    <t xml:space="preserve">Jorge Alejandro Mesa Albarracin </t>
  </si>
  <si>
    <t>Daniel Humberto Gómez Leal</t>
  </si>
  <si>
    <t>Prestar servicios a la subsecretaria ejecutiva en el apoyo a la ejecución de los servicios contratados en cumplimiento de las obligaciones misionales de la subsecretaria ejecutiva.</t>
  </si>
  <si>
    <t>Carlos Anibal Echandia Chavista</t>
  </si>
  <si>
    <t>Prestación de servicios en materia de gestión y validación técnica de información, para la configuración de la solución tecnológica relativa al módulo de régimen de condicionalidad que integra el sistema ViSTA</t>
  </si>
  <si>
    <t>Prestar servicios profesionales para apoyar y acompañar a la UIA en la implementación de la estrategia de participación social a través de la generación, promoción y difusión de contenidos informativos, creación de historias y descripción de los procesos de socialización en territorio, para promover las narrativas, mensajes y contenidos desarrollados en la estrategia de participación ante los distintos públicos de interés de la UIA.</t>
  </si>
  <si>
    <t xml:space="preserve">Leidy Tatiana Hernández Lopez </t>
  </si>
  <si>
    <t>Prestación de servicios profesionales para apoyar y acompañar las actividades de validación y estructuración jurídica de la información, para la configuración de la solución tecnológica relativa al módulo de régimen de condicionalidad que integra el sistema ViSTA.</t>
  </si>
  <si>
    <t>JEP-042-2022</t>
  </si>
  <si>
    <t>Yeinson Javier Ospina Villamil</t>
  </si>
  <si>
    <t>Prestar servicios profesionales para apoyar a la Subsecretaria Ejecutiva en los ejercicios de planeación, articulación, fortalecimiento y seguimiento a las actividades misionales y estratégicas de la misma y sus departamentos</t>
  </si>
  <si>
    <t>JEP-071-2022</t>
  </si>
  <si>
    <t>BUHO SAS</t>
  </si>
  <si>
    <t>Prestar servicios profesionales para acompañar a la subdirección de comunicaciones en la realización del monitoreo diario de los medios y plataformas de comunicación a nivel internacional, nacional, regional y local en los que circulan información sobre la JEP y los temas asociados a su gestión de acuerdo con la política y estrategia de comunicaciones, con el fin de realizar el análisis de impacto y estrategia de comunicaciones.</t>
  </si>
  <si>
    <t>JEP-114-2022</t>
  </si>
  <si>
    <t>Servisoft SA</t>
  </si>
  <si>
    <t>JEP-249-2022</t>
  </si>
  <si>
    <t>Policía Nacional</t>
  </si>
  <si>
    <t>La Jurisdicción Especial para la Paz y la policía nacional, a través de la dirección de protección y servicios especiales colaborarán mutuamente acorde con las recomendaciones que esta última imparta, con la finalidad de fortalecer la seguridad en las instalaciones de la Jurisdicción Especial para la Paz</t>
  </si>
  <si>
    <t>Oficina de Seguridad y Protección</t>
  </si>
  <si>
    <t>JEP-276-2022</t>
  </si>
  <si>
    <t>SAS Institute Colombia S.A.S.</t>
  </si>
  <si>
    <t>Adquisición del licenciamiento de Visual Investigator En Sas incluido el soporte, mantenimiento y acompañamiento especializado y renovación del soporte mantenimiento y apoyo técnico funcional por 2 años.</t>
  </si>
  <si>
    <t>EDUCAPAZ</t>
  </si>
  <si>
    <t>JEP-351-2022</t>
  </si>
  <si>
    <t>SOPLAN SISTEMAS COLOMBIA</t>
  </si>
  <si>
    <t>Renovación del soporte y mantenimiento y bolsa de horas para nuevos desarrollos, ajustes y servicios bajo demanda del sistema LEGALi</t>
  </si>
  <si>
    <t>JEP-358-2022</t>
  </si>
  <si>
    <t>JEP-362-2022</t>
  </si>
  <si>
    <t>JEP-416-2022</t>
  </si>
  <si>
    <t>JEP-417-2022</t>
  </si>
  <si>
    <t>JEP-420-2022</t>
  </si>
  <si>
    <t>JEP-421-2022</t>
  </si>
  <si>
    <t>JEP-422-2022</t>
  </si>
  <si>
    <t>JEP-423-2022</t>
  </si>
  <si>
    <t>Avance Jurídico Casa Editorial</t>
  </si>
  <si>
    <t>HEINSOHN HUMAN GLOBAL SOLUTIONS S.A.S.</t>
  </si>
  <si>
    <t>CAJA DE COMPENSACIÓN FAMILIAR COMPENSAR</t>
  </si>
  <si>
    <t>SOFTWARE COLOMBIA SERVICIOS INFORMATICOS SAS</t>
  </si>
  <si>
    <t>ITS SOLUCIONES ESTRATEGICAS S.A.S</t>
  </si>
  <si>
    <t>CONTROLES EMPRESARIALES S.A.S</t>
  </si>
  <si>
    <t>PNUD</t>
  </si>
  <si>
    <t>Actualización del Sistema de Información Jurídica de la JEP 
“Jurinfo”</t>
  </si>
  <si>
    <t>Prestar el servicio técnico y funcional para el soporte extendido de los módulos del sistema de información y gestión del empleo público (SIGEP) instalados en la Jurisdicción Especial para la Paz.</t>
  </si>
  <si>
    <t>Contratar la prestación de servicios de bienestar social para el mejoramiento de las capacidades, competencias, calidad de vida, componente asistencial psicosocial, recreación, deporte y cultura, para el personal adscrito a la Jurisdicción Especial para la Paz.</t>
  </si>
  <si>
    <t>Prestación de servicios a través de una plataforma tecnológica para la realización de subastas electrónicas, dentro de los procesos de contratación que se adelanten para el desarrollo de la misionalidad de la entidad y la correcta actividad judicial.</t>
  </si>
  <si>
    <t>Renovar servicios de actualización, soporte y mantenimiento y adquirir bolsa de horas para nuevos desarrollos del sistema PLANI</t>
  </si>
  <si>
    <t>Proveer soporte, mantenimiento, ajustes y nuevas funcionalidades orientadas al monitoreo y seguimiento del régimen de condicionalidad y TOARS en el sistema ViSTA.</t>
  </si>
  <si>
    <t>Promover la participación de las víctimas ante la JEP como parte del SIVJRNR, brindando asesoría y representación jurídica, apoyando el alistamiento e implementación de medidas restaurativas y sanciones propias y propiciando el empoderamiento de las víctimas.</t>
  </si>
  <si>
    <t>Aunar esfuerzos y recursos para continuar facilitando la implementación de medidas de prevención y protección complementarias con el fin de garantizar, la vida, libertad, seguridad e integridad de las personas, grupos y comunidades, que, por su participación en cualquiera de los procesos de interés de la jurisdicción especial para la paz, se encuentren en situación de riesgo; teniendo en cuenta los enfoques diferenciales, de género y territoriales</t>
  </si>
  <si>
    <t>inversión</t>
  </si>
  <si>
    <t>31/012/2022</t>
  </si>
  <si>
    <r>
      <rPr>
        <b/>
        <sz val="12"/>
        <rFont val="Palatino Linotype"/>
        <family val="1"/>
      </rPr>
      <t>Nota 1.</t>
    </r>
    <r>
      <rPr>
        <sz val="12"/>
        <rFont val="Palatino Linotype"/>
        <family val="1"/>
      </rPr>
      <t xml:space="preserve"> Los contratos de Prestación de servicios profesionales sombreados con este color, corresponden al apoyo que requiere la JEP para el Sistema Autonomo de Asesoría y Defensa, tanto para la asesoría y defensa de  comparecientes ante las Salas y Secciones de la JEP, como para la representación judicial de las víctimas que acudan con interés legítimo y directo ante la JEP. Tienen  fundamento en el cumplimiento de mandatos normativos imperativos para la JEP, así: A) Acuerdo de Paz. Punto 5; Capítulo III, numeral 5.1.2 . B) Ley 1820 de 2016. Artículo 60. C. Acto Legislativo 01 de 2017. Parágrafo del artículo transitorio 12. D) Decreto 1166 de 2018. Artículos 2.2.5.7.1.1.  y 2.2.5.7.1.3.  E) Ley 1922 de 2018. Artículos 2 y 6.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</si>
  <si>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2.</t>
    </r>
    <r>
      <rPr>
        <sz val="12"/>
        <rFont val="Palatino Linotype"/>
        <family val="1"/>
      </rPr>
      <t xml:space="preserve"> Los contratos de Prestación de servicios profesionales sombreados con este color corresponden al apoyo que requiere la entidad para el cumplimiento de las funciones con impacto territorial y tienen  soporte en el cumplimiento especifico de la normatividad que le da origen a la JEP, así: A) Acuerdo de Paz. Numeral 3. subnumeral 3.4.1. De otra parte, el Acuerdo de desarrollo del numeral 23 del “Acuerdo de Creación de una Jurisdicción Especial de para la Paz”, en relación con el punto "5. Acuerdo sobre las Víctimas del Conflicto" definió responsabilidades puntuales al respecto, entre otras,"5.1.3.3.2. Planes de reparación colectiva con enfoque territorial (...)  5.1.3.5. Procesos colectivos de retornos de personas en situación de desplazamiento y reparación de víctimas en el exterior. (...) 5.1.3.6. Medidas sobre restitución de tierras". De igual forma, en relación con el punto "6. Implementación, verificación y refrendación", se definieron principios como la "Integración territorial e inclusión social" y el "Fortalecimiento y articulación institucional". B) Acto Legislativo 001 de 2017. Artículo Transitorio 1°. Parágrafo 1°.  C) Acuerdo 001 de 2018 (Reglamento General de la JEP). Artículos 44 y 94.  D) Ley 1922 de 2018. Artículo 1. literal C.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</si>
  <si>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3.</t>
    </r>
    <r>
      <rPr>
        <sz val="12"/>
        <rFont val="Palatino Linotype"/>
        <family val="1"/>
      </rPr>
      <t xml:space="preserve"> Los contratos de Prestación de servicios sombreados con este color y que tienen que ver con el acompañamiento psicosocial y asesoría jurídica a las víctimas con interés legítimo y directo en los asuntos de competencia de la jurisdicción, tienen su soporte en el cumplimiento especifico de la normatividad que le da origen a la JEP, así: A) Acuerdo de Paz. "5.1. (...)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5.1.2. Justicia: (...) 8º.- El funcionamiento del componente de justicia dará énfasis a las necesidades de las víctimas mujeres, niñas y niños, quienes sufren de una manera desproporcionada y diferenciada los efectos de las graves infracciones y violaciones cometidas con ocasión del conflicto (…) 5.1.3.4. Rehabilitación psico-social 5.1.3.4.1. Medidas de recuperación emocional a nivel individual. Así mismo, en cumplimiento de los acuerdos alcanzados el Gobierno 5.1.3.4.2. Plan de rehabilitación psico-social para la convivencia y la no repetición. B) Acto Legislativo 001 de 2017. Artículo transitoRíos 1° y  18°. C) Ley 1922 de 2018. Artículo 1. Principios. (...) "a. Efectividad de la justicia restaurativa." .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</si>
  <si>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4.</t>
    </r>
    <r>
      <rPr>
        <sz val="12"/>
        <rFont val="Palatino Linotype"/>
        <family val="1"/>
      </rPr>
      <t xml:space="preserve"> Los contratos de Prestación de servicios profesionales sombreados en este color, corresponden al apoyo que requiere la JEP en sus diferentes Secciones, Salas, Comisiones -étnica, género, territorial y ambiental y de participación-, referidas a la implementación de los enfoques de género, étnico y territorial y tienen su soporte normativo así: A) Acuerdo de Paz. Punto 5. "(...) 5.1.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6.2. (...) 6.2.2. Principios. En la interpretación e implementación del Acuerdo Final (...), con enfoque étnico se tendrá en cuenta, entre otros, los  principios a la libre determinación, la autonomía y el gobierno propio, a la participación, la consulta y el consentimiento previo libre e informado; a la identidad e integridad social, económica y cultural, a los derechos sobre sus tierras, territoRíos y recursos, que implican el reconocimiento de sus prácticas territoriales ancestrales, el derecho a la restitución y fortalecimiento de su territorialidad, los mecanismos vigentes para la protección y seguridad jurídica de las tierras y territoRíos ocupados o poseídos ancestralmente y/o tradicionalmente.". B) Acto Legislativo 001 de 2017. Artículo 1. (Sentencia C-674 del 2017). C. Ley 1922 de 2018. (Sentencias C-007 y C-025 de 2018). D) Acuerdo 001 de 2018 (Reglamento General de la JEP).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</si>
  <si>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5</t>
    </r>
    <r>
      <rPr>
        <sz val="12"/>
        <rFont val="Palatino Linotype"/>
        <family val="1"/>
      </rPr>
      <t>. Los contratos sombreados con este color corresponden igualmente a proyectos de inversión de la Entidad.</t>
    </r>
  </si>
  <si>
    <r>
      <t>Nota 6.</t>
    </r>
    <r>
      <rPr>
        <sz val="12"/>
        <rFont val="Palatino Linotype"/>
        <family val="1"/>
      </rPr>
      <t xml:space="preserve"> Los contratos incluidos en las filas sin sombrear son financiados con recursos de funcionamiento. </t>
    </r>
  </si>
  <si>
    <r>
      <rPr>
        <b/>
        <sz val="12"/>
        <rFont val="Palatino Linotype"/>
        <family val="1"/>
      </rPr>
      <t>Nota 7.</t>
    </r>
    <r>
      <rPr>
        <sz val="12"/>
        <rFont val="Palatino Linotype"/>
        <family val="1"/>
      </rPr>
      <t xml:space="preserve"> Los contratos de Prestación de servicios profesionales sombreados en este color, corresponden al apoyo y acompañamiento que requiere la JEP en el análisis y definición de los niveles de riesgo individual y colectivo de las solicitudes de medidas de protección. Tienen su soporte normativo así: A) Acuerdo de Paz. Punto 5. B) Artículo 2º de la Constitución Política Colombiana obliga al Estado a proteger y garantizar el respeto y la protección integral de los derechos a la vida, la libertad, la integridad y la seguridad de las personas en su vida, honra, bienes, creencias y demás derechos y libertades. C) Acuerdo Final para la Terminación del Conflicto y la Construcción de una Paz Estable y Duradera, dentro del Sistema Integral de Seguridad para el Ejercicio de la Política, en el punto 5.1.2 en el número III numeral 46, establece el procedimiento, órganos y sanciones del componente de Jurisdicción Especial para la Paz (en adelante JEP) para satisfacer los derechos de las víctimas, y en su literal e, incluye a la Unidad de Investigación y Acusación “la cual debe satisfacer el derecho de las víctimas a la justicia cuando no haya reconocimiento colectivo o individual de responsabilidad”. D) Acuerdo Final para la Terminación del Conflicto y la Construcción de una Paz Estable y Duradera, punto 5.1.2. le atribuye la responsabilidad de “Decidir las medidas de protección aplicables a víctimas, testigos y demás intervinientes.”. E) Ley 1957 de 2019 “estatutaria de la administración de justicia en la jurisdicción especial para la paz” el Artículo 14 establece la participación efectiva de las víctimas, la cual podrá garantizarse a través de la implementación de medidas de protección, que se extienden a testigos e intervinientes. F) Resolución 283 2018 por la cual se crea el Grupo de Protección de Víctimas, testigos y demás intervinientes de la Unidad de Investigación y Acusación, encargado de desarrollar acciones para recibir solicitudes, orientar, identificar y decidir las medidas de protección aplicables a las víctimas, testigos y demás intervinientes ante la Jurisdicción Especial para la Paz. G)  Contratos financiados con recursos de inversión (específicamente vinculados al Proyecto de Inversión " implementación de medidas de protección a la vida, integridad y seguridad personal de los sujetos de protección de la JEP nacional”) con código BPIN 2018011001068.</t>
    </r>
  </si>
  <si>
    <r>
      <rPr>
        <b/>
        <sz val="12"/>
        <rFont val="Palatino Linotype"/>
        <family val="1"/>
      </rPr>
      <t xml:space="preserve">Nota 8. </t>
    </r>
    <r>
      <rPr>
        <sz val="12"/>
        <rFont val="Palatino Linotype"/>
        <family val="1"/>
      </rPr>
      <t>Los contratos de Prestación de servicios profesionales sombreados en este color, corresponden al apoyo y acompañamiento que requiere la JEP en la transcripción de versiones voluntarias rendidas en el marco de los casos priorizados por la Sala de Reconocimiento de Verdad, de Responsabilidad y de Determinación de los Hechos y Conductas. Tienen su soporte así: A) Acuerdo de Paz. Punto 5. B) Que en los ejercicios de planeación estratégica realizados a la fecha en la Jurisdicción Especial para la Paz se ha destacado como meta a corto plazo la realización de versiones públicas de reconocimiento de verdad y responsabilidad, y la producción de las resoluciones de conclusiones, en los casos priorizados. C) Los casos priorizados por la Sala de Reconocimiento de Verdad, de Responsabilidad y de Determinación de los Hechos y Conducta, como prevé el marco normativo que rige la Jurisdicción Especial para la Paz, corresponden a algunos de los hechos más graves y representativos ocurridos en el marco del conflicto armado y, por lo tanto, involucran miles de hechos, víctimas y comparecientes. De estos casos, actualmente, se encuentran siete (7) identificados (caso 001, caso 002, caso 003, caso 004, caso 005, caso 006 y caso 007). D) Comprometida con estos fines, la Sala ha realizado sus primeras audiencias públicas de reconocimiento de verdad y responsabilidad y, tiene presupuestado emitir las primeras resoluciones de conclusiones antes de junio de 2020. E)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</si>
  <si>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r>
      <t>Nota 9.</t>
    </r>
    <r>
      <rPr>
        <sz val="12"/>
        <rFont val="Palatino Linotype"/>
        <family val="1"/>
      </rPr>
      <t xml:space="preserve"> Los contratos de Prestación de servicios profesionales sombreados en este color, corresponden al apoyo y acompañamiento que requiere la JEP en la recepción, clasificación, análisis y validación de información relacionada con situaciones de conflicto armado y otras manifestaciones de violencia, desprotección social y factores de vulnerabilidad de la población civil. Tienen su soporte normativo así: A) Acuerdo de Paz. Punto 5. B) Ley 1957 del 06 de junio de 2019  “estatutaria de la administración de justicia en la jurisdicción especial para la paz”, Artículo 112 - numeral 24, “(…) Diseñar y poner en marcha cualquier unidad de análisis o de apoyo que se determine en el Reglamento de la JEP, unidades que estarán bajo la dirección de la Sala o Sección que determine el reglamento y al servicio de todas las Salas, Secciones y órganos de la JEP”. C) En virtud de lo anterior, la Secretaria Ejecutiva implementó el Grupo de Análisis de la Información -GRAI-, una instancia constituida y dependiente del gobierno de la JEP, cuya tarea principal es administrar y analizar información relevante para el adecuado cumplimiento de las tareas encomendadas a la Jurisdicción, de conformidad con el capítulo 10 del Acuerdo JEP 001 de 2018 (Reglamento General de la JEP), el artículo 4 del Acuerdo JEP 004 de 2018, y el artículo 1 del Acuerdo JEP 006 de 2018. D)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</si>
  <si>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t>JEP-001-2022</t>
  </si>
  <si>
    <t>JEP-002-2022</t>
  </si>
  <si>
    <t>JEP-003-2022</t>
  </si>
  <si>
    <t>JEP-004-2022</t>
  </si>
  <si>
    <t>JEP-005-2022</t>
  </si>
  <si>
    <t>JEP-006-2022</t>
  </si>
  <si>
    <t>JEP-007-2022</t>
  </si>
  <si>
    <t>JEP-008-2022</t>
  </si>
  <si>
    <t>JEP-009-2022</t>
  </si>
  <si>
    <t>JEP-010-2022</t>
  </si>
  <si>
    <t>JEP-011-2022</t>
  </si>
  <si>
    <t>JEP-012-2022</t>
  </si>
  <si>
    <t>JEP-013-2022</t>
  </si>
  <si>
    <t>JEP-014-2022</t>
  </si>
  <si>
    <t>JEP-015-2022</t>
  </si>
  <si>
    <t>JEP-016-2022</t>
  </si>
  <si>
    <t>JEP-017-2022</t>
  </si>
  <si>
    <t>JEP-018-2022</t>
  </si>
  <si>
    <t>JEP-019-2022</t>
  </si>
  <si>
    <t>JEP-020-2022</t>
  </si>
  <si>
    <t>JEP-021-2022</t>
  </si>
  <si>
    <t>JEP-022-2022</t>
  </si>
  <si>
    <t>JEP-023-2022</t>
  </si>
  <si>
    <t>JEP-024-2022</t>
  </si>
  <si>
    <t>JEP-025-2022</t>
  </si>
  <si>
    <t>JEP-026-2022</t>
  </si>
  <si>
    <t>JEP-027-2022</t>
  </si>
  <si>
    <t>JEP-028-2022</t>
  </si>
  <si>
    <t>JEP-029-2022</t>
  </si>
  <si>
    <t>JEP-030-2022</t>
  </si>
  <si>
    <t>JEP-031-2022</t>
  </si>
  <si>
    <t>JEP-032-2022</t>
  </si>
  <si>
    <t>JEP-033-2022</t>
  </si>
  <si>
    <t>JEP-034-2022</t>
  </si>
  <si>
    <t>JEP-035-2022</t>
  </si>
  <si>
    <t>JEP-036-2022</t>
  </si>
  <si>
    <t>JEP-037-2022</t>
  </si>
  <si>
    <t>JEP-038-2022</t>
  </si>
  <si>
    <t>JEP-039-2022</t>
  </si>
  <si>
    <t>JEP-040-2022</t>
  </si>
  <si>
    <t>JEP-041-2022</t>
  </si>
  <si>
    <t>JEP-043-2022</t>
  </si>
  <si>
    <t>JEP-044-2022</t>
  </si>
  <si>
    <t>JEP-045-2022</t>
  </si>
  <si>
    <t>JEP-046-2022</t>
  </si>
  <si>
    <t>JEP-047-2022</t>
  </si>
  <si>
    <t>JEP-048-2022</t>
  </si>
  <si>
    <t>JEP-049-2022</t>
  </si>
  <si>
    <t>JEP-050-2022</t>
  </si>
  <si>
    <t>JEP-051-2022</t>
  </si>
  <si>
    <t>JEP-052-2022</t>
  </si>
  <si>
    <t>JEP-053-2022</t>
  </si>
  <si>
    <t>JEP-054-2022</t>
  </si>
  <si>
    <t>JEP-055-2022</t>
  </si>
  <si>
    <t>JEP-056-2022</t>
  </si>
  <si>
    <t>JEP-057-2022</t>
  </si>
  <si>
    <t>JEP-058-2022</t>
  </si>
  <si>
    <t>JEP-059-2022</t>
  </si>
  <si>
    <t>JEP-060-2022</t>
  </si>
  <si>
    <t>JEP-061-2022</t>
  </si>
  <si>
    <t>JEP-062-2022</t>
  </si>
  <si>
    <t>JEP-063-2022</t>
  </si>
  <si>
    <t>JEP-064-2022</t>
  </si>
  <si>
    <t>JEP-065-2022</t>
  </si>
  <si>
    <t>JEP-066-2022</t>
  </si>
  <si>
    <t>JEP-067-2022</t>
  </si>
  <si>
    <t>JEP-068-2022</t>
  </si>
  <si>
    <t>JEP-069-2022</t>
  </si>
  <si>
    <t>JEP-070-2022</t>
  </si>
  <si>
    <t>JEP-072-2022</t>
  </si>
  <si>
    <t>JEP-073-2022</t>
  </si>
  <si>
    <t>JEP-074-2022</t>
  </si>
  <si>
    <t>JEP-076-2022</t>
  </si>
  <si>
    <t>JEP-077-2022</t>
  </si>
  <si>
    <t>JEP-079-2022</t>
  </si>
  <si>
    <t>JEP-080-2022</t>
  </si>
  <si>
    <t>JEP-081-2022</t>
  </si>
  <si>
    <t>JEP-082-2022</t>
  </si>
  <si>
    <t>JEP-083-2022</t>
  </si>
  <si>
    <t>JEP-084-2022</t>
  </si>
  <si>
    <t>JEP-085-2022</t>
  </si>
  <si>
    <t>JEP-086-2022</t>
  </si>
  <si>
    <t>JEP-087-2022</t>
  </si>
  <si>
    <t>JEP-088-2022</t>
  </si>
  <si>
    <t>JEP-089-2022</t>
  </si>
  <si>
    <t>JEP-090-2022</t>
  </si>
  <si>
    <t>JEP-091-2022</t>
  </si>
  <si>
    <t>JEP-092-2022</t>
  </si>
  <si>
    <t>JEP-093-2022</t>
  </si>
  <si>
    <t>JEP-094-2022</t>
  </si>
  <si>
    <t>JEP-095-2022</t>
  </si>
  <si>
    <t>JEP-096-2022</t>
  </si>
  <si>
    <t>JEP-097-2022</t>
  </si>
  <si>
    <t>JEP-098-2022</t>
  </si>
  <si>
    <t>JEP-100-2022</t>
  </si>
  <si>
    <t>JEP-101-2022</t>
  </si>
  <si>
    <t>JEP-102-2022</t>
  </si>
  <si>
    <t>JEP-103-2022</t>
  </si>
  <si>
    <t>JEP-104-2022</t>
  </si>
  <si>
    <t>JEP-105-2022</t>
  </si>
  <si>
    <t>JEP-106-2022</t>
  </si>
  <si>
    <t>JEP-107-2022</t>
  </si>
  <si>
    <t>JEP-108-2022</t>
  </si>
  <si>
    <t>JEP-109-2022</t>
  </si>
  <si>
    <t>JEP-110-2022</t>
  </si>
  <si>
    <t>JEP-111-2022</t>
  </si>
  <si>
    <t>JEP-112-2022</t>
  </si>
  <si>
    <t>JEP-113-2022</t>
  </si>
  <si>
    <t>JEP-115-2022</t>
  </si>
  <si>
    <t>JEP-116-2022</t>
  </si>
  <si>
    <t>JEP-117-2022</t>
  </si>
  <si>
    <t>JEP-118-2022</t>
  </si>
  <si>
    <t>JEP-119-2022</t>
  </si>
  <si>
    <t>JEP-120-2022</t>
  </si>
  <si>
    <t>JEP-121-2022</t>
  </si>
  <si>
    <t>JEP-122-2022</t>
  </si>
  <si>
    <t>JEP-123-2022</t>
  </si>
  <si>
    <t>JEP-124-2022</t>
  </si>
  <si>
    <t>JEP-126-2022</t>
  </si>
  <si>
    <t>JEP-127-2022</t>
  </si>
  <si>
    <t>JEP-128-2022</t>
  </si>
  <si>
    <t>JEP-129-2022</t>
  </si>
  <si>
    <t>JEP-130-2022</t>
  </si>
  <si>
    <t>JEP-131-2022</t>
  </si>
  <si>
    <t>JEP-132-2022</t>
  </si>
  <si>
    <t>JEP-133-2022</t>
  </si>
  <si>
    <t>JEP-134-2022</t>
  </si>
  <si>
    <t>JEP-135-2022</t>
  </si>
  <si>
    <t>JEP-136-2022</t>
  </si>
  <si>
    <t>JEP-137-2022</t>
  </si>
  <si>
    <t>JEP-138-2022</t>
  </si>
  <si>
    <t>JEP-139-2022</t>
  </si>
  <si>
    <t>JEP-140-2022</t>
  </si>
  <si>
    <t>JEP-141-2022</t>
  </si>
  <si>
    <t>JEP-142-2022</t>
  </si>
  <si>
    <t>JEP-143-2022</t>
  </si>
  <si>
    <t>JEP-144-2022</t>
  </si>
  <si>
    <t>JEP-145-2022</t>
  </si>
  <si>
    <t>JEP-146-2022</t>
  </si>
  <si>
    <t>JEP-147-2022</t>
  </si>
  <si>
    <t>JEP-148-2022</t>
  </si>
  <si>
    <t>JEP-149-2022</t>
  </si>
  <si>
    <t>JEP-150-2022</t>
  </si>
  <si>
    <t>JEP-151-2022</t>
  </si>
  <si>
    <t>JEP-152-2022</t>
  </si>
  <si>
    <t>JEP-153-2022</t>
  </si>
  <si>
    <t>JEP-154-2022</t>
  </si>
  <si>
    <t>JEP-155-2022</t>
  </si>
  <si>
    <t>JEP-156-2022</t>
  </si>
  <si>
    <t>JEP-157-2022</t>
  </si>
  <si>
    <t>JEP-158-2022</t>
  </si>
  <si>
    <t>JEP-159-2022</t>
  </si>
  <si>
    <t>JEP-161-2022</t>
  </si>
  <si>
    <t>JEP-162-2022</t>
  </si>
  <si>
    <t>JEP-163-2022</t>
  </si>
  <si>
    <t>JEP-164-2022</t>
  </si>
  <si>
    <t>JEP-165-2022</t>
  </si>
  <si>
    <t>JEP-166-2022</t>
  </si>
  <si>
    <t>JEP-167-2022</t>
  </si>
  <si>
    <t>JEP-168-2022</t>
  </si>
  <si>
    <t>JEP-169-2022</t>
  </si>
  <si>
    <t>JEP-170-2022</t>
  </si>
  <si>
    <t>JEP-171-2022</t>
  </si>
  <si>
    <t>JEP-172-2022</t>
  </si>
  <si>
    <t>JEP-173-2022</t>
  </si>
  <si>
    <t>JEP-174-2022</t>
  </si>
  <si>
    <t>JEP-175-2022</t>
  </si>
  <si>
    <t>JEP-176-2022</t>
  </si>
  <si>
    <t>JEP-177-2022</t>
  </si>
  <si>
    <t>JEP-178-2022</t>
  </si>
  <si>
    <t>JEP-179-2022</t>
  </si>
  <si>
    <t>JEP-180-2022</t>
  </si>
  <si>
    <t>JEP-181-2022</t>
  </si>
  <si>
    <t>JEP-182-2022</t>
  </si>
  <si>
    <t>JEP-183-2022</t>
  </si>
  <si>
    <t>JEP-184-2022</t>
  </si>
  <si>
    <t>JEP-185-2022</t>
  </si>
  <si>
    <t>JEP-186-2022</t>
  </si>
  <si>
    <t>JEP-187-2022</t>
  </si>
  <si>
    <t>JEP-188-2022</t>
  </si>
  <si>
    <t>JEP-189-2022</t>
  </si>
  <si>
    <t>JEP-190-2022</t>
  </si>
  <si>
    <t>JEP-191-2022</t>
  </si>
  <si>
    <t>JEP-192-2022</t>
  </si>
  <si>
    <t>JEP-193-2022</t>
  </si>
  <si>
    <t>JEP-194-2022</t>
  </si>
  <si>
    <t>JEP-195-2022</t>
  </si>
  <si>
    <t>JEP-196-2022</t>
  </si>
  <si>
    <t>JEP-197-2022</t>
  </si>
  <si>
    <t>JEP-198-2022</t>
  </si>
  <si>
    <t>JEP-199-2022</t>
  </si>
  <si>
    <t>JEP-200-2022</t>
  </si>
  <si>
    <t>JEP-201-2022</t>
  </si>
  <si>
    <t>JEP-203-2022</t>
  </si>
  <si>
    <t>JEP-204-2022</t>
  </si>
  <si>
    <t>JEP-205-2022</t>
  </si>
  <si>
    <t>JEP-206-2022</t>
  </si>
  <si>
    <t>JEP-207-2022</t>
  </si>
  <si>
    <t>JEP-208-2022</t>
  </si>
  <si>
    <t>JEP-209-2022</t>
  </si>
  <si>
    <t>JEP-210-2022</t>
  </si>
  <si>
    <t>JEP-211-2022</t>
  </si>
  <si>
    <t>JEP-212-2022</t>
  </si>
  <si>
    <t>JEP-213-2022</t>
  </si>
  <si>
    <t>JEP-214-2022</t>
  </si>
  <si>
    <t>JEP-215-2022</t>
  </si>
  <si>
    <t>JEP-216-2022</t>
  </si>
  <si>
    <t>JEP-217-2022</t>
  </si>
  <si>
    <t>JEP-218-2022</t>
  </si>
  <si>
    <t>JEP-219-2022</t>
  </si>
  <si>
    <t>JEP-220-2022</t>
  </si>
  <si>
    <t>JEP-221-2022</t>
  </si>
  <si>
    <t>JEP-222-2022</t>
  </si>
  <si>
    <t>JEP-223-2022</t>
  </si>
  <si>
    <t>JEP-224-2022</t>
  </si>
  <si>
    <t>JEP-225-2022</t>
  </si>
  <si>
    <t>JEP-226-2022</t>
  </si>
  <si>
    <t>JEP-227-2022</t>
  </si>
  <si>
    <t>JEP-228-2022</t>
  </si>
  <si>
    <t>JEP-229-2022</t>
  </si>
  <si>
    <t>JEP-230-2022</t>
  </si>
  <si>
    <t>JEP-231-2022</t>
  </si>
  <si>
    <t>JEP-233-2022</t>
  </si>
  <si>
    <t>JEP-234-2022</t>
  </si>
  <si>
    <t>JEP-235-2022</t>
  </si>
  <si>
    <t>JEP-236-2022</t>
  </si>
  <si>
    <t>JEP-237-2022</t>
  </si>
  <si>
    <t>JEP-238-2022</t>
  </si>
  <si>
    <t>JEP-239-2022</t>
  </si>
  <si>
    <t>JEP-240-2022</t>
  </si>
  <si>
    <t>JEP-241-2022</t>
  </si>
  <si>
    <t>JEP-242-2022</t>
  </si>
  <si>
    <t>JEP-243-2022</t>
  </si>
  <si>
    <t>JEP-244-2022</t>
  </si>
  <si>
    <t>JEP-245-2022</t>
  </si>
  <si>
    <t>JEP-246-2022</t>
  </si>
  <si>
    <t>JEP-247-2022</t>
  </si>
  <si>
    <t>JEP-248-2022</t>
  </si>
  <si>
    <t>JEP-250-2022</t>
  </si>
  <si>
    <t>JEP-251-2022</t>
  </si>
  <si>
    <t>JEP-253-2022</t>
  </si>
  <si>
    <t>JEP-254-2022</t>
  </si>
  <si>
    <t>JEP-255-2022</t>
  </si>
  <si>
    <t>JEP-256-2022</t>
  </si>
  <si>
    <t>JEP-257-2022</t>
  </si>
  <si>
    <t>JEP-258-2022</t>
  </si>
  <si>
    <t>JEP-259-2022</t>
  </si>
  <si>
    <t>JEP-260-2022</t>
  </si>
  <si>
    <t>JEP-261-2022</t>
  </si>
  <si>
    <t>JEP-262-2022</t>
  </si>
  <si>
    <t>JEP-263-2022</t>
  </si>
  <si>
    <t>JEP-264-2022</t>
  </si>
  <si>
    <t>JEP-265-2022</t>
  </si>
  <si>
    <t>JEP-266-2022</t>
  </si>
  <si>
    <t>JEP-267-2022</t>
  </si>
  <si>
    <t>JEP-268-2022</t>
  </si>
  <si>
    <t>JEP-269-2022</t>
  </si>
  <si>
    <t>JEP-270-2022</t>
  </si>
  <si>
    <t>JEP-271-2022</t>
  </si>
  <si>
    <t>JEP-272-2022</t>
  </si>
  <si>
    <t>JEP-273-2022</t>
  </si>
  <si>
    <t>JEP-274-2022</t>
  </si>
  <si>
    <t>JEP-275-2022</t>
  </si>
  <si>
    <t>JEP-277-2022</t>
  </si>
  <si>
    <t>JEP-278-2022</t>
  </si>
  <si>
    <t>JEP-279-2022</t>
  </si>
  <si>
    <t>JEP-280-2022</t>
  </si>
  <si>
    <t>JEP-281-2022</t>
  </si>
  <si>
    <t>JEP-282-2022</t>
  </si>
  <si>
    <t>JEP-283-2022</t>
  </si>
  <si>
    <t>JEP-284-2022</t>
  </si>
  <si>
    <t>JEP-285-2022</t>
  </si>
  <si>
    <t>JEP-286-2022</t>
  </si>
  <si>
    <t>JEP-287-2022</t>
  </si>
  <si>
    <t>JEP-288-2022</t>
  </si>
  <si>
    <t>JEP-289-2022</t>
  </si>
  <si>
    <t>JEP-290-2022</t>
  </si>
  <si>
    <t>JEP-291-2022</t>
  </si>
  <si>
    <t>JEP-292-2022</t>
  </si>
  <si>
    <t>JEP-293-2022</t>
  </si>
  <si>
    <t>JEP-294-2022</t>
  </si>
  <si>
    <t>JEP-295-2022</t>
  </si>
  <si>
    <t>JEP-296-2022</t>
  </si>
  <si>
    <t>JEP-297-2022</t>
  </si>
  <si>
    <t>JEP-298-2022</t>
  </si>
  <si>
    <t>JEP-299-2022</t>
  </si>
  <si>
    <t>JEP-300-2022</t>
  </si>
  <si>
    <t>JEP-301-2022</t>
  </si>
  <si>
    <t>JEP-302-2022</t>
  </si>
  <si>
    <t>JEP-303-2022</t>
  </si>
  <si>
    <t>JEP-304-2022</t>
  </si>
  <si>
    <t>JEP-305-2022</t>
  </si>
  <si>
    <t>JEP-306-2022</t>
  </si>
  <si>
    <t>JEP-307-2022</t>
  </si>
  <si>
    <t>JEP-308-2022</t>
  </si>
  <si>
    <t>JEP-309-2022</t>
  </si>
  <si>
    <t>JEP-310-2022</t>
  </si>
  <si>
    <t>JEP-311-2022</t>
  </si>
  <si>
    <t>JEP-313-2022</t>
  </si>
  <si>
    <t>JEP-314-2022</t>
  </si>
  <si>
    <t>JEP-315-2022</t>
  </si>
  <si>
    <t>JEP-316-2022</t>
  </si>
  <si>
    <t>JEP-317-2022</t>
  </si>
  <si>
    <t>JEP-318-2022</t>
  </si>
  <si>
    <t>JEP-319-2022</t>
  </si>
  <si>
    <t>JEP-320-2022</t>
  </si>
  <si>
    <t>JEP-321-2022</t>
  </si>
  <si>
    <t>JEP-322-2022</t>
  </si>
  <si>
    <t>JEP-323-2022</t>
  </si>
  <si>
    <t>JEP-324-2022</t>
  </si>
  <si>
    <t>JEP-325-2022</t>
  </si>
  <si>
    <t>JEP-326-2022</t>
  </si>
  <si>
    <t>JEP-327-2022</t>
  </si>
  <si>
    <t>JEP-328-2022</t>
  </si>
  <si>
    <t>JEP-329-2022</t>
  </si>
  <si>
    <t>JEP-331-2022</t>
  </si>
  <si>
    <t>JEP-332-2022</t>
  </si>
  <si>
    <t>JEP-333-2022</t>
  </si>
  <si>
    <t>JEP-334-2022</t>
  </si>
  <si>
    <t>JEP-335-2022</t>
  </si>
  <si>
    <t>JEP-336-2022</t>
  </si>
  <si>
    <t>JEP-337-2022</t>
  </si>
  <si>
    <t>JEP-338-2022</t>
  </si>
  <si>
    <t>JEP-339-2022</t>
  </si>
  <si>
    <t>JEP-340-2022</t>
  </si>
  <si>
    <t>JEP-341-2022</t>
  </si>
  <si>
    <t>JEP-342-2022</t>
  </si>
  <si>
    <t>JEP-343-2022</t>
  </si>
  <si>
    <t>JEP-344-2022</t>
  </si>
  <si>
    <t>JEP-345-2022</t>
  </si>
  <si>
    <t>JEP-346-2022</t>
  </si>
  <si>
    <t>JEP-347-2022</t>
  </si>
  <si>
    <t>JEP-348-2022</t>
  </si>
  <si>
    <t>JEP-349-2022</t>
  </si>
  <si>
    <t>JEP-350-2022</t>
  </si>
  <si>
    <t>JEP-352-2022</t>
  </si>
  <si>
    <t>JEP-353-2022</t>
  </si>
  <si>
    <t>JEP-354-2022</t>
  </si>
  <si>
    <t>JEP-355-2022</t>
  </si>
  <si>
    <t>JEP-356-2022</t>
  </si>
  <si>
    <t>JEP-357-2022</t>
  </si>
  <si>
    <t>JEP-359-2022</t>
  </si>
  <si>
    <t>JEP-360-2022</t>
  </si>
  <si>
    <t>JEP-361-2022</t>
  </si>
  <si>
    <t>JEP-363-2022</t>
  </si>
  <si>
    <t>JEP-364-2022</t>
  </si>
  <si>
    <t>JEP-365-2022</t>
  </si>
  <si>
    <t>JEP-366-2022</t>
  </si>
  <si>
    <t>JEP-367-2022</t>
  </si>
  <si>
    <t>JEP-368-2022</t>
  </si>
  <si>
    <t>JEP-369-2022</t>
  </si>
  <si>
    <t>JEP-370-2022</t>
  </si>
  <si>
    <t>JEP-371-2022</t>
  </si>
  <si>
    <t>JEP-372-2022</t>
  </si>
  <si>
    <t>JEP-373-2022</t>
  </si>
  <si>
    <t>JEP-374-2022</t>
  </si>
  <si>
    <t>JEP-375-2022</t>
  </si>
  <si>
    <t>JEP-376-2022</t>
  </si>
  <si>
    <t>JEP-377-2022</t>
  </si>
  <si>
    <t>JEP-378-2022</t>
  </si>
  <si>
    <t>JEP-379-2022</t>
  </si>
  <si>
    <t>JEP-380-2022</t>
  </si>
  <si>
    <t>JEP-381-2022</t>
  </si>
  <si>
    <t>JEP-382-2022</t>
  </si>
  <si>
    <t>JEP-383-2022</t>
  </si>
  <si>
    <t>JEP-384-2022</t>
  </si>
  <si>
    <t>JEP-385-2022</t>
  </si>
  <si>
    <t>JEP-386-2022</t>
  </si>
  <si>
    <t>JEP-387-2022</t>
  </si>
  <si>
    <t>JEP-388-2022</t>
  </si>
  <si>
    <t>JEP-389-2022</t>
  </si>
  <si>
    <t>JEP-390-2022</t>
  </si>
  <si>
    <t>JEP-391-2022</t>
  </si>
  <si>
    <t>JEP-392-2022</t>
  </si>
  <si>
    <t>JEP-393-2022</t>
  </si>
  <si>
    <t>JEP-394-2022</t>
  </si>
  <si>
    <t>JEP-395-2022</t>
  </si>
  <si>
    <t>JEP-396-2022</t>
  </si>
  <si>
    <t>JEP-397-2022</t>
  </si>
  <si>
    <t>JEP-398-2022</t>
  </si>
  <si>
    <t>JEP-399-2022</t>
  </si>
  <si>
    <t>JEP-400-2022</t>
  </si>
  <si>
    <t>JEP-401-2022</t>
  </si>
  <si>
    <t>JEP-402-2022</t>
  </si>
  <si>
    <t>JEP-403-2022</t>
  </si>
  <si>
    <t>JEP-405-2022</t>
  </si>
  <si>
    <t>JEP-406-2022</t>
  </si>
  <si>
    <t>JEP-407-2022</t>
  </si>
  <si>
    <t>JEP-408-2022</t>
  </si>
  <si>
    <t>JEP-409-2022</t>
  </si>
  <si>
    <t>JEP-410-2022</t>
  </si>
  <si>
    <t>JEP-411-2022</t>
  </si>
  <si>
    <t>JEP-412-2022</t>
  </si>
  <si>
    <t>JEP-413-2022</t>
  </si>
  <si>
    <t>JEP-414-2022</t>
  </si>
  <si>
    <t>JEP-415-2022</t>
  </si>
  <si>
    <t>JEP-418-2022</t>
  </si>
  <si>
    <t>JEP-419-2022</t>
  </si>
  <si>
    <t>Sergio Andres González Rodríguez</t>
  </si>
  <si>
    <t>Greecy Andrea Rivera Barbosa</t>
  </si>
  <si>
    <t>Paula Nataly Vargas Pulido</t>
  </si>
  <si>
    <t>Nicolas Esteban Sanabria Oviedo</t>
  </si>
  <si>
    <t>Modalidad de Selección</t>
  </si>
  <si>
    <t xml:space="preserve">% DE EJECUCIÓN </t>
  </si>
  <si>
    <t>RECURSOS TOTALES PAGADOS</t>
  </si>
  <si>
    <t>RECURSOS PENDIENTES POR PAGAR</t>
  </si>
  <si>
    <t>CANTIDAD DE OTROSÍ</t>
  </si>
  <si>
    <t>CANTIDAD DE ADICIONES</t>
  </si>
  <si>
    <t>MONTO DE ADICIONES</t>
  </si>
  <si>
    <t>CONTRATOS VIGENCIA 2022</t>
  </si>
  <si>
    <t xml:space="preserve">Adriana Del Pilar Acosta Roa </t>
  </si>
  <si>
    <t>Harold Leibnitz Chaux Campos</t>
  </si>
  <si>
    <t>Lady Johanna Ruiz González</t>
  </si>
  <si>
    <t>Iris Briceida Parra Gonzalez</t>
  </si>
  <si>
    <t>Marly Yaneth Losada Romero</t>
  </si>
  <si>
    <t>Leidy Alexandra Chicue González</t>
  </si>
  <si>
    <t>Edna Carolina Mayorga Sanchez</t>
  </si>
  <si>
    <t>Martha  Elena Vasquez González</t>
  </si>
  <si>
    <t xml:space="preserve">Cruz Evelyn Elizabeth Jajoy Jajoy </t>
  </si>
  <si>
    <t>Karen Milena Diaz Barriga</t>
  </si>
  <si>
    <t>Jorge Andrés Marín Naranjo</t>
  </si>
  <si>
    <t>Jeyson Hafeth López Chisco</t>
  </si>
  <si>
    <t>Adriana Sofía Borda Plata</t>
  </si>
  <si>
    <t>Maribel Rodríguez Acevedo</t>
  </si>
  <si>
    <t>Rosemberg Arley Peña Castañeda</t>
  </si>
  <si>
    <t>Jennifer Lizeth Barreto Pineda</t>
  </si>
  <si>
    <t xml:space="preserve">Eliana Katerin Imbol Torres </t>
  </si>
  <si>
    <t>German Alexis Parrado Rivera</t>
  </si>
  <si>
    <t>Adriana Amaya Grimaldos</t>
  </si>
  <si>
    <t>Zully Johana Laverde Morales</t>
  </si>
  <si>
    <t>Helen Tatyana Garcia Rodriguez</t>
  </si>
  <si>
    <t>Lina Cristina Gutierrez Moreno</t>
  </si>
  <si>
    <t>Derly Jimenez Urrego</t>
  </si>
  <si>
    <t>Nestor Eduardo Rodriguez Valbuena</t>
  </si>
  <si>
    <t>Laura Milena Romero Tinoco</t>
  </si>
  <si>
    <t>Helga Natalia Bermúdez Pérez</t>
  </si>
  <si>
    <t>Edson Jhair Rico Carvajal</t>
  </si>
  <si>
    <t>Breatriz Elena Herrera González</t>
  </si>
  <si>
    <t>Paula Andrea Cañon Rodríguez</t>
  </si>
  <si>
    <t>Jhon Jairo Rojas Rojas</t>
  </si>
  <si>
    <t>Andrés Eduardo Prieto Rico</t>
  </si>
  <si>
    <t>Oriana Giacometto Dallos</t>
  </si>
  <si>
    <t>Bertha Durango Benítez</t>
  </si>
  <si>
    <t>Julieth Balanta Zuñiga</t>
  </si>
  <si>
    <t>Laura Inés Badillo Ramírez</t>
  </si>
  <si>
    <t>Thiame Adelisa Carabali Hinestroza</t>
  </si>
  <si>
    <t>Nelly Quintana Jeréz</t>
  </si>
  <si>
    <t>Juan David Acosta González</t>
  </si>
  <si>
    <t>Edainis Parra Guerrero</t>
  </si>
  <si>
    <t>Efren Edmundo Quiroz Cabrera</t>
  </si>
  <si>
    <t>Claudia Ivette Galvis Vela</t>
  </si>
  <si>
    <t>Gladys Celeide Prada Pardo</t>
  </si>
  <si>
    <t>Leonardo Rivera Pérez</t>
  </si>
  <si>
    <t>Annie Carolina Tellez Arroyave</t>
  </si>
  <si>
    <t>Isaías Hernán Contreras Nieto</t>
  </si>
  <si>
    <t xml:space="preserve">Mario David Fernández Mora </t>
  </si>
  <si>
    <t>Dora Sofia Robayo Barbosa</t>
  </si>
  <si>
    <t>Dairo Jair Novoa Rincón</t>
  </si>
  <si>
    <t>Juan Sebastian Moreno Fajardo</t>
  </si>
  <si>
    <t>Juan David Villalba Cruz</t>
  </si>
  <si>
    <t>María del Pilar Zuluaga Guerrero</t>
  </si>
  <si>
    <t xml:space="preserve">Ismael Enrique Aldana Fernandez </t>
  </si>
  <si>
    <t>Diego Camilo Carranza Jiménez</t>
  </si>
  <si>
    <t>Libia Isabel Barrera Pineda</t>
  </si>
  <si>
    <t>María Paula Zuluaga Guzmán</t>
  </si>
  <si>
    <t>Laura María Villaquiran Terán</t>
  </si>
  <si>
    <t>Daniel Alberto Gordón Ramirez</t>
  </si>
  <si>
    <t>Gionanny Alejandro Pérez Súarez</t>
  </si>
  <si>
    <t xml:space="preserve">Sergio Iván Forero Avendaño  </t>
  </si>
  <si>
    <t>Cecilia Cuesta Morales</t>
  </si>
  <si>
    <t xml:space="preserve">Fabian Arley Arciniegas </t>
  </si>
  <si>
    <t>Harold Ismare Guatico</t>
  </si>
  <si>
    <t>Floro Alberto Tunubala Juajibioy</t>
  </si>
  <si>
    <t>Julio Cesar Mora Figueroa</t>
  </si>
  <si>
    <t>Miguel Alberto Flechas García</t>
  </si>
  <si>
    <t>Marlisa Tumarosa Nieto</t>
  </si>
  <si>
    <t>Ilit Dahab Mora Vargas</t>
  </si>
  <si>
    <t>Josefina Garcés Velasco</t>
  </si>
  <si>
    <t>Jhon Alexander Riaño Martínez</t>
  </si>
  <si>
    <t>Camilo Julio Castillo Beltrán</t>
  </si>
  <si>
    <t>Claudia Esperanza Pardo Torres</t>
  </si>
  <si>
    <t>Daniel Mauricio Castañeda Arredondo</t>
  </si>
  <si>
    <t>Ernesto Pineda Guevara</t>
  </si>
  <si>
    <t>Lenin Jhonathan Davila Pardo</t>
  </si>
  <si>
    <t>Lina Margarita Martínez Patiño</t>
  </si>
  <si>
    <t>Nancy Cortés García</t>
  </si>
  <si>
    <t>Sthefannie Taylor Bucheli</t>
  </si>
  <si>
    <t>Katiana María Chaverra Gómez</t>
  </si>
  <si>
    <t>Diana Margarita Vivas Munar</t>
  </si>
  <si>
    <t>Judy Marcela Martínez Reyes</t>
  </si>
  <si>
    <t>Miguel Ángel Celis Peñaranda</t>
  </si>
  <si>
    <t>Sergio Daniel Quevedo Useche</t>
  </si>
  <si>
    <t>Gloria Cecilia Quiceno Acevedo</t>
  </si>
  <si>
    <t>Lizeth Paola Hernandez Peñuela</t>
  </si>
  <si>
    <t>Ernesto Amézquita Camacho</t>
  </si>
  <si>
    <t>Edwin Fabián Castro Chaparro  </t>
  </si>
  <si>
    <t xml:space="preserve">Sebastían Marcelo Diaz Vallejo </t>
  </si>
  <si>
    <t>Martha Yaneth Ibarra Imbachi </t>
  </si>
  <si>
    <t>José Miguel Acosta Imbachi </t>
  </si>
  <si>
    <t>Hugo Andres Rojas Sandoval </t>
  </si>
  <si>
    <t>Yulieth Angélica Rodríguez Forero</t>
  </si>
  <si>
    <t>Libardo Cardona Martínez</t>
  </si>
  <si>
    <t>Nidia Duque Yara</t>
  </si>
  <si>
    <t>Paula Andrea Ruíz Álvarez</t>
  </si>
  <si>
    <t>Juan Sebastían Agredo Sichaca</t>
  </si>
  <si>
    <t>Ana María Cristiano González</t>
  </si>
  <si>
    <t>Adquisición de póliza para dos (2) drones de propiedad de la Jurisdicción Especial para la Paz.(Invitación Pública inferior a 45 SMMLV)</t>
  </si>
  <si>
    <t>Prestar el servicio integral de aseo y cafetería incluido suministro de insumos, elementos, materiales y equipos requeridos para las instalaciones de la Jurisdicción Especial para la Paz.</t>
  </si>
  <si>
    <t xml:space="preserve">Dirección de Tecnologías de la información
</t>
  </si>
  <si>
    <t xml:space="preserve">Juliana Gómez Robles </t>
  </si>
  <si>
    <t>Daniela Geraldin Basante Eraso</t>
  </si>
  <si>
    <t>1. Invitación Pública inferior a 45 SMMLV</t>
  </si>
  <si>
    <t>6. Orden de compra</t>
  </si>
  <si>
    <t>JEP-424-2022</t>
  </si>
  <si>
    <t>ZURICH COLOMBIA SEGUROS S.A.</t>
  </si>
  <si>
    <t>SERVICIOS DE ASEO, CAFETERÍA Y MANTENIMIENTO INSTITUCIONAL OUTSOURCING SEASING LIMITADA</t>
  </si>
  <si>
    <t>85533-2022</t>
  </si>
  <si>
    <t>Karen Lisset Cruz Suarez</t>
  </si>
  <si>
    <t>Jaime Valderrama Duarte</t>
  </si>
  <si>
    <t>Leonardo Ariza</t>
  </si>
  <si>
    <t>Monica Viviana Marin Aguilar</t>
  </si>
  <si>
    <t>Juan Pablo José Carvajal Barreto</t>
  </si>
  <si>
    <t>Lina María Gutiérrez Rojas</t>
  </si>
  <si>
    <t>Leonardo Narváez Ballesteros</t>
  </si>
  <si>
    <t>José Luis Cubillos Pimentel</t>
  </si>
  <si>
    <t>Wiliam Fabian Calderon Aguirre</t>
  </si>
  <si>
    <t>Sandra Milena Gómez Tovar</t>
  </si>
  <si>
    <t xml:space="preserve">William Hernando Gonzalez Vargas </t>
  </si>
  <si>
    <t>3. Invitación Pública igual o superior a 450SMMLV</t>
  </si>
  <si>
    <t>JEP-426-2022</t>
  </si>
  <si>
    <t>JEP-427-2022</t>
  </si>
  <si>
    <t>JEP-428-2022</t>
  </si>
  <si>
    <t>VIGIAS DE COLOMBIA SRL LTDA.</t>
  </si>
  <si>
    <t>LA PREVISORA S.A COMPAÑIA DE SEGUROS</t>
  </si>
  <si>
    <t>COMPAÑÍA MUNDIAL DE SEGUROS S.A.</t>
  </si>
  <si>
    <t>Prestar el servicio de Vigilancia y Seguridad para las Instalaciones de la sede de la Jurisdicción Especial para la Paz(JEP).(Invitación Pública igual o superior a 450SMMLV)</t>
  </si>
  <si>
    <t xml:space="preserve">Adquirir las pólizas que conforman el programa de seguros de la Jurisdicción Especial para la Paz JEP. (seguro de vida grupo ley 16 de 1988 - UIA, Magistratura; todo riesgo, DRONES) </t>
  </si>
  <si>
    <t>Vanesa Arango Cano</t>
  </si>
  <si>
    <t>Aunar esfuerzos financieros, técnicos y pedagógicos para el diseño, implementación y evaluación de una estrategia pedagógica en el ámbito escolar con el fin de fomentar la compresión de la justicia transicional con enfoque restaurativo.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</si>
</sst>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quot;$&quot;\ #,##0.00"/>
    <numFmt numFmtId="165" formatCode="dd/mm/yyyy;@"/>
    <numFmt numFmtId="166" formatCode="&quot;$&quot;\ #,##0"/>
  </numFmts>
  <fonts count="8" x14ac:knownFonts="1">
    <font>
      <sz val="11"/>
      <color theme="1"/>
      <name val="Calibri"/>
      <family val="2"/>
      <scheme val="minor"/>
    </font>
    <font>
      <sz val="11"/>
      <color theme="1"/>
      <name val="Calibri"/>
      <family val="2"/>
      <scheme val="minor"/>
    </font>
    <font>
      <b/>
      <u/>
      <sz val="14"/>
      <name val="Palatino Linotype"/>
      <family val="1"/>
    </font>
    <font>
      <b/>
      <sz val="14"/>
      <name val="Palatino Linotype"/>
      <family val="1"/>
    </font>
    <font>
      <sz val="12"/>
      <name val="Palatino Linotype"/>
      <family val="1"/>
    </font>
    <font>
      <sz val="12"/>
      <color theme="1"/>
      <name val="Calibri"/>
      <family val="2"/>
      <scheme val="minor"/>
    </font>
    <font>
      <b/>
      <sz val="12"/>
      <name val="Palatino Linotype"/>
      <family val="1"/>
    </font>
    <font>
      <sz val="14"/>
      <name val="Palatino Linotype"/>
      <family val="1"/>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FFCCCC"/>
        <bgColor indexed="64"/>
      </patternFill>
    </fill>
    <fill>
      <patternFill patternType="solid">
        <fgColor theme="4"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499984740745262"/>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s>
  <cellStyleXfs count="6">
    <xf numFmtId="0" fontId="0" fillId="0" borderId="0"/>
    <xf numFmtId="42" fontId="1" fillId="0" borderId="0" applyFont="0" applyFill="0" applyBorder="0" applyAlignment="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2">
    <xf numFmtId="0" fontId="0" fillId="0" borderId="0" xfId="0"/>
    <xf numFmtId="0" fontId="4"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164" fontId="4" fillId="8" borderId="4"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0" borderId="4" xfId="1" applyNumberFormat="1" applyFont="1" applyFill="1" applyBorder="1" applyAlignment="1">
      <alignment horizontal="center" vertical="center" wrapText="1"/>
    </xf>
    <xf numFmtId="166" fontId="4" fillId="4" borderId="4" xfId="1" applyNumberFormat="1" applyFont="1" applyFill="1" applyBorder="1" applyAlignment="1">
      <alignment horizontal="center" vertical="center" wrapText="1"/>
    </xf>
    <xf numFmtId="166" fontId="4" fillId="5" borderId="4" xfId="1" applyNumberFormat="1" applyFont="1" applyFill="1" applyBorder="1" applyAlignment="1">
      <alignment horizontal="center" vertical="center" wrapText="1"/>
    </xf>
    <xf numFmtId="166" fontId="4" fillId="7" borderId="4" xfId="1" applyNumberFormat="1" applyFont="1" applyFill="1" applyBorder="1" applyAlignment="1">
      <alignment horizontal="center" vertical="center" wrapText="1"/>
    </xf>
    <xf numFmtId="0" fontId="3" fillId="11" borderId="4" xfId="0" applyFont="1" applyFill="1" applyBorder="1" applyAlignment="1">
      <alignment horizontal="center" vertical="center" wrapText="1"/>
    </xf>
    <xf numFmtId="164" fontId="4" fillId="12" borderId="4" xfId="0" applyNumberFormat="1" applyFont="1" applyFill="1" applyBorder="1" applyAlignment="1">
      <alignment horizontal="center" vertical="center" wrapText="1"/>
    </xf>
    <xf numFmtId="0" fontId="4" fillId="13" borderId="4" xfId="0" applyFont="1" applyFill="1" applyBorder="1" applyAlignment="1">
      <alignment horizontal="center" vertical="center" wrapText="1"/>
    </xf>
    <xf numFmtId="164" fontId="4" fillId="13" borderId="4" xfId="0" applyNumberFormat="1" applyFont="1" applyFill="1" applyBorder="1" applyAlignment="1">
      <alignment horizontal="center" vertical="center" wrapText="1"/>
    </xf>
    <xf numFmtId="166" fontId="4" fillId="13" borderId="4" xfId="1" applyNumberFormat="1" applyFont="1" applyFill="1" applyBorder="1" applyAlignment="1">
      <alignment horizontal="center" vertical="center" wrapText="1"/>
    </xf>
    <xf numFmtId="166" fontId="4" fillId="8" borderId="4" xfId="1" applyNumberFormat="1" applyFont="1" applyFill="1" applyBorder="1" applyAlignment="1">
      <alignment horizontal="center" vertical="center" wrapText="1"/>
    </xf>
    <xf numFmtId="0" fontId="7" fillId="0" borderId="0" xfId="0" applyFont="1" applyAlignment="1">
      <alignment horizontal="center" vertical="center"/>
    </xf>
    <xf numFmtId="9" fontId="7" fillId="0" borderId="0" xfId="4" applyFont="1" applyAlignment="1">
      <alignment horizontal="center" vertical="center"/>
    </xf>
    <xf numFmtId="44" fontId="3" fillId="11" borderId="4" xfId="3" applyFont="1" applyFill="1" applyBorder="1" applyAlignment="1">
      <alignment horizontal="center" vertical="center" wrapText="1"/>
    </xf>
    <xf numFmtId="9" fontId="3" fillId="11" borderId="4" xfId="4" applyFont="1" applyFill="1" applyBorder="1" applyAlignment="1">
      <alignment horizontal="center" vertical="center" wrapText="1"/>
    </xf>
    <xf numFmtId="165" fontId="4"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66" fontId="4" fillId="0" borderId="4" xfId="1" applyNumberFormat="1" applyFont="1" applyBorder="1" applyAlignment="1">
      <alignment horizontal="center" vertical="center" wrapText="1"/>
    </xf>
    <xf numFmtId="0" fontId="4" fillId="14" borderId="4" xfId="0" applyFont="1" applyFill="1" applyBorder="1" applyAlignment="1">
      <alignment horizontal="center" vertical="center" wrapText="1"/>
    </xf>
    <xf numFmtId="164" fontId="4" fillId="14" borderId="4" xfId="0" applyNumberFormat="1" applyFont="1" applyFill="1" applyBorder="1" applyAlignment="1">
      <alignment horizontal="center" vertical="center" wrapText="1"/>
    </xf>
    <xf numFmtId="166" fontId="4" fillId="14" borderId="4" xfId="1"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6" fontId="4" fillId="0" borderId="7" xfId="1"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4" fontId="4" fillId="3" borderId="7"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44" fontId="7" fillId="0" borderId="0" xfId="3" applyFont="1" applyAlignment="1">
      <alignment horizontal="center" vertical="center"/>
    </xf>
    <xf numFmtId="43" fontId="4" fillId="0" borderId="0" xfId="5" applyFont="1" applyAlignment="1">
      <alignment horizontal="center" vertical="center"/>
    </xf>
    <xf numFmtId="0" fontId="4" fillId="0" borderId="0" xfId="0" applyFont="1" applyAlignment="1">
      <alignment horizontal="center" vertical="center"/>
    </xf>
    <xf numFmtId="0" fontId="4" fillId="3" borderId="4" xfId="0" applyFont="1" applyFill="1" applyBorder="1" applyAlignment="1">
      <alignment horizontal="center" vertical="center"/>
    </xf>
    <xf numFmtId="165" fontId="4" fillId="3" borderId="4"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9" fontId="4" fillId="3" borderId="4" xfId="4" applyFont="1" applyFill="1" applyBorder="1" applyAlignment="1">
      <alignment horizontal="center" vertical="center"/>
    </xf>
    <xf numFmtId="44" fontId="4" fillId="3" borderId="4" xfId="3" applyFont="1" applyFill="1" applyBorder="1" applyAlignment="1">
      <alignment horizontal="center" vertical="center"/>
    </xf>
    <xf numFmtId="166" fontId="4" fillId="0" borderId="0" xfId="0" applyNumberFormat="1" applyFont="1" applyAlignment="1">
      <alignment horizontal="center" vertical="center"/>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9" fontId="4" fillId="0" borderId="4" xfId="4" applyFont="1" applyBorder="1" applyAlignment="1">
      <alignment horizontal="center" vertical="center"/>
    </xf>
    <xf numFmtId="44" fontId="4" fillId="0" borderId="4" xfId="3" applyFont="1" applyBorder="1" applyAlignment="1">
      <alignment horizontal="center" vertical="center"/>
    </xf>
    <xf numFmtId="165" fontId="4" fillId="0" borderId="4" xfId="0" applyNumberFormat="1" applyFont="1" applyBorder="1" applyAlignment="1">
      <alignment horizontal="center" vertical="center"/>
    </xf>
    <xf numFmtId="0" fontId="4" fillId="4" borderId="4" xfId="0" applyFont="1" applyFill="1" applyBorder="1" applyAlignment="1">
      <alignment horizontal="center" vertical="center"/>
    </xf>
    <xf numFmtId="165" fontId="4" fillId="4" borderId="4"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xf>
    <xf numFmtId="14" fontId="4" fillId="4" borderId="4" xfId="0" applyNumberFormat="1" applyFont="1" applyFill="1" applyBorder="1" applyAlignment="1">
      <alignment horizontal="center" vertical="center"/>
    </xf>
    <xf numFmtId="9" fontId="4" fillId="4" borderId="4" xfId="4" applyFont="1" applyFill="1" applyBorder="1" applyAlignment="1">
      <alignment horizontal="center" vertical="center"/>
    </xf>
    <xf numFmtId="44" fontId="4" fillId="4" borderId="4" xfId="3" applyFont="1" applyFill="1" applyBorder="1" applyAlignment="1">
      <alignment horizontal="center" vertical="center"/>
    </xf>
    <xf numFmtId="0" fontId="4" fillId="5" borderId="4" xfId="0" applyFont="1" applyFill="1" applyBorder="1" applyAlignment="1">
      <alignment horizontal="center" vertical="center"/>
    </xf>
    <xf numFmtId="165" fontId="4" fillId="5" borderId="4" xfId="0" applyNumberFormat="1" applyFont="1" applyFill="1" applyBorder="1" applyAlignment="1">
      <alignment horizontal="center" vertical="center"/>
    </xf>
    <xf numFmtId="164" fontId="4" fillId="5" borderId="4" xfId="0" applyNumberFormat="1" applyFont="1" applyFill="1" applyBorder="1" applyAlignment="1">
      <alignment horizontal="center" vertical="center"/>
    </xf>
    <xf numFmtId="14" fontId="4" fillId="5" borderId="4" xfId="0" applyNumberFormat="1" applyFont="1" applyFill="1" applyBorder="1" applyAlignment="1">
      <alignment horizontal="center" vertical="center"/>
    </xf>
    <xf numFmtId="9" fontId="4" fillId="5" borderId="4" xfId="4" applyFont="1" applyFill="1" applyBorder="1" applyAlignment="1">
      <alignment horizontal="center" vertical="center"/>
    </xf>
    <xf numFmtId="44" fontId="4" fillId="5" borderId="4" xfId="3" applyFont="1" applyFill="1" applyBorder="1" applyAlignment="1">
      <alignment horizontal="center" vertical="center"/>
    </xf>
    <xf numFmtId="0" fontId="4" fillId="13" borderId="4" xfId="0" applyFont="1" applyFill="1" applyBorder="1" applyAlignment="1">
      <alignment horizontal="center" vertical="center"/>
    </xf>
    <xf numFmtId="165" fontId="4" fillId="13" borderId="4" xfId="0" applyNumberFormat="1" applyFont="1" applyFill="1" applyBorder="1" applyAlignment="1">
      <alignment horizontal="center" vertical="center"/>
    </xf>
    <xf numFmtId="164" fontId="4" fillId="13" borderId="4" xfId="0" applyNumberFormat="1" applyFont="1" applyFill="1" applyBorder="1" applyAlignment="1">
      <alignment horizontal="center" vertical="center"/>
    </xf>
    <xf numFmtId="14" fontId="4" fillId="13" borderId="4" xfId="0" applyNumberFormat="1" applyFont="1" applyFill="1" applyBorder="1" applyAlignment="1">
      <alignment horizontal="center" vertical="center"/>
    </xf>
    <xf numFmtId="9" fontId="4" fillId="13" borderId="4" xfId="4" applyFont="1" applyFill="1" applyBorder="1" applyAlignment="1">
      <alignment horizontal="center" vertical="center"/>
    </xf>
    <xf numFmtId="44" fontId="4" fillId="13" borderId="4" xfId="3" applyFont="1" applyFill="1" applyBorder="1" applyAlignment="1">
      <alignment horizontal="center" vertical="center"/>
    </xf>
    <xf numFmtId="10" fontId="4" fillId="3" borderId="4" xfId="4" applyNumberFormat="1" applyFont="1" applyFill="1" applyBorder="1" applyAlignment="1">
      <alignment horizontal="center" vertical="center"/>
    </xf>
    <xf numFmtId="0" fontId="4" fillId="7" borderId="4" xfId="0" applyFont="1" applyFill="1" applyBorder="1" applyAlignment="1">
      <alignment horizontal="center" vertical="center"/>
    </xf>
    <xf numFmtId="165" fontId="4" fillId="7" borderId="4" xfId="0" applyNumberFormat="1" applyFont="1" applyFill="1" applyBorder="1" applyAlignment="1">
      <alignment horizontal="center" vertical="center"/>
    </xf>
    <xf numFmtId="164" fontId="4" fillId="7" borderId="4" xfId="0" applyNumberFormat="1" applyFont="1" applyFill="1" applyBorder="1" applyAlignment="1">
      <alignment horizontal="center" vertical="center"/>
    </xf>
    <xf numFmtId="14" fontId="4" fillId="7" borderId="4" xfId="0" applyNumberFormat="1" applyFont="1" applyFill="1" applyBorder="1" applyAlignment="1">
      <alignment horizontal="center" vertical="center"/>
    </xf>
    <xf numFmtId="9" fontId="4" fillId="7" borderId="4" xfId="4" applyFont="1" applyFill="1" applyBorder="1" applyAlignment="1">
      <alignment horizontal="center" vertical="center"/>
    </xf>
    <xf numFmtId="44" fontId="4" fillId="7" borderId="4" xfId="3" applyFont="1" applyFill="1" applyBorder="1" applyAlignment="1">
      <alignment horizontal="center" vertical="center"/>
    </xf>
    <xf numFmtId="10" fontId="4" fillId="7" borderId="4" xfId="4" applyNumberFormat="1" applyFont="1" applyFill="1" applyBorder="1" applyAlignment="1">
      <alignment horizontal="center" vertical="center"/>
    </xf>
    <xf numFmtId="0" fontId="4" fillId="8" borderId="4" xfId="0" applyFont="1" applyFill="1" applyBorder="1" applyAlignment="1">
      <alignment horizontal="center" vertical="center"/>
    </xf>
    <xf numFmtId="165" fontId="4" fillId="8" borderId="4" xfId="0" applyNumberFormat="1" applyFont="1" applyFill="1" applyBorder="1" applyAlignment="1">
      <alignment horizontal="center" vertical="center"/>
    </xf>
    <xf numFmtId="164" fontId="4" fillId="8" borderId="4" xfId="0" applyNumberFormat="1" applyFont="1" applyFill="1" applyBorder="1" applyAlignment="1">
      <alignment horizontal="center" vertical="center"/>
    </xf>
    <xf numFmtId="14" fontId="4" fillId="8" borderId="4" xfId="0" applyNumberFormat="1" applyFont="1" applyFill="1" applyBorder="1" applyAlignment="1">
      <alignment horizontal="center" vertical="center"/>
    </xf>
    <xf numFmtId="9" fontId="4" fillId="8" borderId="4" xfId="4" applyFont="1" applyFill="1" applyBorder="1" applyAlignment="1">
      <alignment horizontal="center" vertical="center"/>
    </xf>
    <xf numFmtId="44" fontId="4" fillId="8" borderId="4" xfId="3" applyFont="1" applyFill="1" applyBorder="1" applyAlignment="1">
      <alignment horizontal="center" vertical="center"/>
    </xf>
    <xf numFmtId="0" fontId="4" fillId="14" borderId="4" xfId="0" applyFont="1" applyFill="1" applyBorder="1" applyAlignment="1">
      <alignment horizontal="center" vertical="center"/>
    </xf>
    <xf numFmtId="165" fontId="4" fillId="14" borderId="4" xfId="0" applyNumberFormat="1" applyFont="1" applyFill="1" applyBorder="1" applyAlignment="1">
      <alignment horizontal="center" vertical="center"/>
    </xf>
    <xf numFmtId="164" fontId="4" fillId="14" borderId="4" xfId="0" applyNumberFormat="1" applyFont="1" applyFill="1" applyBorder="1" applyAlignment="1">
      <alignment horizontal="center" vertical="center"/>
    </xf>
    <xf numFmtId="14" fontId="4" fillId="14" borderId="4" xfId="0" applyNumberFormat="1" applyFont="1" applyFill="1" applyBorder="1" applyAlignment="1">
      <alignment horizontal="center" vertical="center"/>
    </xf>
    <xf numFmtId="9" fontId="4" fillId="14" borderId="4" xfId="4" applyFont="1" applyFill="1" applyBorder="1" applyAlignment="1">
      <alignment horizontal="center" vertical="center"/>
    </xf>
    <xf numFmtId="44" fontId="4" fillId="14" borderId="4" xfId="3" applyFont="1" applyFill="1" applyBorder="1" applyAlignment="1">
      <alignment horizontal="center" vertical="center"/>
    </xf>
    <xf numFmtId="0" fontId="4" fillId="0" borderId="4" xfId="0" applyFont="1" applyFill="1" applyBorder="1" applyAlignment="1">
      <alignment horizontal="center" vertical="center"/>
    </xf>
    <xf numFmtId="165" fontId="4" fillId="0" borderId="4"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9" fontId="4" fillId="0" borderId="4" xfId="4" applyFont="1" applyFill="1" applyBorder="1" applyAlignment="1">
      <alignment horizontal="center" vertical="center"/>
    </xf>
    <xf numFmtId="9" fontId="4" fillId="0" borderId="0" xfId="4" applyFont="1" applyAlignment="1">
      <alignment horizontal="center" vertical="center"/>
    </xf>
    <xf numFmtId="44" fontId="4" fillId="0" borderId="0" xfId="3" applyFont="1" applyAlignment="1">
      <alignment horizontal="center" vertical="center"/>
    </xf>
    <xf numFmtId="0" fontId="6" fillId="0" borderId="4" xfId="0" applyFont="1" applyBorder="1" applyAlignment="1">
      <alignment horizontal="center" vertical="center" wrapText="1"/>
    </xf>
    <xf numFmtId="0" fontId="4" fillId="8" borderId="4" xfId="2" applyFont="1" applyFill="1" applyBorder="1" applyAlignment="1">
      <alignment horizontal="center" vertical="center" wrapText="1"/>
    </xf>
    <xf numFmtId="0" fontId="4" fillId="9" borderId="4" xfId="2" applyFont="1" applyFill="1" applyBorder="1" applyAlignment="1">
      <alignment horizontal="center" vertical="center" wrapText="1"/>
    </xf>
    <xf numFmtId="0" fontId="6" fillId="10" borderId="4" xfId="2"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6">
    <cellStyle name="Millares" xfId="5" builtinId="3"/>
    <cellStyle name="Moneda" xfId="3" builtinId="4"/>
    <cellStyle name="Moneda [0]" xfId="1" builtinId="7"/>
    <cellStyle name="Normal" xfId="0" builtinId="0"/>
    <cellStyle name="Normal 3" xfId="2" xr:uid="{226E4DF3-4D01-4C0B-A0F6-FC6F3F5C376C}"/>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A4CB-8552-425C-A9BB-91215B18703A}">
  <dimension ref="A1:S431"/>
  <sheetViews>
    <sheetView tabSelected="1" zoomScale="60" zoomScaleNormal="60" workbookViewId="0">
      <pane ySplit="3" topLeftCell="A4" activePane="bottomLeft" state="frozen"/>
      <selection activeCell="D5" sqref="D5"/>
      <selection pane="bottomLeft" activeCell="K6" sqref="K6"/>
    </sheetView>
  </sheetViews>
  <sheetFormatPr baseColWidth="10" defaultColWidth="20.7109375" defaultRowHeight="18" x14ac:dyDescent="0.25"/>
  <cols>
    <col min="1" max="2" width="20.7109375" style="49"/>
    <col min="3" max="3" width="0" style="49" hidden="1" customWidth="1"/>
    <col min="4" max="4" width="20.7109375" style="49"/>
    <col min="5" max="5" width="45.140625" style="49" customWidth="1"/>
    <col min="6" max="6" width="20.7109375" style="49" customWidth="1"/>
    <col min="7" max="7" width="26.85546875" style="49" customWidth="1"/>
    <col min="8" max="8" width="29" style="49" customWidth="1"/>
    <col min="9" max="9" width="20.7109375" style="49" customWidth="1"/>
    <col min="10" max="10" width="29.28515625" style="49" customWidth="1"/>
    <col min="11" max="11" width="24.7109375" style="49" customWidth="1"/>
    <col min="12" max="12" width="23.5703125" style="106" customWidth="1"/>
    <col min="13" max="13" width="30.5703125" style="107" customWidth="1"/>
    <col min="14" max="14" width="35.28515625" style="107" customWidth="1"/>
    <col min="15" max="15" width="24.5703125" style="49" customWidth="1"/>
    <col min="16" max="16" width="20.7109375" style="49"/>
    <col min="17" max="17" width="22.7109375" style="49" customWidth="1"/>
    <col min="18" max="18" width="25.140625" style="48" bestFit="1" customWidth="1"/>
    <col min="19" max="16384" width="20.7109375" style="49"/>
  </cols>
  <sheetData>
    <row r="1" spans="1:19" ht="21" x14ac:dyDescent="0.25">
      <c r="A1" s="22"/>
      <c r="B1" s="22"/>
      <c r="C1" s="22"/>
      <c r="D1" s="22"/>
      <c r="E1" s="22"/>
      <c r="F1" s="22"/>
      <c r="G1" s="22"/>
      <c r="H1" s="22"/>
      <c r="I1" s="22"/>
      <c r="J1" s="22"/>
      <c r="K1" s="22"/>
      <c r="L1" s="23"/>
      <c r="M1" s="47"/>
      <c r="N1" s="47"/>
      <c r="O1" s="22"/>
      <c r="P1" s="22"/>
      <c r="Q1" s="22"/>
    </row>
    <row r="2" spans="1:19" ht="21" x14ac:dyDescent="0.25">
      <c r="A2" s="112" t="s">
        <v>1115</v>
      </c>
      <c r="B2" s="112"/>
      <c r="C2" s="112"/>
      <c r="D2" s="112"/>
      <c r="E2" s="112"/>
      <c r="F2" s="112"/>
      <c r="G2" s="112"/>
      <c r="H2" s="112"/>
      <c r="I2" s="112"/>
      <c r="J2" s="112"/>
      <c r="K2" s="22"/>
      <c r="L2" s="23"/>
      <c r="M2" s="47"/>
      <c r="N2" s="47"/>
      <c r="O2" s="22"/>
      <c r="P2" s="22"/>
      <c r="Q2" s="47"/>
    </row>
    <row r="3" spans="1:19" ht="63" x14ac:dyDescent="0.25">
      <c r="A3" s="16" t="s">
        <v>1108</v>
      </c>
      <c r="B3" s="16" t="s">
        <v>0</v>
      </c>
      <c r="C3" s="16" t="s">
        <v>0</v>
      </c>
      <c r="D3" s="16" t="s">
        <v>1</v>
      </c>
      <c r="E3" s="16" t="s">
        <v>2</v>
      </c>
      <c r="F3" s="16" t="s">
        <v>3</v>
      </c>
      <c r="G3" s="24" t="s">
        <v>4</v>
      </c>
      <c r="H3" s="24" t="s">
        <v>5</v>
      </c>
      <c r="I3" s="16" t="s">
        <v>6</v>
      </c>
      <c r="J3" s="16" t="s">
        <v>7</v>
      </c>
      <c r="K3" s="16" t="s">
        <v>8</v>
      </c>
      <c r="L3" s="25" t="s">
        <v>1109</v>
      </c>
      <c r="M3" s="24" t="s">
        <v>1110</v>
      </c>
      <c r="N3" s="24" t="s">
        <v>1111</v>
      </c>
      <c r="O3" s="16" t="s">
        <v>1112</v>
      </c>
      <c r="P3" s="16" t="s">
        <v>1113</v>
      </c>
      <c r="Q3" s="24" t="s">
        <v>1114</v>
      </c>
    </row>
    <row r="4" spans="1:19" ht="90" x14ac:dyDescent="0.25">
      <c r="A4" s="3" t="s">
        <v>9</v>
      </c>
      <c r="B4" s="50" t="s">
        <v>706</v>
      </c>
      <c r="C4" s="50">
        <v>1</v>
      </c>
      <c r="D4" s="3" t="s">
        <v>10</v>
      </c>
      <c r="E4" s="4" t="s">
        <v>11</v>
      </c>
      <c r="F4" s="51">
        <v>44566</v>
      </c>
      <c r="G4" s="11">
        <v>102000000</v>
      </c>
      <c r="H4" s="52" t="s">
        <v>12</v>
      </c>
      <c r="I4" s="53">
        <v>44926</v>
      </c>
      <c r="J4" s="4" t="s">
        <v>13</v>
      </c>
      <c r="K4" s="4" t="s">
        <v>14</v>
      </c>
      <c r="L4" s="54">
        <f t="shared" ref="L4:L35" si="0">+M4/G4</f>
        <v>0.15833324509803923</v>
      </c>
      <c r="M4" s="55">
        <v>16149991</v>
      </c>
      <c r="N4" s="55">
        <f t="shared" ref="N4:N66" si="1">+G4-M4</f>
        <v>85850009</v>
      </c>
      <c r="O4" s="50"/>
      <c r="P4" s="50"/>
      <c r="Q4" s="50"/>
      <c r="S4" s="56"/>
    </row>
    <row r="5" spans="1:19" ht="90" x14ac:dyDescent="0.25">
      <c r="A5" s="3" t="s">
        <v>9</v>
      </c>
      <c r="B5" s="50" t="s">
        <v>707</v>
      </c>
      <c r="C5" s="50">
        <v>2</v>
      </c>
      <c r="D5" s="3" t="s">
        <v>15</v>
      </c>
      <c r="E5" s="4" t="s">
        <v>16</v>
      </c>
      <c r="F5" s="51">
        <v>44567</v>
      </c>
      <c r="G5" s="11" t="s">
        <v>17</v>
      </c>
      <c r="H5" s="52" t="s">
        <v>12</v>
      </c>
      <c r="I5" s="53">
        <v>44926</v>
      </c>
      <c r="J5" s="4" t="s">
        <v>13</v>
      </c>
      <c r="K5" s="4" t="s">
        <v>14</v>
      </c>
      <c r="L5" s="54">
        <f t="shared" si="0"/>
        <v>0.15277777777777779</v>
      </c>
      <c r="M5" s="55">
        <v>16500000</v>
      </c>
      <c r="N5" s="55">
        <f t="shared" si="1"/>
        <v>91500000</v>
      </c>
      <c r="O5" s="50"/>
      <c r="P5" s="50"/>
      <c r="Q5" s="50"/>
      <c r="S5" s="56"/>
    </row>
    <row r="6" spans="1:19" ht="126" x14ac:dyDescent="0.25">
      <c r="A6" s="3" t="s">
        <v>9</v>
      </c>
      <c r="B6" s="50" t="s">
        <v>708</v>
      </c>
      <c r="C6" s="50">
        <v>3</v>
      </c>
      <c r="D6" s="3" t="s">
        <v>18</v>
      </c>
      <c r="E6" s="4" t="s">
        <v>19</v>
      </c>
      <c r="F6" s="51">
        <v>44566</v>
      </c>
      <c r="G6" s="11">
        <v>67200000</v>
      </c>
      <c r="H6" s="52" t="s">
        <v>12</v>
      </c>
      <c r="I6" s="53">
        <v>44926</v>
      </c>
      <c r="J6" s="4" t="s">
        <v>13</v>
      </c>
      <c r="K6" s="4" t="s">
        <v>14</v>
      </c>
      <c r="L6" s="54">
        <f t="shared" si="0"/>
        <v>0.15833306547619047</v>
      </c>
      <c r="M6" s="55">
        <v>10639982</v>
      </c>
      <c r="N6" s="55">
        <f t="shared" si="1"/>
        <v>56560018</v>
      </c>
      <c r="O6" s="50"/>
      <c r="P6" s="50"/>
      <c r="Q6" s="50"/>
      <c r="S6" s="56"/>
    </row>
    <row r="7" spans="1:19" ht="162" x14ac:dyDescent="0.25">
      <c r="A7" s="3" t="s">
        <v>9</v>
      </c>
      <c r="B7" s="50" t="s">
        <v>709</v>
      </c>
      <c r="C7" s="50">
        <v>4</v>
      </c>
      <c r="D7" s="3" t="s">
        <v>20</v>
      </c>
      <c r="E7" s="4" t="s">
        <v>21</v>
      </c>
      <c r="F7" s="51">
        <v>44567</v>
      </c>
      <c r="G7" s="11">
        <v>102000000</v>
      </c>
      <c r="H7" s="52" t="s">
        <v>12</v>
      </c>
      <c r="I7" s="53">
        <v>44926</v>
      </c>
      <c r="J7" s="4" t="s">
        <v>13</v>
      </c>
      <c r="K7" s="4" t="s">
        <v>14</v>
      </c>
      <c r="L7" s="54">
        <f t="shared" si="0"/>
        <v>0.15277769607843136</v>
      </c>
      <c r="M7" s="55">
        <v>15583325</v>
      </c>
      <c r="N7" s="55">
        <f t="shared" si="1"/>
        <v>86416675</v>
      </c>
      <c r="O7" s="50"/>
      <c r="P7" s="50"/>
      <c r="Q7" s="50"/>
      <c r="S7" s="56"/>
    </row>
    <row r="8" spans="1:19" ht="108" x14ac:dyDescent="0.25">
      <c r="A8" s="3" t="s">
        <v>9</v>
      </c>
      <c r="B8" s="50" t="s">
        <v>710</v>
      </c>
      <c r="C8" s="50">
        <v>5</v>
      </c>
      <c r="D8" s="3" t="s">
        <v>22</v>
      </c>
      <c r="E8" s="4" t="s">
        <v>23</v>
      </c>
      <c r="F8" s="51">
        <v>44579</v>
      </c>
      <c r="G8" s="11">
        <v>54000000</v>
      </c>
      <c r="H8" s="52" t="s">
        <v>12</v>
      </c>
      <c r="I8" s="53">
        <v>44926</v>
      </c>
      <c r="J8" s="4" t="s">
        <v>13</v>
      </c>
      <c r="K8" s="4" t="s">
        <v>14</v>
      </c>
      <c r="L8" s="54">
        <f t="shared" si="0"/>
        <v>0.11944444444444445</v>
      </c>
      <c r="M8" s="55">
        <v>6450000</v>
      </c>
      <c r="N8" s="55">
        <f t="shared" si="1"/>
        <v>47550000</v>
      </c>
      <c r="O8" s="50"/>
      <c r="P8" s="50"/>
      <c r="Q8" s="50"/>
      <c r="S8" s="56"/>
    </row>
    <row r="9" spans="1:19" ht="90" x14ac:dyDescent="0.25">
      <c r="A9" s="1" t="s">
        <v>9</v>
      </c>
      <c r="B9" s="57" t="s">
        <v>711</v>
      </c>
      <c r="C9" s="57">
        <v>6</v>
      </c>
      <c r="D9" s="1" t="s">
        <v>24</v>
      </c>
      <c r="E9" s="2" t="s">
        <v>25</v>
      </c>
      <c r="F9" s="58">
        <v>44565</v>
      </c>
      <c r="G9" s="12">
        <v>108985949</v>
      </c>
      <c r="H9" s="59" t="s">
        <v>12</v>
      </c>
      <c r="I9" s="58">
        <v>44926</v>
      </c>
      <c r="J9" s="2" t="s">
        <v>26</v>
      </c>
      <c r="K9" s="2" t="s">
        <v>27</v>
      </c>
      <c r="L9" s="60">
        <f t="shared" si="0"/>
        <v>0.16155988144857095</v>
      </c>
      <c r="M9" s="61">
        <v>17607757</v>
      </c>
      <c r="N9" s="61">
        <f>+G9-M9</f>
        <v>91378192</v>
      </c>
      <c r="O9" s="57"/>
      <c r="P9" s="57"/>
      <c r="Q9" s="57"/>
      <c r="S9" s="56"/>
    </row>
    <row r="10" spans="1:19" ht="162" x14ac:dyDescent="0.25">
      <c r="A10" s="1" t="s">
        <v>9</v>
      </c>
      <c r="B10" s="57" t="s">
        <v>712</v>
      </c>
      <c r="C10" s="57">
        <v>7</v>
      </c>
      <c r="D10" s="1" t="s">
        <v>28</v>
      </c>
      <c r="E10" s="2" t="s">
        <v>29</v>
      </c>
      <c r="F10" s="62">
        <v>44566</v>
      </c>
      <c r="G10" s="12">
        <v>108985949</v>
      </c>
      <c r="H10" s="59" t="s">
        <v>12</v>
      </c>
      <c r="I10" s="58">
        <v>44926</v>
      </c>
      <c r="J10" s="2" t="s">
        <v>26</v>
      </c>
      <c r="K10" s="2" t="s">
        <v>27</v>
      </c>
      <c r="L10" s="60">
        <f t="shared" si="0"/>
        <v>0.15877436640937997</v>
      </c>
      <c r="M10" s="61">
        <v>17304175</v>
      </c>
      <c r="N10" s="61">
        <f t="shared" si="1"/>
        <v>91681774</v>
      </c>
      <c r="O10" s="57"/>
      <c r="P10" s="57"/>
      <c r="Q10" s="57"/>
      <c r="S10" s="56"/>
    </row>
    <row r="11" spans="1:19" ht="144" x14ac:dyDescent="0.25">
      <c r="A11" s="3" t="s">
        <v>9</v>
      </c>
      <c r="B11" s="50" t="s">
        <v>713</v>
      </c>
      <c r="C11" s="50">
        <v>8</v>
      </c>
      <c r="D11" s="3" t="s">
        <v>30</v>
      </c>
      <c r="E11" s="4" t="s">
        <v>31</v>
      </c>
      <c r="F11" s="51">
        <v>44566</v>
      </c>
      <c r="G11" s="11">
        <v>86496775</v>
      </c>
      <c r="H11" s="52" t="s">
        <v>12</v>
      </c>
      <c r="I11" s="53">
        <v>44926</v>
      </c>
      <c r="J11" s="4" t="s">
        <v>13</v>
      </c>
      <c r="K11" s="4" t="s">
        <v>27</v>
      </c>
      <c r="L11" s="54">
        <f t="shared" si="0"/>
        <v>0.15877434736728624</v>
      </c>
      <c r="M11" s="55">
        <v>13733469</v>
      </c>
      <c r="N11" s="55">
        <f t="shared" si="1"/>
        <v>72763306</v>
      </c>
      <c r="O11" s="50">
        <v>1</v>
      </c>
      <c r="P11" s="50">
        <v>0</v>
      </c>
      <c r="Q11" s="50">
        <v>0</v>
      </c>
      <c r="S11" s="56"/>
    </row>
    <row r="12" spans="1:19" ht="108" x14ac:dyDescent="0.25">
      <c r="A12" s="3" t="s">
        <v>9</v>
      </c>
      <c r="B12" s="50" t="s">
        <v>714</v>
      </c>
      <c r="C12" s="50">
        <v>9</v>
      </c>
      <c r="D12" s="3" t="s">
        <v>1116</v>
      </c>
      <c r="E12" s="4" t="s">
        <v>32</v>
      </c>
      <c r="F12" s="51">
        <v>44567</v>
      </c>
      <c r="G12" s="11">
        <v>113539676</v>
      </c>
      <c r="H12" s="52" t="s">
        <v>12</v>
      </c>
      <c r="I12" s="53">
        <v>44926</v>
      </c>
      <c r="J12" s="4" t="s">
        <v>13</v>
      </c>
      <c r="K12" s="4" t="s">
        <v>33</v>
      </c>
      <c r="L12" s="54">
        <f t="shared" si="0"/>
        <v>0.1568626812005347</v>
      </c>
      <c r="M12" s="55">
        <v>17810138</v>
      </c>
      <c r="N12" s="55">
        <f t="shared" si="1"/>
        <v>95729538</v>
      </c>
      <c r="O12" s="50"/>
      <c r="P12" s="50"/>
      <c r="Q12" s="50"/>
      <c r="S12" s="56"/>
    </row>
    <row r="13" spans="1:19" ht="126" x14ac:dyDescent="0.25">
      <c r="A13" s="3" t="s">
        <v>9</v>
      </c>
      <c r="B13" s="50" t="s">
        <v>715</v>
      </c>
      <c r="C13" s="50">
        <v>10</v>
      </c>
      <c r="D13" s="3" t="s">
        <v>34</v>
      </c>
      <c r="E13" s="4" t="s">
        <v>35</v>
      </c>
      <c r="F13" s="51">
        <v>44566</v>
      </c>
      <c r="G13" s="11">
        <v>125933533</v>
      </c>
      <c r="H13" s="52" t="s">
        <v>12</v>
      </c>
      <c r="I13" s="53">
        <v>44926</v>
      </c>
      <c r="J13" s="4" t="s">
        <v>13</v>
      </c>
      <c r="K13" s="4" t="s">
        <v>36</v>
      </c>
      <c r="L13" s="54">
        <f t="shared" si="0"/>
        <v>0.15642446083046047</v>
      </c>
      <c r="M13" s="55">
        <v>19699085</v>
      </c>
      <c r="N13" s="55">
        <f t="shared" si="1"/>
        <v>106234448</v>
      </c>
      <c r="O13" s="50"/>
      <c r="P13" s="50"/>
      <c r="Q13" s="50"/>
      <c r="S13" s="56"/>
    </row>
    <row r="14" spans="1:19" ht="108" x14ac:dyDescent="0.25">
      <c r="A14" s="3" t="s">
        <v>9</v>
      </c>
      <c r="B14" s="50" t="s">
        <v>716</v>
      </c>
      <c r="C14" s="50">
        <v>11</v>
      </c>
      <c r="D14" s="3" t="s">
        <v>37</v>
      </c>
      <c r="E14" s="3" t="s">
        <v>38</v>
      </c>
      <c r="F14" s="51">
        <v>44568</v>
      </c>
      <c r="G14" s="11">
        <v>65391557</v>
      </c>
      <c r="H14" s="52" t="s">
        <v>12</v>
      </c>
      <c r="I14" s="53">
        <v>44926</v>
      </c>
      <c r="J14" s="4" t="s">
        <v>13</v>
      </c>
      <c r="K14" s="4" t="s">
        <v>39</v>
      </c>
      <c r="L14" s="54">
        <f t="shared" si="0"/>
        <v>0.15320327974450892</v>
      </c>
      <c r="M14" s="55">
        <v>10018201</v>
      </c>
      <c r="N14" s="55">
        <f t="shared" si="1"/>
        <v>55373356</v>
      </c>
      <c r="O14" s="50"/>
      <c r="P14" s="50"/>
      <c r="Q14" s="50"/>
      <c r="S14" s="56"/>
    </row>
    <row r="15" spans="1:19" ht="108" x14ac:dyDescent="0.25">
      <c r="A15" s="3" t="s">
        <v>9</v>
      </c>
      <c r="B15" s="50" t="s">
        <v>717</v>
      </c>
      <c r="C15" s="50">
        <v>12</v>
      </c>
      <c r="D15" s="3" t="s">
        <v>40</v>
      </c>
      <c r="E15" s="4" t="s">
        <v>41</v>
      </c>
      <c r="F15" s="51">
        <v>44569</v>
      </c>
      <c r="G15" s="11">
        <v>50168129</v>
      </c>
      <c r="H15" s="52" t="s">
        <v>12</v>
      </c>
      <c r="I15" s="53">
        <v>44926</v>
      </c>
      <c r="J15" s="4" t="s">
        <v>13</v>
      </c>
      <c r="K15" s="4" t="s">
        <v>39</v>
      </c>
      <c r="L15" s="54">
        <f t="shared" si="0"/>
        <v>0.1392757342016881</v>
      </c>
      <c r="M15" s="55">
        <v>6987203</v>
      </c>
      <c r="N15" s="55">
        <f t="shared" si="1"/>
        <v>43180926</v>
      </c>
      <c r="O15" s="50"/>
      <c r="P15" s="50"/>
      <c r="Q15" s="50"/>
      <c r="S15" s="56"/>
    </row>
    <row r="16" spans="1:19" ht="90" x14ac:dyDescent="0.25">
      <c r="A16" s="5" t="s">
        <v>9</v>
      </c>
      <c r="B16" s="63" t="s">
        <v>718</v>
      </c>
      <c r="C16" s="63">
        <v>13</v>
      </c>
      <c r="D16" s="5" t="s">
        <v>42</v>
      </c>
      <c r="E16" s="5" t="s">
        <v>43</v>
      </c>
      <c r="F16" s="64">
        <v>44567</v>
      </c>
      <c r="G16" s="13">
        <v>43368840</v>
      </c>
      <c r="H16" s="65" t="s">
        <v>12</v>
      </c>
      <c r="I16" s="66">
        <v>44926</v>
      </c>
      <c r="J16" s="6" t="s">
        <v>13</v>
      </c>
      <c r="K16" s="6" t="s">
        <v>44</v>
      </c>
      <c r="L16" s="67">
        <f t="shared" si="0"/>
        <v>0.1388888888888889</v>
      </c>
      <c r="M16" s="68">
        <v>6023450</v>
      </c>
      <c r="N16" s="68">
        <f t="shared" si="1"/>
        <v>37345390</v>
      </c>
      <c r="O16" s="63"/>
      <c r="P16" s="63"/>
      <c r="Q16" s="63"/>
      <c r="S16" s="56"/>
    </row>
    <row r="17" spans="1:19" ht="90" x14ac:dyDescent="0.25">
      <c r="A17" s="5" t="s">
        <v>9</v>
      </c>
      <c r="B17" s="63" t="s">
        <v>719</v>
      </c>
      <c r="C17" s="63">
        <v>14</v>
      </c>
      <c r="D17" s="5" t="s">
        <v>1104</v>
      </c>
      <c r="E17" s="6" t="s">
        <v>45</v>
      </c>
      <c r="F17" s="64">
        <v>44572</v>
      </c>
      <c r="G17" s="13">
        <v>86737716</v>
      </c>
      <c r="H17" s="65" t="s">
        <v>12</v>
      </c>
      <c r="I17" s="66">
        <v>44926</v>
      </c>
      <c r="J17" s="6" t="s">
        <v>13</v>
      </c>
      <c r="K17" s="6" t="s">
        <v>44</v>
      </c>
      <c r="L17" s="67">
        <f t="shared" si="0"/>
        <v>3.6111096123398037E-2</v>
      </c>
      <c r="M17" s="68">
        <v>3132194</v>
      </c>
      <c r="N17" s="68">
        <f t="shared" si="1"/>
        <v>83605522</v>
      </c>
      <c r="O17" s="63"/>
      <c r="P17" s="63"/>
      <c r="Q17" s="63"/>
      <c r="S17" s="56"/>
    </row>
    <row r="18" spans="1:19" ht="126" x14ac:dyDescent="0.25">
      <c r="A18" s="46" t="s">
        <v>9</v>
      </c>
      <c r="B18" s="69" t="s">
        <v>720</v>
      </c>
      <c r="C18" s="69">
        <v>15</v>
      </c>
      <c r="D18" s="46" t="s">
        <v>46</v>
      </c>
      <c r="E18" s="46" t="s">
        <v>47</v>
      </c>
      <c r="F18" s="70">
        <v>44567</v>
      </c>
      <c r="G18" s="14">
        <v>113539676</v>
      </c>
      <c r="H18" s="71" t="s">
        <v>12</v>
      </c>
      <c r="I18" s="72">
        <v>44926</v>
      </c>
      <c r="J18" s="7" t="s">
        <v>13</v>
      </c>
      <c r="K18" s="7" t="s">
        <v>48</v>
      </c>
      <c r="L18" s="73">
        <f t="shared" si="0"/>
        <v>0.15126044573176339</v>
      </c>
      <c r="M18" s="74">
        <v>17174062</v>
      </c>
      <c r="N18" s="74">
        <f t="shared" si="1"/>
        <v>96365614</v>
      </c>
      <c r="O18" s="69"/>
      <c r="P18" s="69"/>
      <c r="Q18" s="69"/>
      <c r="S18" s="56"/>
    </row>
    <row r="19" spans="1:19" ht="108" x14ac:dyDescent="0.25">
      <c r="A19" s="46" t="s">
        <v>9</v>
      </c>
      <c r="B19" s="69" t="s">
        <v>721</v>
      </c>
      <c r="C19" s="69">
        <v>16</v>
      </c>
      <c r="D19" s="46" t="s">
        <v>49</v>
      </c>
      <c r="E19" s="7" t="s">
        <v>50</v>
      </c>
      <c r="F19" s="70">
        <v>44567</v>
      </c>
      <c r="G19" s="14">
        <v>43007433</v>
      </c>
      <c r="H19" s="71" t="s">
        <v>12</v>
      </c>
      <c r="I19" s="72">
        <v>44926</v>
      </c>
      <c r="J19" s="7" t="s">
        <v>13</v>
      </c>
      <c r="K19" s="7" t="s">
        <v>48</v>
      </c>
      <c r="L19" s="73">
        <f t="shared" si="0"/>
        <v>0.15126050420168066</v>
      </c>
      <c r="M19" s="74">
        <v>6505326</v>
      </c>
      <c r="N19" s="74">
        <f t="shared" si="1"/>
        <v>36502107</v>
      </c>
      <c r="O19" s="69"/>
      <c r="P19" s="69"/>
      <c r="Q19" s="69"/>
      <c r="S19" s="56"/>
    </row>
    <row r="20" spans="1:19" ht="162" x14ac:dyDescent="0.25">
      <c r="A20" s="3" t="s">
        <v>9</v>
      </c>
      <c r="B20" s="50" t="s">
        <v>722</v>
      </c>
      <c r="C20" s="50">
        <v>17</v>
      </c>
      <c r="D20" s="3" t="s">
        <v>51</v>
      </c>
      <c r="E20" s="3" t="s">
        <v>52</v>
      </c>
      <c r="F20" s="51">
        <v>44575</v>
      </c>
      <c r="G20" s="11">
        <v>49888641</v>
      </c>
      <c r="H20" s="52" t="s">
        <v>12</v>
      </c>
      <c r="I20" s="53">
        <v>44926</v>
      </c>
      <c r="J20" s="4" t="s">
        <v>13</v>
      </c>
      <c r="K20" s="4" t="s">
        <v>53</v>
      </c>
      <c r="L20" s="54">
        <f t="shared" si="0"/>
        <v>0.13445375270895835</v>
      </c>
      <c r="M20" s="55">
        <v>6707715</v>
      </c>
      <c r="N20" s="55">
        <f t="shared" si="1"/>
        <v>43180926</v>
      </c>
      <c r="O20" s="50"/>
      <c r="P20" s="50"/>
      <c r="Q20" s="50"/>
      <c r="S20" s="56"/>
    </row>
    <row r="21" spans="1:19" ht="126" x14ac:dyDescent="0.25">
      <c r="A21" s="46" t="s">
        <v>9</v>
      </c>
      <c r="B21" s="69" t="s">
        <v>723</v>
      </c>
      <c r="C21" s="69">
        <v>18</v>
      </c>
      <c r="D21" s="46" t="s">
        <v>54</v>
      </c>
      <c r="E21" s="7" t="s">
        <v>55</v>
      </c>
      <c r="F21" s="70">
        <v>44573</v>
      </c>
      <c r="G21" s="14">
        <v>98056987</v>
      </c>
      <c r="H21" s="71" t="s">
        <v>12</v>
      </c>
      <c r="I21" s="72">
        <v>44926</v>
      </c>
      <c r="J21" s="7" t="s">
        <v>13</v>
      </c>
      <c r="K21" s="7" t="s">
        <v>48</v>
      </c>
      <c r="L21" s="73">
        <f t="shared" si="0"/>
        <v>0.12044813288011796</v>
      </c>
      <c r="M21" s="74">
        <v>11810781</v>
      </c>
      <c r="N21" s="74">
        <f t="shared" si="1"/>
        <v>86246206</v>
      </c>
      <c r="O21" s="69"/>
      <c r="P21" s="69"/>
      <c r="Q21" s="69"/>
      <c r="S21" s="56"/>
    </row>
    <row r="22" spans="1:19" ht="108" x14ac:dyDescent="0.25">
      <c r="A22" s="46" t="s">
        <v>9</v>
      </c>
      <c r="B22" s="69" t="s">
        <v>724</v>
      </c>
      <c r="C22" s="69">
        <v>19</v>
      </c>
      <c r="D22" s="46" t="s">
        <v>56</v>
      </c>
      <c r="E22" s="7" t="s">
        <v>57</v>
      </c>
      <c r="F22" s="70">
        <v>44573</v>
      </c>
      <c r="G22" s="14">
        <v>86014899</v>
      </c>
      <c r="H22" s="71" t="s">
        <v>12</v>
      </c>
      <c r="I22" s="72">
        <v>44926</v>
      </c>
      <c r="J22" s="7" t="s">
        <v>13</v>
      </c>
      <c r="K22" s="7" t="s">
        <v>48</v>
      </c>
      <c r="L22" s="73">
        <f t="shared" si="0"/>
        <v>0.137254884180007</v>
      </c>
      <c r="M22" s="74">
        <v>11805965</v>
      </c>
      <c r="N22" s="74">
        <f t="shared" si="1"/>
        <v>74208934</v>
      </c>
      <c r="O22" s="69"/>
      <c r="P22" s="69"/>
      <c r="Q22" s="69"/>
      <c r="S22" s="56"/>
    </row>
    <row r="23" spans="1:19" ht="126" x14ac:dyDescent="0.25">
      <c r="A23" s="46" t="s">
        <v>9</v>
      </c>
      <c r="B23" s="69" t="s">
        <v>725</v>
      </c>
      <c r="C23" s="69">
        <v>20</v>
      </c>
      <c r="D23" s="46" t="s">
        <v>58</v>
      </c>
      <c r="E23" s="7" t="s">
        <v>59</v>
      </c>
      <c r="F23" s="70">
        <v>44569</v>
      </c>
      <c r="G23" s="14">
        <v>108378785</v>
      </c>
      <c r="H23" s="71" t="s">
        <v>12</v>
      </c>
      <c r="I23" s="72">
        <v>44926</v>
      </c>
      <c r="J23" s="7" t="s">
        <v>13</v>
      </c>
      <c r="K23" s="7" t="s">
        <v>48</v>
      </c>
      <c r="L23" s="73">
        <f t="shared" si="0"/>
        <v>0.1400560174207526</v>
      </c>
      <c r="M23" s="74">
        <v>15179101</v>
      </c>
      <c r="N23" s="74">
        <f t="shared" si="1"/>
        <v>93199684</v>
      </c>
      <c r="O23" s="69"/>
      <c r="P23" s="69"/>
      <c r="Q23" s="69"/>
      <c r="S23" s="56"/>
    </row>
    <row r="24" spans="1:19" ht="144" x14ac:dyDescent="0.25">
      <c r="A24" s="3" t="s">
        <v>9</v>
      </c>
      <c r="B24" s="50" t="s">
        <v>726</v>
      </c>
      <c r="C24" s="50">
        <v>21</v>
      </c>
      <c r="D24" s="3" t="s">
        <v>60</v>
      </c>
      <c r="E24" s="3" t="s">
        <v>61</v>
      </c>
      <c r="F24" s="51">
        <v>44574</v>
      </c>
      <c r="G24" s="11">
        <v>42284619</v>
      </c>
      <c r="H24" s="52" t="s">
        <v>12</v>
      </c>
      <c r="I24" s="53">
        <v>44926</v>
      </c>
      <c r="J24" s="4" t="s">
        <v>13</v>
      </c>
      <c r="K24" s="4" t="s">
        <v>33</v>
      </c>
      <c r="L24" s="54">
        <f t="shared" si="0"/>
        <v>0.13675213675213677</v>
      </c>
      <c r="M24" s="55">
        <v>5782512</v>
      </c>
      <c r="N24" s="55">
        <f t="shared" si="1"/>
        <v>36502107</v>
      </c>
      <c r="O24" s="50"/>
      <c r="P24" s="50"/>
      <c r="Q24" s="50"/>
      <c r="S24" s="56"/>
    </row>
    <row r="25" spans="1:19" ht="162" x14ac:dyDescent="0.25">
      <c r="A25" s="46" t="s">
        <v>9</v>
      </c>
      <c r="B25" s="69" t="s">
        <v>727</v>
      </c>
      <c r="C25" s="69">
        <v>22</v>
      </c>
      <c r="D25" s="46" t="s">
        <v>62</v>
      </c>
      <c r="E25" s="7" t="s">
        <v>63</v>
      </c>
      <c r="F25" s="70">
        <v>44572</v>
      </c>
      <c r="G25" s="14">
        <v>49888641</v>
      </c>
      <c r="H25" s="71" t="s">
        <v>12</v>
      </c>
      <c r="I25" s="72">
        <v>44926</v>
      </c>
      <c r="J25" s="7" t="s">
        <v>13</v>
      </c>
      <c r="K25" s="7" t="s">
        <v>48</v>
      </c>
      <c r="L25" s="73">
        <f t="shared" si="0"/>
        <v>0.13725487130427144</v>
      </c>
      <c r="M25" s="74">
        <v>6847459</v>
      </c>
      <c r="N25" s="74">
        <f t="shared" si="1"/>
        <v>43041182</v>
      </c>
      <c r="O25" s="69"/>
      <c r="P25" s="69"/>
      <c r="Q25" s="69"/>
      <c r="S25" s="56"/>
    </row>
    <row r="26" spans="1:19" ht="108" x14ac:dyDescent="0.25">
      <c r="A26" s="3" t="s">
        <v>9</v>
      </c>
      <c r="B26" s="50" t="s">
        <v>728</v>
      </c>
      <c r="C26" s="50">
        <v>23</v>
      </c>
      <c r="D26" s="3" t="s">
        <v>64</v>
      </c>
      <c r="E26" s="3" t="s">
        <v>65</v>
      </c>
      <c r="F26" s="51">
        <v>44568</v>
      </c>
      <c r="G26" s="11">
        <v>50168129</v>
      </c>
      <c r="H26" s="52" t="s">
        <v>12</v>
      </c>
      <c r="I26" s="53">
        <v>44926</v>
      </c>
      <c r="J26" s="4" t="s">
        <v>13</v>
      </c>
      <c r="K26" s="4" t="s">
        <v>39</v>
      </c>
      <c r="L26" s="54">
        <f t="shared" si="0"/>
        <v>0.13649022071363276</v>
      </c>
      <c r="M26" s="55">
        <v>6847459</v>
      </c>
      <c r="N26" s="55">
        <f t="shared" si="1"/>
        <v>43320670</v>
      </c>
      <c r="O26" s="50"/>
      <c r="P26" s="50"/>
      <c r="Q26" s="50"/>
      <c r="S26" s="56"/>
    </row>
    <row r="27" spans="1:19" ht="162" x14ac:dyDescent="0.25">
      <c r="A27" s="3" t="s">
        <v>9</v>
      </c>
      <c r="B27" s="50" t="s">
        <v>729</v>
      </c>
      <c r="C27" s="50">
        <v>24</v>
      </c>
      <c r="D27" s="3" t="s">
        <v>1117</v>
      </c>
      <c r="E27" s="4" t="s">
        <v>66</v>
      </c>
      <c r="F27" s="51">
        <v>44574</v>
      </c>
      <c r="G27" s="11">
        <v>119698068</v>
      </c>
      <c r="H27" s="52" t="s">
        <v>12</v>
      </c>
      <c r="I27" s="53">
        <v>44926</v>
      </c>
      <c r="J27" s="4" t="s">
        <v>13</v>
      </c>
      <c r="K27" s="4" t="s">
        <v>67</v>
      </c>
      <c r="L27" s="54">
        <f t="shared" si="0"/>
        <v>0.1333332380937009</v>
      </c>
      <c r="M27" s="55">
        <v>15959731</v>
      </c>
      <c r="N27" s="55">
        <f t="shared" si="1"/>
        <v>103738337</v>
      </c>
      <c r="O27" s="50"/>
      <c r="P27" s="50"/>
      <c r="Q27" s="50"/>
      <c r="S27" s="56"/>
    </row>
    <row r="28" spans="1:19" ht="108" x14ac:dyDescent="0.25">
      <c r="A28" s="3" t="s">
        <v>9</v>
      </c>
      <c r="B28" s="50" t="s">
        <v>730</v>
      </c>
      <c r="C28" s="50">
        <v>25</v>
      </c>
      <c r="D28" s="3" t="s">
        <v>68</v>
      </c>
      <c r="E28" s="3" t="s">
        <v>69</v>
      </c>
      <c r="F28" s="51">
        <v>44568</v>
      </c>
      <c r="G28" s="11">
        <v>43368840</v>
      </c>
      <c r="H28" s="52" t="s">
        <v>12</v>
      </c>
      <c r="I28" s="53">
        <v>44926</v>
      </c>
      <c r="J28" s="4" t="s">
        <v>13</v>
      </c>
      <c r="K28" s="4" t="s">
        <v>70</v>
      </c>
      <c r="L28" s="54">
        <f t="shared" si="0"/>
        <v>0.14166666666666666</v>
      </c>
      <c r="M28" s="55">
        <v>6143919</v>
      </c>
      <c r="N28" s="55">
        <f t="shared" si="1"/>
        <v>37224921</v>
      </c>
      <c r="O28" s="50"/>
      <c r="P28" s="50"/>
      <c r="Q28" s="50"/>
      <c r="S28" s="56"/>
    </row>
    <row r="29" spans="1:19" ht="108" x14ac:dyDescent="0.25">
      <c r="A29" s="18" t="s">
        <v>9</v>
      </c>
      <c r="B29" s="75" t="s">
        <v>731</v>
      </c>
      <c r="C29" s="75">
        <v>26</v>
      </c>
      <c r="D29" s="18" t="s">
        <v>71</v>
      </c>
      <c r="E29" s="19" t="s">
        <v>72</v>
      </c>
      <c r="F29" s="76">
        <v>44569</v>
      </c>
      <c r="G29" s="20">
        <v>86496775</v>
      </c>
      <c r="H29" s="77" t="s">
        <v>12</v>
      </c>
      <c r="I29" s="78">
        <v>44926</v>
      </c>
      <c r="J29" s="19" t="s">
        <v>13</v>
      </c>
      <c r="K29" s="19" t="s">
        <v>73</v>
      </c>
      <c r="L29" s="79">
        <f t="shared" si="0"/>
        <v>0.13649023330638627</v>
      </c>
      <c r="M29" s="80">
        <v>11805965</v>
      </c>
      <c r="N29" s="80">
        <f t="shared" si="1"/>
        <v>74690810</v>
      </c>
      <c r="O29" s="75"/>
      <c r="P29" s="75"/>
      <c r="Q29" s="75"/>
      <c r="S29" s="56"/>
    </row>
    <row r="30" spans="1:19" ht="90" x14ac:dyDescent="0.25">
      <c r="A30" s="18" t="s">
        <v>9</v>
      </c>
      <c r="B30" s="75" t="s">
        <v>732</v>
      </c>
      <c r="C30" s="75">
        <v>27</v>
      </c>
      <c r="D30" s="18" t="s">
        <v>74</v>
      </c>
      <c r="E30" s="19" t="s">
        <v>75</v>
      </c>
      <c r="F30" s="76">
        <v>44575</v>
      </c>
      <c r="G30" s="20">
        <v>98606325</v>
      </c>
      <c r="H30" s="77" t="s">
        <v>12</v>
      </c>
      <c r="I30" s="78">
        <v>44926</v>
      </c>
      <c r="J30" s="19" t="s">
        <v>13</v>
      </c>
      <c r="K30" s="19" t="s">
        <v>73</v>
      </c>
      <c r="L30" s="79">
        <f t="shared" si="0"/>
        <v>0.12534813562923067</v>
      </c>
      <c r="M30" s="80">
        <v>12360119</v>
      </c>
      <c r="N30" s="80">
        <f t="shared" si="1"/>
        <v>86246206</v>
      </c>
      <c r="O30" s="75"/>
      <c r="P30" s="75"/>
      <c r="Q30" s="75"/>
      <c r="S30" s="56"/>
    </row>
    <row r="31" spans="1:19" ht="144" x14ac:dyDescent="0.25">
      <c r="A31" s="18" t="s">
        <v>9</v>
      </c>
      <c r="B31" s="75" t="s">
        <v>733</v>
      </c>
      <c r="C31" s="75">
        <v>28</v>
      </c>
      <c r="D31" s="18" t="s">
        <v>76</v>
      </c>
      <c r="E31" s="19" t="s">
        <v>77</v>
      </c>
      <c r="F31" s="76">
        <v>44569</v>
      </c>
      <c r="G31" s="20">
        <v>126285302</v>
      </c>
      <c r="H31" s="77" t="s">
        <v>12</v>
      </c>
      <c r="I31" s="78">
        <v>44926</v>
      </c>
      <c r="J31" s="19" t="s">
        <v>13</v>
      </c>
      <c r="K31" s="19" t="s">
        <v>73</v>
      </c>
      <c r="L31" s="79">
        <f t="shared" si="0"/>
        <v>0.1392756775448025</v>
      </c>
      <c r="M31" s="80">
        <v>17588471</v>
      </c>
      <c r="N31" s="80">
        <f t="shared" si="1"/>
        <v>108696831</v>
      </c>
      <c r="O31" s="75"/>
      <c r="P31" s="75"/>
      <c r="Q31" s="75"/>
      <c r="S31" s="56"/>
    </row>
    <row r="32" spans="1:19" ht="216" x14ac:dyDescent="0.25">
      <c r="A32" s="3" t="s">
        <v>9</v>
      </c>
      <c r="B32" s="50" t="s">
        <v>734</v>
      </c>
      <c r="C32" s="50">
        <v>29</v>
      </c>
      <c r="D32" s="3" t="s">
        <v>1223</v>
      </c>
      <c r="E32" s="4" t="s">
        <v>78</v>
      </c>
      <c r="F32" s="51">
        <v>44569</v>
      </c>
      <c r="G32" s="11">
        <v>126285302</v>
      </c>
      <c r="H32" s="52" t="s">
        <v>12</v>
      </c>
      <c r="I32" s="53">
        <v>44926</v>
      </c>
      <c r="J32" s="4" t="s">
        <v>13</v>
      </c>
      <c r="K32" s="4" t="s">
        <v>73</v>
      </c>
      <c r="L32" s="54">
        <f t="shared" si="0"/>
        <v>0.1392756775448025</v>
      </c>
      <c r="M32" s="55">
        <v>17588471</v>
      </c>
      <c r="N32" s="55">
        <f t="shared" si="1"/>
        <v>108696831</v>
      </c>
      <c r="O32" s="50"/>
      <c r="P32" s="50"/>
      <c r="Q32" s="50"/>
      <c r="S32" s="56"/>
    </row>
    <row r="33" spans="1:19" ht="144" x14ac:dyDescent="0.25">
      <c r="A33" s="18" t="s">
        <v>9</v>
      </c>
      <c r="B33" s="75" t="s">
        <v>735</v>
      </c>
      <c r="C33" s="75">
        <v>30</v>
      </c>
      <c r="D33" s="18" t="s">
        <v>79</v>
      </c>
      <c r="E33" s="19" t="s">
        <v>80</v>
      </c>
      <c r="F33" s="76">
        <v>44572</v>
      </c>
      <c r="G33" s="20">
        <v>126285302</v>
      </c>
      <c r="H33" s="77" t="s">
        <v>12</v>
      </c>
      <c r="I33" s="78">
        <v>44926</v>
      </c>
      <c r="J33" s="19" t="s">
        <v>13</v>
      </c>
      <c r="K33" s="19" t="s">
        <v>73</v>
      </c>
      <c r="L33" s="79">
        <f t="shared" si="0"/>
        <v>0.13649016731970914</v>
      </c>
      <c r="M33" s="80">
        <v>17236702</v>
      </c>
      <c r="N33" s="80">
        <f t="shared" si="1"/>
        <v>109048600</v>
      </c>
      <c r="O33" s="75"/>
      <c r="P33" s="75"/>
      <c r="Q33" s="75"/>
      <c r="S33" s="56"/>
    </row>
    <row r="34" spans="1:19" ht="162" x14ac:dyDescent="0.25">
      <c r="A34" s="3" t="s">
        <v>9</v>
      </c>
      <c r="B34" s="50" t="s">
        <v>736</v>
      </c>
      <c r="C34" s="50">
        <v>31</v>
      </c>
      <c r="D34" s="3" t="s">
        <v>81</v>
      </c>
      <c r="E34" s="4" t="s">
        <v>82</v>
      </c>
      <c r="F34" s="51">
        <v>44578</v>
      </c>
      <c r="G34" s="11">
        <v>97507649</v>
      </c>
      <c r="H34" s="52" t="s">
        <v>12</v>
      </c>
      <c r="I34" s="53">
        <v>44926</v>
      </c>
      <c r="J34" s="4" t="s">
        <v>13</v>
      </c>
      <c r="K34" s="4" t="s">
        <v>83</v>
      </c>
      <c r="L34" s="54">
        <f t="shared" si="0"/>
        <v>0.11549291891962239</v>
      </c>
      <c r="M34" s="55">
        <v>11261443</v>
      </c>
      <c r="N34" s="55">
        <f t="shared" si="1"/>
        <v>86246206</v>
      </c>
      <c r="O34" s="50"/>
      <c r="P34" s="50"/>
      <c r="Q34" s="50"/>
      <c r="S34" s="56"/>
    </row>
    <row r="35" spans="1:19" ht="126" x14ac:dyDescent="0.25">
      <c r="A35" s="3" t="s">
        <v>9</v>
      </c>
      <c r="B35" s="50" t="s">
        <v>737</v>
      </c>
      <c r="C35" s="50">
        <v>32</v>
      </c>
      <c r="D35" s="3" t="s">
        <v>1105</v>
      </c>
      <c r="E35" s="4" t="s">
        <v>84</v>
      </c>
      <c r="F35" s="51">
        <v>44578</v>
      </c>
      <c r="G35" s="11">
        <v>97507649</v>
      </c>
      <c r="H35" s="52" t="s">
        <v>12</v>
      </c>
      <c r="I35" s="53">
        <v>44926</v>
      </c>
      <c r="J35" s="4" t="s">
        <v>13</v>
      </c>
      <c r="K35" s="4" t="s">
        <v>83</v>
      </c>
      <c r="L35" s="54">
        <f t="shared" si="0"/>
        <v>0.11549291891962239</v>
      </c>
      <c r="M35" s="55">
        <v>11261443</v>
      </c>
      <c r="N35" s="55">
        <f t="shared" si="1"/>
        <v>86246206</v>
      </c>
      <c r="O35" s="50"/>
      <c r="P35" s="50"/>
      <c r="Q35" s="50"/>
      <c r="S35" s="56"/>
    </row>
    <row r="36" spans="1:19" ht="216" x14ac:dyDescent="0.25">
      <c r="A36" s="3" t="s">
        <v>9</v>
      </c>
      <c r="B36" s="50" t="s">
        <v>738</v>
      </c>
      <c r="C36" s="50">
        <v>33</v>
      </c>
      <c r="D36" s="3" t="s">
        <v>85</v>
      </c>
      <c r="E36" s="4" t="s">
        <v>86</v>
      </c>
      <c r="F36" s="51">
        <v>44575</v>
      </c>
      <c r="G36" s="11">
        <v>97507649</v>
      </c>
      <c r="H36" s="52" t="s">
        <v>12</v>
      </c>
      <c r="I36" s="53">
        <v>44926</v>
      </c>
      <c r="J36" s="4" t="s">
        <v>13</v>
      </c>
      <c r="K36" s="4" t="s">
        <v>83</v>
      </c>
      <c r="L36" s="54">
        <f t="shared" ref="L36:L52" si="2">+M36/G36</f>
        <v>0.11830981587916246</v>
      </c>
      <c r="M36" s="55">
        <v>11536112</v>
      </c>
      <c r="N36" s="55">
        <f t="shared" si="1"/>
        <v>85971537</v>
      </c>
      <c r="O36" s="50"/>
      <c r="P36" s="50"/>
      <c r="Q36" s="50"/>
      <c r="S36" s="56"/>
    </row>
    <row r="37" spans="1:19" ht="162" x14ac:dyDescent="0.25">
      <c r="A37" s="3" t="s">
        <v>9</v>
      </c>
      <c r="B37" s="50" t="s">
        <v>739</v>
      </c>
      <c r="C37" s="50">
        <v>34</v>
      </c>
      <c r="D37" s="3" t="s">
        <v>87</v>
      </c>
      <c r="E37" s="4" t="s">
        <v>88</v>
      </c>
      <c r="F37" s="51">
        <v>44575</v>
      </c>
      <c r="G37" s="11">
        <v>97507649</v>
      </c>
      <c r="H37" s="52" t="s">
        <v>12</v>
      </c>
      <c r="I37" s="53">
        <v>44926</v>
      </c>
      <c r="J37" s="4" t="s">
        <v>13</v>
      </c>
      <c r="K37" s="4" t="s">
        <v>83</v>
      </c>
      <c r="L37" s="54">
        <f t="shared" si="2"/>
        <v>0.12112671283870254</v>
      </c>
      <c r="M37" s="55">
        <v>11810781</v>
      </c>
      <c r="N37" s="55">
        <f t="shared" si="1"/>
        <v>85696868</v>
      </c>
      <c r="O37" s="50"/>
      <c r="P37" s="50"/>
      <c r="Q37" s="50"/>
      <c r="S37" s="56"/>
    </row>
    <row r="38" spans="1:19" ht="216" x14ac:dyDescent="0.25">
      <c r="A38" s="3" t="s">
        <v>9</v>
      </c>
      <c r="B38" s="50" t="s">
        <v>740</v>
      </c>
      <c r="C38" s="50">
        <v>35</v>
      </c>
      <c r="D38" s="3" t="s">
        <v>89</v>
      </c>
      <c r="E38" s="4" t="s">
        <v>90</v>
      </c>
      <c r="F38" s="51">
        <v>44575</v>
      </c>
      <c r="G38" s="11">
        <v>97507649</v>
      </c>
      <c r="H38" s="52" t="s">
        <v>12</v>
      </c>
      <c r="I38" s="53">
        <v>44926</v>
      </c>
      <c r="J38" s="4" t="s">
        <v>13</v>
      </c>
      <c r="K38" s="4" t="s">
        <v>83</v>
      </c>
      <c r="L38" s="54">
        <f t="shared" si="2"/>
        <v>0.11830981587916246</v>
      </c>
      <c r="M38" s="55">
        <v>11536112</v>
      </c>
      <c r="N38" s="55">
        <f t="shared" si="1"/>
        <v>85971537</v>
      </c>
      <c r="O38" s="50"/>
      <c r="P38" s="50"/>
      <c r="Q38" s="50"/>
      <c r="S38" s="56"/>
    </row>
    <row r="39" spans="1:19" ht="216" x14ac:dyDescent="0.25">
      <c r="A39" s="3" t="s">
        <v>9</v>
      </c>
      <c r="B39" s="50" t="s">
        <v>741</v>
      </c>
      <c r="C39" s="50">
        <v>36</v>
      </c>
      <c r="D39" s="3" t="s">
        <v>91</v>
      </c>
      <c r="E39" s="4" t="s">
        <v>92</v>
      </c>
      <c r="F39" s="51">
        <v>44578</v>
      </c>
      <c r="G39" s="11">
        <v>147078806</v>
      </c>
      <c r="H39" s="52" t="s">
        <v>12</v>
      </c>
      <c r="I39" s="53">
        <v>44926</v>
      </c>
      <c r="J39" s="4" t="s">
        <v>13</v>
      </c>
      <c r="K39" s="4" t="s">
        <v>83</v>
      </c>
      <c r="L39" s="54">
        <f t="shared" si="2"/>
        <v>0.11830982636614551</v>
      </c>
      <c r="M39" s="55">
        <v>17400868</v>
      </c>
      <c r="N39" s="55">
        <f t="shared" si="1"/>
        <v>129677938</v>
      </c>
      <c r="O39" s="50"/>
      <c r="P39" s="50"/>
      <c r="Q39" s="50"/>
      <c r="S39" s="56"/>
    </row>
    <row r="40" spans="1:19" ht="180" x14ac:dyDescent="0.25">
      <c r="A40" s="3" t="s">
        <v>9</v>
      </c>
      <c r="B40" s="50" t="s">
        <v>742</v>
      </c>
      <c r="C40" s="50">
        <v>37</v>
      </c>
      <c r="D40" s="3" t="s">
        <v>1118</v>
      </c>
      <c r="E40" s="4" t="s">
        <v>93</v>
      </c>
      <c r="F40" s="51">
        <v>44581</v>
      </c>
      <c r="G40" s="11">
        <v>97507649</v>
      </c>
      <c r="H40" s="52" t="s">
        <v>12</v>
      </c>
      <c r="I40" s="53">
        <v>44926</v>
      </c>
      <c r="J40" s="4" t="s">
        <v>13</v>
      </c>
      <c r="K40" s="4" t="s">
        <v>83</v>
      </c>
      <c r="L40" s="81">
        <f t="shared" si="2"/>
        <v>0.1070422280410022</v>
      </c>
      <c r="M40" s="55">
        <v>10437436</v>
      </c>
      <c r="N40" s="55">
        <f t="shared" si="1"/>
        <v>87070213</v>
      </c>
      <c r="O40" s="50"/>
      <c r="P40" s="50"/>
      <c r="Q40" s="50"/>
      <c r="S40" s="56"/>
    </row>
    <row r="41" spans="1:19" ht="126" x14ac:dyDescent="0.25">
      <c r="A41" s="3" t="s">
        <v>9</v>
      </c>
      <c r="B41" s="50" t="s">
        <v>743</v>
      </c>
      <c r="C41" s="50">
        <v>38</v>
      </c>
      <c r="D41" s="3" t="s">
        <v>1224</v>
      </c>
      <c r="E41" s="4" t="s">
        <v>94</v>
      </c>
      <c r="F41" s="51">
        <v>44578</v>
      </c>
      <c r="G41" s="11">
        <v>97507649</v>
      </c>
      <c r="H41" s="52" t="s">
        <v>12</v>
      </c>
      <c r="I41" s="53">
        <v>44926</v>
      </c>
      <c r="J41" s="4" t="s">
        <v>13</v>
      </c>
      <c r="K41" s="4" t="s">
        <v>83</v>
      </c>
      <c r="L41" s="54">
        <f t="shared" si="2"/>
        <v>0.11830981587916246</v>
      </c>
      <c r="M41" s="55">
        <v>11536112</v>
      </c>
      <c r="N41" s="55">
        <f t="shared" si="1"/>
        <v>85971537</v>
      </c>
      <c r="O41" s="50"/>
      <c r="P41" s="50"/>
      <c r="Q41" s="50"/>
      <c r="S41" s="56"/>
    </row>
    <row r="42" spans="1:19" ht="126" x14ac:dyDescent="0.25">
      <c r="A42" s="3" t="s">
        <v>9</v>
      </c>
      <c r="B42" s="50" t="s">
        <v>744</v>
      </c>
      <c r="C42" s="50">
        <v>39</v>
      </c>
      <c r="D42" s="3" t="s">
        <v>95</v>
      </c>
      <c r="E42" s="4" t="s">
        <v>96</v>
      </c>
      <c r="F42" s="51">
        <v>44575</v>
      </c>
      <c r="G42" s="11">
        <v>84328333</v>
      </c>
      <c r="H42" s="52" t="s">
        <v>12</v>
      </c>
      <c r="I42" s="53">
        <v>44926</v>
      </c>
      <c r="J42" s="4" t="s">
        <v>13</v>
      </c>
      <c r="K42" s="4" t="s">
        <v>97</v>
      </c>
      <c r="L42" s="54">
        <f t="shared" si="2"/>
        <v>0.12571427209405409</v>
      </c>
      <c r="M42" s="55">
        <v>10601275</v>
      </c>
      <c r="N42" s="55">
        <f t="shared" si="1"/>
        <v>73727058</v>
      </c>
      <c r="O42" s="50"/>
      <c r="P42" s="50"/>
      <c r="Q42" s="50"/>
      <c r="S42" s="56"/>
    </row>
    <row r="43" spans="1:19" ht="126" x14ac:dyDescent="0.25">
      <c r="A43" s="3" t="s">
        <v>9</v>
      </c>
      <c r="B43" s="50" t="s">
        <v>745</v>
      </c>
      <c r="C43" s="50">
        <v>40</v>
      </c>
      <c r="D43" s="3" t="s">
        <v>98</v>
      </c>
      <c r="E43" s="4" t="s">
        <v>99</v>
      </c>
      <c r="F43" s="51">
        <v>44568</v>
      </c>
      <c r="G43" s="11">
        <v>60632196</v>
      </c>
      <c r="H43" s="52" t="s">
        <v>12</v>
      </c>
      <c r="I43" s="53">
        <v>44926</v>
      </c>
      <c r="J43" s="4" t="s">
        <v>13</v>
      </c>
      <c r="K43" s="4" t="s">
        <v>100</v>
      </c>
      <c r="L43" s="54">
        <f t="shared" si="2"/>
        <v>0.13611087086471352</v>
      </c>
      <c r="M43" s="55">
        <v>8252701</v>
      </c>
      <c r="N43" s="55">
        <f t="shared" si="1"/>
        <v>52379495</v>
      </c>
      <c r="O43" s="50"/>
      <c r="P43" s="50"/>
      <c r="Q43" s="50"/>
      <c r="S43" s="56"/>
    </row>
    <row r="44" spans="1:19" ht="108" x14ac:dyDescent="0.25">
      <c r="A44" s="3" t="s">
        <v>9</v>
      </c>
      <c r="B44" s="50" t="s">
        <v>746</v>
      </c>
      <c r="C44" s="50">
        <v>41</v>
      </c>
      <c r="D44" s="3" t="s">
        <v>101</v>
      </c>
      <c r="E44" s="4" t="s">
        <v>102</v>
      </c>
      <c r="F44" s="51">
        <v>44573</v>
      </c>
      <c r="G44" s="11">
        <v>85533023</v>
      </c>
      <c r="H44" s="52" t="s">
        <v>12</v>
      </c>
      <c r="I44" s="53">
        <v>44926</v>
      </c>
      <c r="J44" s="4" t="s">
        <v>13</v>
      </c>
      <c r="K44" s="4" t="s">
        <v>100</v>
      </c>
      <c r="L44" s="54">
        <f t="shared" si="2"/>
        <v>0.12676054954821367</v>
      </c>
      <c r="M44" s="55">
        <v>10842213</v>
      </c>
      <c r="N44" s="55">
        <f t="shared" si="1"/>
        <v>74690810</v>
      </c>
      <c r="O44" s="50"/>
      <c r="P44" s="50"/>
      <c r="Q44" s="50"/>
      <c r="S44" s="56"/>
    </row>
    <row r="45" spans="1:19" ht="108" x14ac:dyDescent="0.25">
      <c r="A45" s="1" t="s">
        <v>9</v>
      </c>
      <c r="B45" s="57" t="s">
        <v>653</v>
      </c>
      <c r="C45" s="57">
        <v>42</v>
      </c>
      <c r="D45" s="1" t="s">
        <v>654</v>
      </c>
      <c r="E45" s="17" t="s">
        <v>655</v>
      </c>
      <c r="F45" s="62">
        <v>44568</v>
      </c>
      <c r="G45" s="12">
        <v>86737716</v>
      </c>
      <c r="H45" s="59" t="s">
        <v>12</v>
      </c>
      <c r="I45" s="27">
        <v>44578</v>
      </c>
      <c r="J45" s="2" t="s">
        <v>13</v>
      </c>
      <c r="K45" s="2" t="s">
        <v>39</v>
      </c>
      <c r="L45" s="60">
        <f t="shared" si="2"/>
        <v>1.9444436374137404E-2</v>
      </c>
      <c r="M45" s="61">
        <v>1686566</v>
      </c>
      <c r="N45" s="61">
        <f t="shared" si="1"/>
        <v>85051150</v>
      </c>
      <c r="O45" s="57"/>
      <c r="P45" s="57"/>
      <c r="Q45" s="57"/>
      <c r="S45" s="56"/>
    </row>
    <row r="46" spans="1:19" ht="144" x14ac:dyDescent="0.25">
      <c r="A46" s="3" t="s">
        <v>9</v>
      </c>
      <c r="B46" s="50" t="s">
        <v>747</v>
      </c>
      <c r="C46" s="50">
        <v>43</v>
      </c>
      <c r="D46" s="3" t="s">
        <v>103</v>
      </c>
      <c r="E46" s="4" t="s">
        <v>104</v>
      </c>
      <c r="F46" s="51">
        <v>44573</v>
      </c>
      <c r="G46" s="11">
        <v>222480000</v>
      </c>
      <c r="H46" s="52" t="s">
        <v>12</v>
      </c>
      <c r="I46" s="53">
        <v>44926</v>
      </c>
      <c r="J46" s="4" t="s">
        <v>13</v>
      </c>
      <c r="K46" s="4" t="s">
        <v>39</v>
      </c>
      <c r="L46" s="54">
        <f t="shared" si="2"/>
        <v>0.125</v>
      </c>
      <c r="M46" s="55">
        <v>27810000</v>
      </c>
      <c r="N46" s="55">
        <f t="shared" si="1"/>
        <v>194670000</v>
      </c>
      <c r="O46" s="50"/>
      <c r="P46" s="50"/>
      <c r="Q46" s="50"/>
      <c r="S46" s="56"/>
    </row>
    <row r="47" spans="1:19" ht="126" x14ac:dyDescent="0.25">
      <c r="A47" s="3" t="s">
        <v>9</v>
      </c>
      <c r="B47" s="50" t="s">
        <v>748</v>
      </c>
      <c r="C47" s="50">
        <v>44</v>
      </c>
      <c r="D47" s="3" t="s">
        <v>105</v>
      </c>
      <c r="E47" s="4" t="s">
        <v>106</v>
      </c>
      <c r="F47" s="51">
        <v>44569</v>
      </c>
      <c r="G47" s="11">
        <v>43127902</v>
      </c>
      <c r="H47" s="52" t="s">
        <v>12</v>
      </c>
      <c r="I47" s="53">
        <v>44926</v>
      </c>
      <c r="J47" s="4" t="s">
        <v>13</v>
      </c>
      <c r="K47" s="4" t="s">
        <v>70</v>
      </c>
      <c r="L47" s="54">
        <f t="shared" si="2"/>
        <v>0.14245810055865921</v>
      </c>
      <c r="M47" s="55">
        <v>6143919</v>
      </c>
      <c r="N47" s="55">
        <f t="shared" si="1"/>
        <v>36983983</v>
      </c>
      <c r="O47" s="50"/>
      <c r="P47" s="50"/>
      <c r="Q47" s="50"/>
      <c r="S47" s="56"/>
    </row>
    <row r="48" spans="1:19" ht="108" x14ac:dyDescent="0.25">
      <c r="A48" s="3" t="s">
        <v>9</v>
      </c>
      <c r="B48" s="50" t="s">
        <v>749</v>
      </c>
      <c r="C48" s="50">
        <v>45</v>
      </c>
      <c r="D48" s="3" t="s">
        <v>107</v>
      </c>
      <c r="E48" s="4" t="s">
        <v>108</v>
      </c>
      <c r="F48" s="51">
        <v>44569</v>
      </c>
      <c r="G48" s="11">
        <v>43368840</v>
      </c>
      <c r="H48" s="52" t="s">
        <v>12</v>
      </c>
      <c r="I48" s="53">
        <v>44926</v>
      </c>
      <c r="J48" s="4" t="s">
        <v>13</v>
      </c>
      <c r="K48" s="4" t="s">
        <v>100</v>
      </c>
      <c r="L48" s="54">
        <f t="shared" si="2"/>
        <v>0.125</v>
      </c>
      <c r="M48" s="55">
        <v>5421105</v>
      </c>
      <c r="N48" s="55">
        <f t="shared" si="1"/>
        <v>37947735</v>
      </c>
      <c r="O48" s="50"/>
      <c r="P48" s="50"/>
      <c r="Q48" s="50"/>
      <c r="S48" s="56"/>
    </row>
    <row r="49" spans="1:19" ht="90" x14ac:dyDescent="0.25">
      <c r="A49" s="5" t="s">
        <v>9</v>
      </c>
      <c r="B49" s="63" t="s">
        <v>750</v>
      </c>
      <c r="C49" s="63">
        <v>46</v>
      </c>
      <c r="D49" s="5" t="s">
        <v>109</v>
      </c>
      <c r="E49" s="6" t="s">
        <v>110</v>
      </c>
      <c r="F49" s="64">
        <v>44573</v>
      </c>
      <c r="G49" s="13">
        <v>43368840</v>
      </c>
      <c r="H49" s="65" t="s">
        <v>12</v>
      </c>
      <c r="I49" s="66">
        <v>44926</v>
      </c>
      <c r="J49" s="6" t="s">
        <v>13</v>
      </c>
      <c r="K49" s="6" t="s">
        <v>111</v>
      </c>
      <c r="L49" s="67">
        <f t="shared" si="2"/>
        <v>0.1361111111111111</v>
      </c>
      <c r="M49" s="68">
        <v>5902981</v>
      </c>
      <c r="N49" s="68">
        <f t="shared" si="1"/>
        <v>37465859</v>
      </c>
      <c r="O49" s="63"/>
      <c r="P49" s="63"/>
      <c r="Q49" s="63"/>
      <c r="S49" s="56"/>
    </row>
    <row r="50" spans="1:19" ht="162" x14ac:dyDescent="0.25">
      <c r="A50" s="45" t="s">
        <v>9</v>
      </c>
      <c r="B50" s="82" t="s">
        <v>751</v>
      </c>
      <c r="C50" s="82">
        <v>47</v>
      </c>
      <c r="D50" s="45" t="s">
        <v>112</v>
      </c>
      <c r="E50" s="8" t="s">
        <v>113</v>
      </c>
      <c r="F50" s="83">
        <v>44575</v>
      </c>
      <c r="G50" s="15">
        <v>84328333</v>
      </c>
      <c r="H50" s="84" t="s">
        <v>12</v>
      </c>
      <c r="I50" s="85">
        <v>44926</v>
      </c>
      <c r="J50" s="8" t="s">
        <v>13</v>
      </c>
      <c r="K50" s="8" t="s">
        <v>114</v>
      </c>
      <c r="L50" s="86">
        <f t="shared" si="2"/>
        <v>0.12571427209405409</v>
      </c>
      <c r="M50" s="87">
        <v>10601275</v>
      </c>
      <c r="N50" s="87">
        <f t="shared" si="1"/>
        <v>73727058</v>
      </c>
      <c r="O50" s="82"/>
      <c r="P50" s="82"/>
      <c r="Q50" s="82"/>
      <c r="S50" s="56"/>
    </row>
    <row r="51" spans="1:19" ht="144" x14ac:dyDescent="0.25">
      <c r="A51" s="45" t="s">
        <v>9</v>
      </c>
      <c r="B51" s="82" t="s">
        <v>752</v>
      </c>
      <c r="C51" s="82">
        <v>48</v>
      </c>
      <c r="D51" s="45" t="s">
        <v>1119</v>
      </c>
      <c r="E51" s="8" t="s">
        <v>115</v>
      </c>
      <c r="F51" s="83">
        <v>44579</v>
      </c>
      <c r="G51" s="15">
        <v>119533400</v>
      </c>
      <c r="H51" s="84" t="s">
        <v>12</v>
      </c>
      <c r="I51" s="85">
        <v>44926</v>
      </c>
      <c r="J51" s="8" t="s">
        <v>13</v>
      </c>
      <c r="K51" s="8" t="s">
        <v>114</v>
      </c>
      <c r="L51" s="86">
        <f t="shared" si="2"/>
        <v>0.11714285714285715</v>
      </c>
      <c r="M51" s="87">
        <v>14002484</v>
      </c>
      <c r="N51" s="87">
        <f t="shared" si="1"/>
        <v>105530916</v>
      </c>
      <c r="O51" s="82"/>
      <c r="P51" s="82"/>
      <c r="Q51" s="82"/>
      <c r="S51" s="56"/>
    </row>
    <row r="52" spans="1:19" ht="126" x14ac:dyDescent="0.25">
      <c r="A52" s="45" t="s">
        <v>9</v>
      </c>
      <c r="B52" s="82" t="s">
        <v>753</v>
      </c>
      <c r="C52" s="82">
        <v>49</v>
      </c>
      <c r="D52" s="45" t="s">
        <v>1120</v>
      </c>
      <c r="E52" s="8" t="s">
        <v>116</v>
      </c>
      <c r="F52" s="83">
        <v>44580</v>
      </c>
      <c r="G52" s="15">
        <v>119533400</v>
      </c>
      <c r="H52" s="84" t="s">
        <v>12</v>
      </c>
      <c r="I52" s="85">
        <v>44926</v>
      </c>
      <c r="J52" s="8" t="s">
        <v>13</v>
      </c>
      <c r="K52" s="8" t="s">
        <v>114</v>
      </c>
      <c r="L52" s="86">
        <f t="shared" si="2"/>
        <v>0.12</v>
      </c>
      <c r="M52" s="87">
        <v>14344008</v>
      </c>
      <c r="N52" s="87">
        <f t="shared" si="1"/>
        <v>105189392</v>
      </c>
      <c r="O52" s="82"/>
      <c r="P52" s="82"/>
      <c r="Q52" s="82"/>
      <c r="S52" s="56"/>
    </row>
    <row r="53" spans="1:19" ht="144" x14ac:dyDescent="0.25">
      <c r="A53" s="45" t="s">
        <v>9</v>
      </c>
      <c r="B53" s="82" t="s">
        <v>754</v>
      </c>
      <c r="C53" s="82">
        <v>50</v>
      </c>
      <c r="D53" s="45" t="s">
        <v>1121</v>
      </c>
      <c r="E53" s="8" t="s">
        <v>117</v>
      </c>
      <c r="F53" s="83">
        <v>44580</v>
      </c>
      <c r="G53" s="15">
        <v>119533400</v>
      </c>
      <c r="H53" s="84" t="s">
        <v>12</v>
      </c>
      <c r="I53" s="85">
        <v>44926</v>
      </c>
      <c r="J53" s="8" t="s">
        <v>13</v>
      </c>
      <c r="K53" s="8" t="s">
        <v>114</v>
      </c>
      <c r="L53" s="88">
        <f t="shared" ref="L53:L66" si="3">+M53/G53</f>
        <v>0.11714285714285715</v>
      </c>
      <c r="M53" s="87">
        <v>14002484</v>
      </c>
      <c r="N53" s="87">
        <f t="shared" si="1"/>
        <v>105530916</v>
      </c>
      <c r="O53" s="82"/>
      <c r="P53" s="82"/>
      <c r="Q53" s="82"/>
      <c r="S53" s="56"/>
    </row>
    <row r="54" spans="1:19" ht="144" x14ac:dyDescent="0.25">
      <c r="A54" s="45" t="s">
        <v>9</v>
      </c>
      <c r="B54" s="82" t="s">
        <v>755</v>
      </c>
      <c r="C54" s="82">
        <v>51</v>
      </c>
      <c r="D54" s="45" t="s">
        <v>1122</v>
      </c>
      <c r="E54" s="8" t="s">
        <v>118</v>
      </c>
      <c r="F54" s="83">
        <v>44576</v>
      </c>
      <c r="G54" s="15">
        <v>119533400</v>
      </c>
      <c r="H54" s="84" t="s">
        <v>12</v>
      </c>
      <c r="I54" s="85">
        <v>44926</v>
      </c>
      <c r="J54" s="8" t="s">
        <v>13</v>
      </c>
      <c r="K54" s="8" t="s">
        <v>114</v>
      </c>
      <c r="L54" s="86">
        <f t="shared" si="3"/>
        <v>0.11714285714285715</v>
      </c>
      <c r="M54" s="87">
        <v>14002484</v>
      </c>
      <c r="N54" s="87">
        <f t="shared" si="1"/>
        <v>105530916</v>
      </c>
      <c r="O54" s="82"/>
      <c r="P54" s="82"/>
      <c r="Q54" s="82"/>
      <c r="S54" s="56"/>
    </row>
    <row r="55" spans="1:19" ht="144" x14ac:dyDescent="0.25">
      <c r="A55" s="45" t="s">
        <v>9</v>
      </c>
      <c r="B55" s="82" t="s">
        <v>756</v>
      </c>
      <c r="C55" s="82">
        <v>52</v>
      </c>
      <c r="D55" s="45" t="s">
        <v>1123</v>
      </c>
      <c r="E55" s="8" t="s">
        <v>119</v>
      </c>
      <c r="F55" s="83">
        <v>44579</v>
      </c>
      <c r="G55" s="15">
        <v>119533400</v>
      </c>
      <c r="H55" s="84" t="s">
        <v>12</v>
      </c>
      <c r="I55" s="85">
        <v>44926</v>
      </c>
      <c r="J55" s="8" t="s">
        <v>13</v>
      </c>
      <c r="K55" s="8" t="s">
        <v>114</v>
      </c>
      <c r="L55" s="86">
        <f t="shared" si="3"/>
        <v>0.12</v>
      </c>
      <c r="M55" s="87">
        <v>14344008</v>
      </c>
      <c r="N55" s="87">
        <f t="shared" si="1"/>
        <v>105189392</v>
      </c>
      <c r="O55" s="82"/>
      <c r="P55" s="82"/>
      <c r="Q55" s="82"/>
      <c r="S55" s="56"/>
    </row>
    <row r="56" spans="1:19" ht="108" x14ac:dyDescent="0.25">
      <c r="A56" s="5" t="s">
        <v>9</v>
      </c>
      <c r="B56" s="63" t="s">
        <v>757</v>
      </c>
      <c r="C56" s="63">
        <v>53</v>
      </c>
      <c r="D56" s="5" t="s">
        <v>1124</v>
      </c>
      <c r="E56" s="6" t="s">
        <v>120</v>
      </c>
      <c r="F56" s="64">
        <v>44572</v>
      </c>
      <c r="G56" s="13">
        <v>98881008</v>
      </c>
      <c r="H56" s="65" t="s">
        <v>12</v>
      </c>
      <c r="I56" s="66">
        <v>44926</v>
      </c>
      <c r="J56" s="6" t="s">
        <v>13</v>
      </c>
      <c r="K56" s="6" t="s">
        <v>111</v>
      </c>
      <c r="L56" s="67">
        <f t="shared" si="3"/>
        <v>0.13333324838274302</v>
      </c>
      <c r="M56" s="68">
        <v>13184126</v>
      </c>
      <c r="N56" s="68">
        <f t="shared" si="1"/>
        <v>85696882</v>
      </c>
      <c r="O56" s="63"/>
      <c r="P56" s="63"/>
      <c r="Q56" s="63"/>
      <c r="S56" s="56"/>
    </row>
    <row r="57" spans="1:19" ht="108" x14ac:dyDescent="0.25">
      <c r="A57" s="5" t="s">
        <v>9</v>
      </c>
      <c r="B57" s="63" t="s">
        <v>758</v>
      </c>
      <c r="C57" s="63">
        <v>54</v>
      </c>
      <c r="D57" s="5" t="s">
        <v>121</v>
      </c>
      <c r="E57" s="6" t="s">
        <v>122</v>
      </c>
      <c r="F57" s="64">
        <v>44574</v>
      </c>
      <c r="G57" s="13">
        <v>98881008</v>
      </c>
      <c r="H57" s="65" t="s">
        <v>12</v>
      </c>
      <c r="I57" s="66">
        <v>44926</v>
      </c>
      <c r="J57" s="6" t="s">
        <v>13</v>
      </c>
      <c r="K57" s="6" t="s">
        <v>111</v>
      </c>
      <c r="L57" s="67">
        <f t="shared" si="3"/>
        <v>0.1027777447414371</v>
      </c>
      <c r="M57" s="68">
        <v>10162767</v>
      </c>
      <c r="N57" s="68">
        <f t="shared" si="1"/>
        <v>88718241</v>
      </c>
      <c r="O57" s="63"/>
      <c r="P57" s="63"/>
      <c r="Q57" s="63"/>
      <c r="S57" s="56"/>
    </row>
    <row r="58" spans="1:19" ht="126" x14ac:dyDescent="0.25">
      <c r="A58" s="5" t="s">
        <v>9</v>
      </c>
      <c r="B58" s="63" t="s">
        <v>759</v>
      </c>
      <c r="C58" s="63">
        <v>55</v>
      </c>
      <c r="D58" s="5" t="s">
        <v>123</v>
      </c>
      <c r="E58" s="6" t="s">
        <v>124</v>
      </c>
      <c r="F58" s="64">
        <v>44581</v>
      </c>
      <c r="G58" s="13">
        <v>98881008</v>
      </c>
      <c r="H58" s="65" t="s">
        <v>12</v>
      </c>
      <c r="I58" s="66">
        <v>44926</v>
      </c>
      <c r="J58" s="6" t="s">
        <v>13</v>
      </c>
      <c r="K58" s="6" t="s">
        <v>111</v>
      </c>
      <c r="L58" s="67">
        <f t="shared" si="3"/>
        <v>0.11111106391633872</v>
      </c>
      <c r="M58" s="68">
        <v>10986774</v>
      </c>
      <c r="N58" s="68">
        <f t="shared" si="1"/>
        <v>87894234</v>
      </c>
      <c r="O58" s="63"/>
      <c r="P58" s="63"/>
      <c r="Q58" s="63"/>
      <c r="S58" s="56"/>
    </row>
    <row r="59" spans="1:19" ht="90" x14ac:dyDescent="0.25">
      <c r="A59" s="1" t="s">
        <v>9</v>
      </c>
      <c r="B59" s="57" t="s">
        <v>760</v>
      </c>
      <c r="C59" s="57">
        <v>56</v>
      </c>
      <c r="D59" s="1" t="s">
        <v>125</v>
      </c>
      <c r="E59" s="2" t="s">
        <v>126</v>
      </c>
      <c r="F59" s="62">
        <v>44582</v>
      </c>
      <c r="G59" s="12">
        <v>77803735</v>
      </c>
      <c r="H59" s="59" t="s">
        <v>12</v>
      </c>
      <c r="I59" s="58">
        <v>44926</v>
      </c>
      <c r="J59" s="2" t="s">
        <v>13</v>
      </c>
      <c r="K59" s="2" t="s">
        <v>127</v>
      </c>
      <c r="L59" s="60">
        <f t="shared" si="3"/>
        <v>0.10826210335532092</v>
      </c>
      <c r="M59" s="61">
        <v>8423196</v>
      </c>
      <c r="N59" s="61">
        <f t="shared" si="1"/>
        <v>69380539</v>
      </c>
      <c r="O59" s="57"/>
      <c r="P59" s="57"/>
      <c r="Q59" s="57"/>
      <c r="S59" s="56"/>
    </row>
    <row r="60" spans="1:19" ht="90" x14ac:dyDescent="0.25">
      <c r="A60" s="18" t="s">
        <v>9</v>
      </c>
      <c r="B60" s="75" t="s">
        <v>761</v>
      </c>
      <c r="C60" s="75">
        <v>57</v>
      </c>
      <c r="D60" s="18" t="s">
        <v>1125</v>
      </c>
      <c r="E60" s="19" t="s">
        <v>128</v>
      </c>
      <c r="F60" s="76">
        <v>44569</v>
      </c>
      <c r="G60" s="20">
        <v>21202544</v>
      </c>
      <c r="H60" s="77" t="s">
        <v>12</v>
      </c>
      <c r="I60" s="78">
        <v>44742</v>
      </c>
      <c r="J60" s="19" t="s">
        <v>13</v>
      </c>
      <c r="K60" s="19" t="s">
        <v>73</v>
      </c>
      <c r="L60" s="79">
        <f t="shared" si="3"/>
        <v>0.28977272727272729</v>
      </c>
      <c r="M60" s="80">
        <v>6143919</v>
      </c>
      <c r="N60" s="80">
        <f t="shared" si="1"/>
        <v>15058625</v>
      </c>
      <c r="O60" s="75"/>
      <c r="P60" s="75"/>
      <c r="Q60" s="75"/>
      <c r="S60" s="56"/>
    </row>
    <row r="61" spans="1:19" ht="90" x14ac:dyDescent="0.25">
      <c r="A61" s="18" t="s">
        <v>9</v>
      </c>
      <c r="B61" s="75" t="s">
        <v>762</v>
      </c>
      <c r="C61" s="75">
        <v>58</v>
      </c>
      <c r="D61" s="18" t="s">
        <v>129</v>
      </c>
      <c r="E61" s="19" t="s">
        <v>130</v>
      </c>
      <c r="F61" s="76">
        <v>44572</v>
      </c>
      <c r="G61" s="20">
        <v>62277668</v>
      </c>
      <c r="H61" s="77" t="s">
        <v>12</v>
      </c>
      <c r="I61" s="78">
        <v>44926</v>
      </c>
      <c r="J61" s="19" t="s">
        <v>13</v>
      </c>
      <c r="K61" s="19" t="s">
        <v>73</v>
      </c>
      <c r="L61" s="79">
        <f t="shared" si="3"/>
        <v>0.13370463711004721</v>
      </c>
      <c r="M61" s="80">
        <v>8326813</v>
      </c>
      <c r="N61" s="80">
        <f t="shared" si="1"/>
        <v>53950855</v>
      </c>
      <c r="O61" s="75"/>
      <c r="P61" s="75"/>
      <c r="Q61" s="75"/>
      <c r="S61" s="56"/>
    </row>
    <row r="62" spans="1:19" ht="108" x14ac:dyDescent="0.25">
      <c r="A62" s="18" t="s">
        <v>9</v>
      </c>
      <c r="B62" s="75" t="s">
        <v>763</v>
      </c>
      <c r="C62" s="75">
        <v>59</v>
      </c>
      <c r="D62" s="18" t="s">
        <v>131</v>
      </c>
      <c r="E62" s="19" t="s">
        <v>132</v>
      </c>
      <c r="F62" s="76">
        <v>44572</v>
      </c>
      <c r="G62" s="20">
        <v>86496775</v>
      </c>
      <c r="H62" s="77" t="s">
        <v>12</v>
      </c>
      <c r="I62" s="78">
        <v>44926</v>
      </c>
      <c r="J62" s="19" t="s">
        <v>13</v>
      </c>
      <c r="K62" s="19" t="s">
        <v>73</v>
      </c>
      <c r="L62" s="79">
        <f t="shared" si="3"/>
        <v>0.13649023330638627</v>
      </c>
      <c r="M62" s="80">
        <v>11805965</v>
      </c>
      <c r="N62" s="80">
        <f t="shared" si="1"/>
        <v>74690810</v>
      </c>
      <c r="O62" s="75"/>
      <c r="P62" s="75"/>
      <c r="Q62" s="75"/>
      <c r="S62" s="56"/>
    </row>
    <row r="63" spans="1:19" ht="126" x14ac:dyDescent="0.25">
      <c r="A63" s="18" t="s">
        <v>9</v>
      </c>
      <c r="B63" s="75" t="s">
        <v>764</v>
      </c>
      <c r="C63" s="75">
        <v>60</v>
      </c>
      <c r="D63" s="18" t="s">
        <v>133</v>
      </c>
      <c r="E63" s="19" t="s">
        <v>134</v>
      </c>
      <c r="F63" s="76">
        <v>44573</v>
      </c>
      <c r="G63" s="20" t="s">
        <v>135</v>
      </c>
      <c r="H63" s="77" t="s">
        <v>12</v>
      </c>
      <c r="I63" s="78">
        <v>44926</v>
      </c>
      <c r="J63" s="19" t="s">
        <v>13</v>
      </c>
      <c r="K63" s="19" t="s">
        <v>73</v>
      </c>
      <c r="L63" s="79">
        <f t="shared" si="3"/>
        <v>0.13649025069637882</v>
      </c>
      <c r="M63" s="80">
        <v>5902981</v>
      </c>
      <c r="N63" s="80">
        <f t="shared" si="1"/>
        <v>37345390</v>
      </c>
      <c r="O63" s="75"/>
      <c r="P63" s="75"/>
      <c r="Q63" s="75"/>
      <c r="S63" s="56"/>
    </row>
    <row r="64" spans="1:19" ht="126" x14ac:dyDescent="0.25">
      <c r="A64" s="3" t="s">
        <v>9</v>
      </c>
      <c r="B64" s="50" t="s">
        <v>765</v>
      </c>
      <c r="C64" s="50">
        <v>61</v>
      </c>
      <c r="D64" s="3" t="s">
        <v>136</v>
      </c>
      <c r="E64" s="4" t="s">
        <v>137</v>
      </c>
      <c r="F64" s="51">
        <v>44579</v>
      </c>
      <c r="G64" s="11">
        <v>84569271</v>
      </c>
      <c r="H64" s="52" t="s">
        <v>12</v>
      </c>
      <c r="I64" s="53">
        <v>44926</v>
      </c>
      <c r="J64" s="4" t="s">
        <v>13</v>
      </c>
      <c r="K64" s="4" t="s">
        <v>138</v>
      </c>
      <c r="L64" s="54">
        <f t="shared" si="3"/>
        <v>0.10826210149074124</v>
      </c>
      <c r="M64" s="55">
        <v>9155647</v>
      </c>
      <c r="N64" s="55">
        <f t="shared" si="1"/>
        <v>75413624</v>
      </c>
      <c r="O64" s="50"/>
      <c r="P64" s="50"/>
      <c r="Q64" s="50"/>
      <c r="S64" s="56"/>
    </row>
    <row r="65" spans="1:19" ht="126" x14ac:dyDescent="0.25">
      <c r="A65" s="3" t="s">
        <v>9</v>
      </c>
      <c r="B65" s="50" t="s">
        <v>766</v>
      </c>
      <c r="C65" s="50">
        <v>62</v>
      </c>
      <c r="D65" s="3" t="s">
        <v>139</v>
      </c>
      <c r="E65" s="4" t="s">
        <v>137</v>
      </c>
      <c r="F65" s="51">
        <v>44581</v>
      </c>
      <c r="G65" s="11">
        <v>84569271</v>
      </c>
      <c r="H65" s="52" t="s">
        <v>12</v>
      </c>
      <c r="I65" s="53">
        <v>44926</v>
      </c>
      <c r="J65" s="4" t="s">
        <v>13</v>
      </c>
      <c r="K65" s="4" t="s">
        <v>138</v>
      </c>
      <c r="L65" s="54">
        <f t="shared" si="3"/>
        <v>0.10826210149074124</v>
      </c>
      <c r="M65" s="55">
        <v>9155647</v>
      </c>
      <c r="N65" s="55">
        <f t="shared" si="1"/>
        <v>75413624</v>
      </c>
      <c r="O65" s="50"/>
      <c r="P65" s="50"/>
      <c r="Q65" s="50"/>
      <c r="S65" s="56"/>
    </row>
    <row r="66" spans="1:19" ht="90" x14ac:dyDescent="0.25">
      <c r="A66" s="3" t="s">
        <v>9</v>
      </c>
      <c r="B66" s="50" t="s">
        <v>767</v>
      </c>
      <c r="C66" s="50">
        <v>63</v>
      </c>
      <c r="D66" s="3" t="s">
        <v>1126</v>
      </c>
      <c r="E66" s="4" t="s">
        <v>140</v>
      </c>
      <c r="F66" s="51">
        <v>44576</v>
      </c>
      <c r="G66" s="11">
        <v>42284619</v>
      </c>
      <c r="H66" s="52" t="s">
        <v>12</v>
      </c>
      <c r="I66" s="53">
        <v>44926</v>
      </c>
      <c r="J66" s="4" t="s">
        <v>13</v>
      </c>
      <c r="K66" s="4" t="s">
        <v>141</v>
      </c>
      <c r="L66" s="54">
        <f t="shared" si="3"/>
        <v>0.12250712250712251</v>
      </c>
      <c r="M66" s="55">
        <v>5180167</v>
      </c>
      <c r="N66" s="55">
        <f t="shared" si="1"/>
        <v>37104452</v>
      </c>
      <c r="O66" s="50"/>
      <c r="P66" s="50"/>
      <c r="Q66" s="50"/>
      <c r="S66" s="56"/>
    </row>
    <row r="67" spans="1:19" ht="90" x14ac:dyDescent="0.25">
      <c r="A67" s="3" t="s">
        <v>9</v>
      </c>
      <c r="B67" s="50" t="s">
        <v>768</v>
      </c>
      <c r="C67" s="50">
        <v>64</v>
      </c>
      <c r="D67" s="3" t="s">
        <v>1127</v>
      </c>
      <c r="E67" s="4" t="s">
        <v>140</v>
      </c>
      <c r="F67" s="51">
        <v>44580</v>
      </c>
      <c r="G67" s="11">
        <v>42284619</v>
      </c>
      <c r="H67" s="52" t="s">
        <v>12</v>
      </c>
      <c r="I67" s="53">
        <v>44926</v>
      </c>
      <c r="J67" s="4" t="s">
        <v>13</v>
      </c>
      <c r="K67" s="4" t="s">
        <v>141</v>
      </c>
      <c r="L67" s="54">
        <f t="shared" ref="L67:L130" si="4">+M67/G67</f>
        <v>0.10541310541310542</v>
      </c>
      <c r="M67" s="55">
        <v>4457353</v>
      </c>
      <c r="N67" s="55">
        <f t="shared" ref="N67:N130" si="5">+G67-M67</f>
        <v>37827266</v>
      </c>
      <c r="O67" s="50"/>
      <c r="P67" s="50"/>
      <c r="Q67" s="50"/>
      <c r="S67" s="56"/>
    </row>
    <row r="68" spans="1:19" ht="126" x14ac:dyDescent="0.25">
      <c r="A68" s="3" t="s">
        <v>9</v>
      </c>
      <c r="B68" s="50" t="s">
        <v>769</v>
      </c>
      <c r="C68" s="50">
        <v>65</v>
      </c>
      <c r="D68" s="3" t="s">
        <v>142</v>
      </c>
      <c r="E68" s="4" t="s">
        <v>143</v>
      </c>
      <c r="F68" s="51">
        <v>44580</v>
      </c>
      <c r="G68" s="11">
        <v>96408973</v>
      </c>
      <c r="H68" s="52" t="s">
        <v>12</v>
      </c>
      <c r="I68" s="53">
        <v>44926</v>
      </c>
      <c r="J68" s="4" t="s">
        <v>13</v>
      </c>
      <c r="K68" s="4" t="s">
        <v>138</v>
      </c>
      <c r="L68" s="54">
        <f t="shared" si="4"/>
        <v>0.10826208054306315</v>
      </c>
      <c r="M68" s="55">
        <v>10437436</v>
      </c>
      <c r="N68" s="55">
        <f t="shared" si="5"/>
        <v>85971537</v>
      </c>
      <c r="O68" s="50"/>
      <c r="P68" s="50"/>
      <c r="Q68" s="50"/>
      <c r="S68" s="56"/>
    </row>
    <row r="69" spans="1:19" ht="162" x14ac:dyDescent="0.25">
      <c r="A69" s="3" t="s">
        <v>9</v>
      </c>
      <c r="B69" s="50" t="s">
        <v>770</v>
      </c>
      <c r="C69" s="50">
        <v>66</v>
      </c>
      <c r="D69" s="3" t="s">
        <v>144</v>
      </c>
      <c r="E69" s="4" t="s">
        <v>145</v>
      </c>
      <c r="F69" s="51">
        <v>44574</v>
      </c>
      <c r="G69" s="11">
        <v>49050177</v>
      </c>
      <c r="H69" s="52" t="s">
        <v>12</v>
      </c>
      <c r="I69" s="53">
        <v>44926</v>
      </c>
      <c r="J69" s="4" t="s">
        <v>13</v>
      </c>
      <c r="K69" s="4" t="s">
        <v>146</v>
      </c>
      <c r="L69" s="54">
        <f t="shared" si="4"/>
        <v>0.13960110684208132</v>
      </c>
      <c r="M69" s="55">
        <v>6847459</v>
      </c>
      <c r="N69" s="55">
        <f t="shared" si="5"/>
        <v>42202718</v>
      </c>
      <c r="O69" s="50"/>
      <c r="P69" s="50"/>
      <c r="Q69" s="50"/>
      <c r="S69" s="56"/>
    </row>
    <row r="70" spans="1:19" ht="162" x14ac:dyDescent="0.25">
      <c r="A70" s="3" t="s">
        <v>9</v>
      </c>
      <c r="B70" s="50" t="s">
        <v>771</v>
      </c>
      <c r="C70" s="50">
        <v>67</v>
      </c>
      <c r="D70" s="3" t="s">
        <v>147</v>
      </c>
      <c r="E70" s="4" t="s">
        <v>148</v>
      </c>
      <c r="F70" s="51">
        <v>44572</v>
      </c>
      <c r="G70" s="11">
        <v>79798704</v>
      </c>
      <c r="H70" s="52" t="s">
        <v>12</v>
      </c>
      <c r="I70" s="53">
        <v>44926</v>
      </c>
      <c r="J70" s="4" t="s">
        <v>13</v>
      </c>
      <c r="K70" s="4" t="s">
        <v>149</v>
      </c>
      <c r="L70" s="54">
        <f t="shared" si="4"/>
        <v>0.13888887218017976</v>
      </c>
      <c r="M70" s="55">
        <v>11083152</v>
      </c>
      <c r="N70" s="55">
        <f t="shared" si="5"/>
        <v>68715552</v>
      </c>
      <c r="O70" s="50"/>
      <c r="P70" s="50"/>
      <c r="Q70" s="50"/>
      <c r="S70" s="56"/>
    </row>
    <row r="71" spans="1:19" ht="162" x14ac:dyDescent="0.25">
      <c r="A71" s="3" t="s">
        <v>9</v>
      </c>
      <c r="B71" s="50" t="s">
        <v>772</v>
      </c>
      <c r="C71" s="50">
        <v>68</v>
      </c>
      <c r="D71" s="3" t="s">
        <v>150</v>
      </c>
      <c r="E71" s="4" t="s">
        <v>148</v>
      </c>
      <c r="F71" s="51">
        <v>44573</v>
      </c>
      <c r="G71" s="11">
        <v>79798704</v>
      </c>
      <c r="H71" s="52" t="s">
        <v>12</v>
      </c>
      <c r="I71" s="53">
        <v>44926</v>
      </c>
      <c r="J71" s="4" t="s">
        <v>13</v>
      </c>
      <c r="K71" s="4" t="s">
        <v>149</v>
      </c>
      <c r="L71" s="54">
        <f t="shared" si="4"/>
        <v>0.13611109523783746</v>
      </c>
      <c r="M71" s="55">
        <v>10861489</v>
      </c>
      <c r="N71" s="55">
        <f t="shared" si="5"/>
        <v>68937215</v>
      </c>
      <c r="O71" s="50"/>
      <c r="P71" s="50"/>
      <c r="Q71" s="50"/>
      <c r="S71" s="56"/>
    </row>
    <row r="72" spans="1:19" ht="108" x14ac:dyDescent="0.25">
      <c r="A72" s="3" t="s">
        <v>9</v>
      </c>
      <c r="B72" s="50" t="s">
        <v>773</v>
      </c>
      <c r="C72" s="50">
        <v>69</v>
      </c>
      <c r="D72" s="3" t="s">
        <v>151</v>
      </c>
      <c r="E72" s="4" t="s">
        <v>152</v>
      </c>
      <c r="F72" s="51">
        <v>44573</v>
      </c>
      <c r="G72" s="11">
        <v>126637104</v>
      </c>
      <c r="H72" s="52" t="s">
        <v>12</v>
      </c>
      <c r="I72" s="53">
        <v>44926</v>
      </c>
      <c r="J72" s="4" t="s">
        <v>13</v>
      </c>
      <c r="K72" s="4" t="s">
        <v>149</v>
      </c>
      <c r="L72" s="54">
        <f t="shared" si="4"/>
        <v>0.13611100108543228</v>
      </c>
      <c r="M72" s="55">
        <v>17236703</v>
      </c>
      <c r="N72" s="55">
        <f t="shared" si="5"/>
        <v>109400401</v>
      </c>
      <c r="O72" s="50"/>
      <c r="P72" s="50"/>
      <c r="Q72" s="50"/>
      <c r="S72" s="56"/>
    </row>
    <row r="73" spans="1:19" ht="144" x14ac:dyDescent="0.25">
      <c r="A73" s="10" t="s">
        <v>9</v>
      </c>
      <c r="B73" s="89" t="s">
        <v>774</v>
      </c>
      <c r="C73" s="89">
        <v>70</v>
      </c>
      <c r="D73" s="10" t="s">
        <v>153</v>
      </c>
      <c r="E73" s="9" t="s">
        <v>154</v>
      </c>
      <c r="F73" s="90">
        <v>44573</v>
      </c>
      <c r="G73" s="21">
        <v>86737716</v>
      </c>
      <c r="H73" s="91" t="s">
        <v>12</v>
      </c>
      <c r="I73" s="92">
        <v>44926</v>
      </c>
      <c r="J73" s="9" t="s">
        <v>13</v>
      </c>
      <c r="K73" s="9" t="s">
        <v>155</v>
      </c>
      <c r="L73" s="93">
        <f t="shared" si="4"/>
        <v>0.13611108920599199</v>
      </c>
      <c r="M73" s="94">
        <v>11805965</v>
      </c>
      <c r="N73" s="94">
        <f t="shared" si="5"/>
        <v>74931751</v>
      </c>
      <c r="O73" s="89"/>
      <c r="P73" s="89"/>
      <c r="Q73" s="89"/>
      <c r="S73" s="56"/>
    </row>
    <row r="74" spans="1:19" ht="216" x14ac:dyDescent="0.25">
      <c r="A74" s="3" t="s">
        <v>9</v>
      </c>
      <c r="B74" s="50" t="s">
        <v>656</v>
      </c>
      <c r="C74" s="50">
        <v>71</v>
      </c>
      <c r="D74" s="3" t="s">
        <v>657</v>
      </c>
      <c r="E74" s="4" t="s">
        <v>658</v>
      </c>
      <c r="F74" s="51">
        <v>44573</v>
      </c>
      <c r="G74" s="11">
        <v>136854451</v>
      </c>
      <c r="H74" s="52" t="s">
        <v>12</v>
      </c>
      <c r="I74" s="53">
        <v>44926</v>
      </c>
      <c r="J74" s="4" t="s">
        <v>13</v>
      </c>
      <c r="K74" s="4" t="s">
        <v>127</v>
      </c>
      <c r="L74" s="54">
        <f t="shared" si="4"/>
        <v>0.13960104958515379</v>
      </c>
      <c r="M74" s="55">
        <v>19105025</v>
      </c>
      <c r="N74" s="55">
        <f t="shared" si="5"/>
        <v>117749426</v>
      </c>
      <c r="O74" s="50"/>
      <c r="P74" s="50"/>
      <c r="Q74" s="50"/>
      <c r="S74" s="56"/>
    </row>
    <row r="75" spans="1:19" ht="126" x14ac:dyDescent="0.25">
      <c r="A75" s="3" t="s">
        <v>9</v>
      </c>
      <c r="B75" s="50" t="s">
        <v>775</v>
      </c>
      <c r="C75" s="50">
        <v>72</v>
      </c>
      <c r="D75" s="3" t="s">
        <v>1128</v>
      </c>
      <c r="E75" s="4" t="s">
        <v>156</v>
      </c>
      <c r="F75" s="51">
        <v>44573</v>
      </c>
      <c r="G75" s="11">
        <v>96683642</v>
      </c>
      <c r="H75" s="52" t="s">
        <v>12</v>
      </c>
      <c r="I75" s="53">
        <v>44926</v>
      </c>
      <c r="J75" s="4" t="s">
        <v>13</v>
      </c>
      <c r="K75" s="4" t="s">
        <v>33</v>
      </c>
      <c r="L75" s="54">
        <f t="shared" si="4"/>
        <v>0.13920446852839904</v>
      </c>
      <c r="M75" s="55">
        <v>13458795</v>
      </c>
      <c r="N75" s="55">
        <f t="shared" si="5"/>
        <v>83224847</v>
      </c>
      <c r="O75" s="50"/>
      <c r="P75" s="50"/>
      <c r="Q75" s="50"/>
      <c r="S75" s="56"/>
    </row>
    <row r="76" spans="1:19" ht="126" x14ac:dyDescent="0.25">
      <c r="A76" s="3" t="s">
        <v>9</v>
      </c>
      <c r="B76" s="50" t="s">
        <v>776</v>
      </c>
      <c r="C76" s="50">
        <v>73</v>
      </c>
      <c r="D76" s="3" t="s">
        <v>157</v>
      </c>
      <c r="E76" s="4" t="s">
        <v>158</v>
      </c>
      <c r="F76" s="51">
        <v>44573</v>
      </c>
      <c r="G76" s="11">
        <v>126637092</v>
      </c>
      <c r="H76" s="52" t="s">
        <v>12</v>
      </c>
      <c r="I76" s="53">
        <v>44926</v>
      </c>
      <c r="J76" s="4" t="s">
        <v>13</v>
      </c>
      <c r="K76" s="4" t="s">
        <v>155</v>
      </c>
      <c r="L76" s="54">
        <f t="shared" si="4"/>
        <v>0.13611100608658955</v>
      </c>
      <c r="M76" s="55">
        <v>17236702</v>
      </c>
      <c r="N76" s="55">
        <f t="shared" si="5"/>
        <v>109400390</v>
      </c>
      <c r="O76" s="50">
        <v>1</v>
      </c>
      <c r="P76" s="50">
        <v>0</v>
      </c>
      <c r="Q76" s="50">
        <v>0</v>
      </c>
      <c r="S76" s="56"/>
    </row>
    <row r="77" spans="1:19" ht="126" x14ac:dyDescent="0.25">
      <c r="A77" s="10" t="s">
        <v>9</v>
      </c>
      <c r="B77" s="89" t="s">
        <v>777</v>
      </c>
      <c r="C77" s="89">
        <v>74</v>
      </c>
      <c r="D77" s="10" t="s">
        <v>159</v>
      </c>
      <c r="E77" s="9" t="s">
        <v>160</v>
      </c>
      <c r="F77" s="90">
        <v>44575</v>
      </c>
      <c r="G77" s="21">
        <v>55512120</v>
      </c>
      <c r="H77" s="91" t="s">
        <v>12</v>
      </c>
      <c r="I77" s="92">
        <v>44926</v>
      </c>
      <c r="J77" s="9" t="s">
        <v>13</v>
      </c>
      <c r="K77" s="9" t="s">
        <v>155</v>
      </c>
      <c r="L77" s="93">
        <f t="shared" si="4"/>
        <v>0.12222213815649627</v>
      </c>
      <c r="M77" s="94">
        <v>6784810</v>
      </c>
      <c r="N77" s="94">
        <f t="shared" si="5"/>
        <v>48727310</v>
      </c>
      <c r="O77" s="89"/>
      <c r="P77" s="89"/>
      <c r="Q77" s="89"/>
      <c r="S77" s="56"/>
    </row>
    <row r="78" spans="1:19" ht="108" x14ac:dyDescent="0.25">
      <c r="A78" s="18" t="s">
        <v>9</v>
      </c>
      <c r="B78" s="75" t="s">
        <v>778</v>
      </c>
      <c r="C78" s="75">
        <v>76</v>
      </c>
      <c r="D78" s="18" t="s">
        <v>161</v>
      </c>
      <c r="E78" s="19" t="s">
        <v>162</v>
      </c>
      <c r="F78" s="76">
        <v>44574</v>
      </c>
      <c r="G78" s="20">
        <v>98606325</v>
      </c>
      <c r="H78" s="77" t="s">
        <v>12</v>
      </c>
      <c r="I78" s="78">
        <v>44926</v>
      </c>
      <c r="J78" s="19" t="s">
        <v>13</v>
      </c>
      <c r="K78" s="19" t="s">
        <v>73</v>
      </c>
      <c r="L78" s="79">
        <f t="shared" si="4"/>
        <v>0.12534813562923067</v>
      </c>
      <c r="M78" s="80">
        <v>12360119</v>
      </c>
      <c r="N78" s="80">
        <f t="shared" si="5"/>
        <v>86246206</v>
      </c>
      <c r="O78" s="75"/>
      <c r="P78" s="75"/>
      <c r="Q78" s="75"/>
      <c r="S78" s="56"/>
    </row>
    <row r="79" spans="1:19" ht="108" x14ac:dyDescent="0.25">
      <c r="A79" s="18" t="s">
        <v>9</v>
      </c>
      <c r="B79" s="75" t="s">
        <v>779</v>
      </c>
      <c r="C79" s="75">
        <v>77</v>
      </c>
      <c r="D79" s="18" t="s">
        <v>163</v>
      </c>
      <c r="E79" s="19" t="s">
        <v>164</v>
      </c>
      <c r="F79" s="76">
        <v>44575</v>
      </c>
      <c r="G79" s="20">
        <v>86496775</v>
      </c>
      <c r="H79" s="77" t="s">
        <v>12</v>
      </c>
      <c r="I79" s="78">
        <v>44926</v>
      </c>
      <c r="J79" s="19" t="s">
        <v>13</v>
      </c>
      <c r="K79" s="19" t="s">
        <v>73</v>
      </c>
      <c r="L79" s="79">
        <f t="shared" si="4"/>
        <v>0.1225626620183238</v>
      </c>
      <c r="M79" s="80">
        <v>10601275</v>
      </c>
      <c r="N79" s="80">
        <f t="shared" si="5"/>
        <v>75895500</v>
      </c>
      <c r="O79" s="75"/>
      <c r="P79" s="75"/>
      <c r="Q79" s="75"/>
      <c r="S79" s="56"/>
    </row>
    <row r="80" spans="1:19" ht="90" x14ac:dyDescent="0.25">
      <c r="A80" s="18" t="s">
        <v>9</v>
      </c>
      <c r="B80" s="75" t="s">
        <v>780</v>
      </c>
      <c r="C80" s="75">
        <v>79</v>
      </c>
      <c r="D80" s="18" t="s">
        <v>165</v>
      </c>
      <c r="E80" s="19" t="s">
        <v>166</v>
      </c>
      <c r="F80" s="76">
        <v>44574</v>
      </c>
      <c r="G80" s="20">
        <v>86496775</v>
      </c>
      <c r="H80" s="77" t="s">
        <v>12</v>
      </c>
      <c r="I80" s="78">
        <v>44926</v>
      </c>
      <c r="J80" s="19" t="s">
        <v>13</v>
      </c>
      <c r="K80" s="19" t="s">
        <v>73</v>
      </c>
      <c r="L80" s="79">
        <f t="shared" si="4"/>
        <v>0.12534817627593631</v>
      </c>
      <c r="M80" s="80">
        <v>10842213</v>
      </c>
      <c r="N80" s="80">
        <f t="shared" si="5"/>
        <v>75654562</v>
      </c>
      <c r="O80" s="75"/>
      <c r="P80" s="75"/>
      <c r="Q80" s="75"/>
      <c r="S80" s="56"/>
    </row>
    <row r="81" spans="1:19" ht="90" x14ac:dyDescent="0.25">
      <c r="A81" s="18" t="s">
        <v>9</v>
      </c>
      <c r="B81" s="75" t="s">
        <v>781</v>
      </c>
      <c r="C81" s="75">
        <v>80</v>
      </c>
      <c r="D81" s="18" t="s">
        <v>167</v>
      </c>
      <c r="E81" s="19" t="s">
        <v>166</v>
      </c>
      <c r="F81" s="76">
        <v>44580</v>
      </c>
      <c r="G81" s="20">
        <v>86496775</v>
      </c>
      <c r="H81" s="77" t="s">
        <v>12</v>
      </c>
      <c r="I81" s="78">
        <v>44926</v>
      </c>
      <c r="J81" s="19" t="s">
        <v>13</v>
      </c>
      <c r="K81" s="19" t="s">
        <v>73</v>
      </c>
      <c r="L81" s="79">
        <f t="shared" si="4"/>
        <v>0.11420611924548632</v>
      </c>
      <c r="M81" s="80">
        <v>9878461</v>
      </c>
      <c r="N81" s="80">
        <f t="shared" si="5"/>
        <v>76618314</v>
      </c>
      <c r="O81" s="75"/>
      <c r="P81" s="75"/>
      <c r="Q81" s="75"/>
      <c r="S81" s="56"/>
    </row>
    <row r="82" spans="1:19" ht="90" x14ac:dyDescent="0.25">
      <c r="A82" s="18" t="s">
        <v>9</v>
      </c>
      <c r="B82" s="75" t="s">
        <v>782</v>
      </c>
      <c r="C82" s="75">
        <v>81</v>
      </c>
      <c r="D82" s="18" t="s">
        <v>168</v>
      </c>
      <c r="E82" s="19" t="s">
        <v>166</v>
      </c>
      <c r="F82" s="76">
        <v>44575</v>
      </c>
      <c r="G82" s="20">
        <v>86496775</v>
      </c>
      <c r="H82" s="77" t="s">
        <v>12</v>
      </c>
      <c r="I82" s="78">
        <v>44926</v>
      </c>
      <c r="J82" s="19" t="s">
        <v>13</v>
      </c>
      <c r="K82" s="19" t="s">
        <v>73</v>
      </c>
      <c r="L82" s="79">
        <f t="shared" si="4"/>
        <v>0.12534817627593631</v>
      </c>
      <c r="M82" s="80">
        <v>10842213</v>
      </c>
      <c r="N82" s="80">
        <f t="shared" si="5"/>
        <v>75654562</v>
      </c>
      <c r="O82" s="75"/>
      <c r="P82" s="75"/>
      <c r="Q82" s="75"/>
      <c r="S82" s="56"/>
    </row>
    <row r="83" spans="1:19" ht="90" x14ac:dyDescent="0.25">
      <c r="A83" s="18" t="s">
        <v>9</v>
      </c>
      <c r="B83" s="75" t="s">
        <v>783</v>
      </c>
      <c r="C83" s="75">
        <v>82</v>
      </c>
      <c r="D83" s="18" t="s">
        <v>169</v>
      </c>
      <c r="E83" s="19" t="s">
        <v>166</v>
      </c>
      <c r="F83" s="76">
        <v>44575</v>
      </c>
      <c r="G83" s="20">
        <v>86496775</v>
      </c>
      <c r="H83" s="77" t="s">
        <v>12</v>
      </c>
      <c r="I83" s="78">
        <v>44926</v>
      </c>
      <c r="J83" s="19" t="s">
        <v>13</v>
      </c>
      <c r="K83" s="19" t="s">
        <v>73</v>
      </c>
      <c r="L83" s="79">
        <f t="shared" si="4"/>
        <v>0.12534817627593631</v>
      </c>
      <c r="M83" s="80">
        <v>10842213</v>
      </c>
      <c r="N83" s="80">
        <f t="shared" si="5"/>
        <v>75654562</v>
      </c>
      <c r="O83" s="75"/>
      <c r="P83" s="75"/>
      <c r="Q83" s="75"/>
      <c r="S83" s="56"/>
    </row>
    <row r="84" spans="1:19" ht="126" x14ac:dyDescent="0.25">
      <c r="A84" s="3" t="s">
        <v>9</v>
      </c>
      <c r="B84" s="50" t="s">
        <v>784</v>
      </c>
      <c r="C84" s="50">
        <v>83</v>
      </c>
      <c r="D84" s="3" t="s">
        <v>170</v>
      </c>
      <c r="E84" s="4" t="s">
        <v>171</v>
      </c>
      <c r="F84" s="51">
        <v>44579</v>
      </c>
      <c r="G84" s="11">
        <v>55512120</v>
      </c>
      <c r="H84" s="52" t="s">
        <v>12</v>
      </c>
      <c r="I84" s="53">
        <v>44926</v>
      </c>
      <c r="J84" s="4" t="s">
        <v>13</v>
      </c>
      <c r="K84" s="4" t="s">
        <v>155</v>
      </c>
      <c r="L84" s="54">
        <f t="shared" si="4"/>
        <v>0.11944436638341321</v>
      </c>
      <c r="M84" s="55">
        <v>6630610</v>
      </c>
      <c r="N84" s="55">
        <f t="shared" si="5"/>
        <v>48881510</v>
      </c>
      <c r="O84" s="50"/>
      <c r="P84" s="50"/>
      <c r="Q84" s="50"/>
      <c r="S84" s="56"/>
    </row>
    <row r="85" spans="1:19" ht="90" x14ac:dyDescent="0.25">
      <c r="A85" s="18" t="s">
        <v>9</v>
      </c>
      <c r="B85" s="75" t="s">
        <v>785</v>
      </c>
      <c r="C85" s="75">
        <v>84</v>
      </c>
      <c r="D85" s="18" t="s">
        <v>172</v>
      </c>
      <c r="E85" s="19" t="s">
        <v>166</v>
      </c>
      <c r="F85" s="76">
        <v>44581</v>
      </c>
      <c r="G85" s="20">
        <v>86496775</v>
      </c>
      <c r="H85" s="77" t="s">
        <v>12</v>
      </c>
      <c r="I85" s="78">
        <v>44926</v>
      </c>
      <c r="J85" s="19" t="s">
        <v>13</v>
      </c>
      <c r="K85" s="19" t="s">
        <v>73</v>
      </c>
      <c r="L85" s="79">
        <f t="shared" si="4"/>
        <v>0.11420611924548632</v>
      </c>
      <c r="M85" s="80">
        <v>9878461</v>
      </c>
      <c r="N85" s="80">
        <f t="shared" si="5"/>
        <v>76618314</v>
      </c>
      <c r="O85" s="75"/>
      <c r="P85" s="75"/>
      <c r="Q85" s="75"/>
      <c r="S85" s="56"/>
    </row>
    <row r="86" spans="1:19" ht="180" x14ac:dyDescent="0.25">
      <c r="A86" s="45" t="s">
        <v>9</v>
      </c>
      <c r="B86" s="82" t="s">
        <v>786</v>
      </c>
      <c r="C86" s="82">
        <v>85</v>
      </c>
      <c r="D86" s="45" t="s">
        <v>1129</v>
      </c>
      <c r="E86" s="8" t="s">
        <v>173</v>
      </c>
      <c r="F86" s="83">
        <v>44578</v>
      </c>
      <c r="G86" s="15">
        <v>84328333</v>
      </c>
      <c r="H86" s="84" t="s">
        <v>12</v>
      </c>
      <c r="I86" s="85">
        <v>44926</v>
      </c>
      <c r="J86" s="8" t="s">
        <v>13</v>
      </c>
      <c r="K86" s="8" t="s">
        <v>114</v>
      </c>
      <c r="L86" s="86">
        <f t="shared" si="4"/>
        <v>0.11714284687686166</v>
      </c>
      <c r="M86" s="87">
        <v>9878461</v>
      </c>
      <c r="N86" s="87">
        <f t="shared" si="5"/>
        <v>74449872</v>
      </c>
      <c r="O86" s="82"/>
      <c r="P86" s="82"/>
      <c r="Q86" s="82"/>
      <c r="S86" s="56"/>
    </row>
    <row r="87" spans="1:19" ht="180" x14ac:dyDescent="0.25">
      <c r="A87" s="3" t="s">
        <v>9</v>
      </c>
      <c r="B87" s="50" t="s">
        <v>787</v>
      </c>
      <c r="C87" s="50">
        <v>86</v>
      </c>
      <c r="D87" s="3" t="s">
        <v>174</v>
      </c>
      <c r="E87" s="4" t="s">
        <v>175</v>
      </c>
      <c r="F87" s="51">
        <v>44574</v>
      </c>
      <c r="G87" s="11">
        <v>111631448</v>
      </c>
      <c r="H87" s="52" t="s">
        <v>12</v>
      </c>
      <c r="I87" s="53" t="s">
        <v>696</v>
      </c>
      <c r="J87" s="4" t="s">
        <v>13</v>
      </c>
      <c r="K87" s="4" t="s">
        <v>127</v>
      </c>
      <c r="L87" s="54">
        <f t="shared" si="4"/>
        <v>0.12535609141252024</v>
      </c>
      <c r="M87" s="55">
        <v>13993682</v>
      </c>
      <c r="N87" s="55">
        <f t="shared" si="5"/>
        <v>97637766</v>
      </c>
      <c r="O87" s="50"/>
      <c r="P87" s="50"/>
      <c r="Q87" s="50"/>
      <c r="S87" s="56"/>
    </row>
    <row r="88" spans="1:19" ht="126" x14ac:dyDescent="0.25">
      <c r="A88" s="3" t="s">
        <v>9</v>
      </c>
      <c r="B88" s="50" t="s">
        <v>788</v>
      </c>
      <c r="C88" s="50">
        <v>87</v>
      </c>
      <c r="D88" s="3" t="s">
        <v>176</v>
      </c>
      <c r="E88" s="4" t="s">
        <v>177</v>
      </c>
      <c r="F88" s="51">
        <v>44573</v>
      </c>
      <c r="G88" s="11">
        <v>126637092</v>
      </c>
      <c r="H88" s="52" t="s">
        <v>12</v>
      </c>
      <c r="I88" s="53">
        <v>44926</v>
      </c>
      <c r="J88" s="4" t="s">
        <v>13</v>
      </c>
      <c r="K88" s="4" t="s">
        <v>178</v>
      </c>
      <c r="L88" s="54">
        <f t="shared" si="4"/>
        <v>0.13611100608658955</v>
      </c>
      <c r="M88" s="55">
        <v>17236702</v>
      </c>
      <c r="N88" s="55">
        <f t="shared" si="5"/>
        <v>109400390</v>
      </c>
      <c r="O88" s="50"/>
      <c r="P88" s="50"/>
      <c r="Q88" s="50"/>
      <c r="S88" s="56"/>
    </row>
    <row r="89" spans="1:19" ht="108" x14ac:dyDescent="0.25">
      <c r="A89" s="3" t="s">
        <v>9</v>
      </c>
      <c r="B89" s="50" t="s">
        <v>789</v>
      </c>
      <c r="C89" s="50">
        <v>88</v>
      </c>
      <c r="D89" s="3" t="s">
        <v>1106</v>
      </c>
      <c r="E89" s="4" t="s">
        <v>179</v>
      </c>
      <c r="F89" s="51">
        <v>44581</v>
      </c>
      <c r="G89" s="11">
        <v>25153938</v>
      </c>
      <c r="H89" s="52" t="s">
        <v>12</v>
      </c>
      <c r="I89" s="53">
        <v>44742</v>
      </c>
      <c r="J89" s="4" t="s">
        <v>13</v>
      </c>
      <c r="K89" s="4" t="s">
        <v>178</v>
      </c>
      <c r="L89" s="54">
        <f t="shared" si="4"/>
        <v>0.21111107930694589</v>
      </c>
      <c r="M89" s="55">
        <v>5310275</v>
      </c>
      <c r="N89" s="55">
        <f t="shared" si="5"/>
        <v>19843663</v>
      </c>
      <c r="O89" s="50"/>
      <c r="P89" s="50"/>
      <c r="Q89" s="50"/>
      <c r="S89" s="56"/>
    </row>
    <row r="90" spans="1:19" ht="144" x14ac:dyDescent="0.25">
      <c r="A90" s="3" t="s">
        <v>9</v>
      </c>
      <c r="B90" s="50" t="s">
        <v>790</v>
      </c>
      <c r="C90" s="50">
        <v>89</v>
      </c>
      <c r="D90" s="3" t="s">
        <v>180</v>
      </c>
      <c r="E90" s="4" t="s">
        <v>181</v>
      </c>
      <c r="F90" s="51">
        <v>44575</v>
      </c>
      <c r="G90" s="11">
        <v>86737716</v>
      </c>
      <c r="H90" s="52" t="s">
        <v>12</v>
      </c>
      <c r="I90" s="53">
        <v>44926</v>
      </c>
      <c r="J90" s="4" t="s">
        <v>13</v>
      </c>
      <c r="K90" s="4" t="s">
        <v>155</v>
      </c>
      <c r="L90" s="54">
        <f t="shared" si="4"/>
        <v>0.12222220608160815</v>
      </c>
      <c r="M90" s="55">
        <v>10601275</v>
      </c>
      <c r="N90" s="55">
        <f t="shared" si="5"/>
        <v>76136441</v>
      </c>
      <c r="O90" s="50"/>
      <c r="P90" s="50"/>
      <c r="Q90" s="50"/>
      <c r="S90" s="56"/>
    </row>
    <row r="91" spans="1:19" ht="108" x14ac:dyDescent="0.25">
      <c r="A91" s="3" t="s">
        <v>9</v>
      </c>
      <c r="B91" s="50" t="s">
        <v>791</v>
      </c>
      <c r="C91" s="50">
        <v>90</v>
      </c>
      <c r="D91" s="3" t="s">
        <v>182</v>
      </c>
      <c r="E91" s="4" t="s">
        <v>183</v>
      </c>
      <c r="F91" s="51">
        <v>44573</v>
      </c>
      <c r="G91" s="11">
        <v>111631448</v>
      </c>
      <c r="H91" s="52" t="s">
        <v>12</v>
      </c>
      <c r="I91" s="53">
        <v>44926</v>
      </c>
      <c r="J91" s="4" t="s">
        <v>13</v>
      </c>
      <c r="K91" s="4" t="s">
        <v>127</v>
      </c>
      <c r="L91" s="54">
        <f t="shared" si="4"/>
        <v>0.1396010916207053</v>
      </c>
      <c r="M91" s="55">
        <v>15583872</v>
      </c>
      <c r="N91" s="55">
        <f t="shared" si="5"/>
        <v>96047576</v>
      </c>
      <c r="O91" s="50"/>
      <c r="P91" s="50"/>
      <c r="Q91" s="50"/>
      <c r="S91" s="56"/>
    </row>
    <row r="92" spans="1:19" ht="126" x14ac:dyDescent="0.25">
      <c r="A92" s="46" t="s">
        <v>9</v>
      </c>
      <c r="B92" s="69" t="s">
        <v>792</v>
      </c>
      <c r="C92" s="69">
        <v>91</v>
      </c>
      <c r="D92" s="46" t="s">
        <v>184</v>
      </c>
      <c r="E92" s="7" t="s">
        <v>185</v>
      </c>
      <c r="F92" s="70">
        <v>44580</v>
      </c>
      <c r="G92" s="14">
        <v>84328333</v>
      </c>
      <c r="H92" s="71" t="s">
        <v>12</v>
      </c>
      <c r="I92" s="72">
        <v>44926</v>
      </c>
      <c r="J92" s="7" t="s">
        <v>13</v>
      </c>
      <c r="K92" s="7" t="s">
        <v>48</v>
      </c>
      <c r="L92" s="73">
        <f t="shared" si="4"/>
        <v>0.11714284687686166</v>
      </c>
      <c r="M92" s="74">
        <v>9878461</v>
      </c>
      <c r="N92" s="74">
        <f t="shared" si="5"/>
        <v>74449872</v>
      </c>
      <c r="O92" s="69"/>
      <c r="P92" s="69"/>
      <c r="Q92" s="69"/>
      <c r="S92" s="56"/>
    </row>
    <row r="93" spans="1:19" ht="144" x14ac:dyDescent="0.25">
      <c r="A93" s="46" t="s">
        <v>9</v>
      </c>
      <c r="B93" s="69" t="s">
        <v>793</v>
      </c>
      <c r="C93" s="69">
        <v>92</v>
      </c>
      <c r="D93" s="46" t="s">
        <v>186</v>
      </c>
      <c r="E93" s="7" t="s">
        <v>187</v>
      </c>
      <c r="F93" s="70">
        <v>44576</v>
      </c>
      <c r="G93" s="14">
        <v>84328333</v>
      </c>
      <c r="H93" s="71" t="s">
        <v>12</v>
      </c>
      <c r="I93" s="72">
        <v>44926</v>
      </c>
      <c r="J93" s="7" t="s">
        <v>13</v>
      </c>
      <c r="K93" s="7" t="s">
        <v>48</v>
      </c>
      <c r="L93" s="73">
        <f t="shared" si="4"/>
        <v>0.12285713035498994</v>
      </c>
      <c r="M93" s="74">
        <v>10360337</v>
      </c>
      <c r="N93" s="74">
        <f t="shared" si="5"/>
        <v>73967996</v>
      </c>
      <c r="O93" s="69"/>
      <c r="P93" s="69"/>
      <c r="Q93" s="69"/>
      <c r="S93" s="56"/>
    </row>
    <row r="94" spans="1:19" ht="144" x14ac:dyDescent="0.25">
      <c r="A94" s="46" t="s">
        <v>9</v>
      </c>
      <c r="B94" s="69" t="s">
        <v>794</v>
      </c>
      <c r="C94" s="69">
        <v>93</v>
      </c>
      <c r="D94" s="46" t="s">
        <v>188</v>
      </c>
      <c r="E94" s="7" t="s">
        <v>189</v>
      </c>
      <c r="F94" s="70">
        <v>44576</v>
      </c>
      <c r="G94" s="14">
        <v>84328333</v>
      </c>
      <c r="H94" s="71" t="s">
        <v>12</v>
      </c>
      <c r="I94" s="72">
        <v>44926</v>
      </c>
      <c r="J94" s="7" t="s">
        <v>13</v>
      </c>
      <c r="K94" s="7" t="s">
        <v>48</v>
      </c>
      <c r="L94" s="73">
        <f t="shared" si="4"/>
        <v>0.12571427209405409</v>
      </c>
      <c r="M94" s="74">
        <v>10601275</v>
      </c>
      <c r="N94" s="74">
        <f t="shared" si="5"/>
        <v>73727058</v>
      </c>
      <c r="O94" s="69"/>
      <c r="P94" s="69"/>
      <c r="Q94" s="69"/>
      <c r="S94" s="56"/>
    </row>
    <row r="95" spans="1:19" ht="162" x14ac:dyDescent="0.25">
      <c r="A95" s="46" t="s">
        <v>9</v>
      </c>
      <c r="B95" s="69" t="s">
        <v>795</v>
      </c>
      <c r="C95" s="69">
        <v>94</v>
      </c>
      <c r="D95" s="46" t="s">
        <v>190</v>
      </c>
      <c r="E95" s="7" t="s">
        <v>191</v>
      </c>
      <c r="F95" s="70">
        <v>44579</v>
      </c>
      <c r="G95" s="14">
        <v>84328333</v>
      </c>
      <c r="H95" s="71" t="s">
        <v>12</v>
      </c>
      <c r="I95" s="72">
        <v>44926</v>
      </c>
      <c r="J95" s="7" t="s">
        <v>13</v>
      </c>
      <c r="K95" s="7" t="s">
        <v>48</v>
      </c>
      <c r="L95" s="73">
        <f t="shared" si="4"/>
        <v>0.12285713035498994</v>
      </c>
      <c r="M95" s="74">
        <v>10360337</v>
      </c>
      <c r="N95" s="74">
        <f t="shared" si="5"/>
        <v>73967996</v>
      </c>
      <c r="O95" s="69"/>
      <c r="P95" s="69"/>
      <c r="Q95" s="69"/>
      <c r="S95" s="56"/>
    </row>
    <row r="96" spans="1:19" ht="126" x14ac:dyDescent="0.25">
      <c r="A96" s="5" t="s">
        <v>9</v>
      </c>
      <c r="B96" s="63" t="s">
        <v>796</v>
      </c>
      <c r="C96" s="63">
        <v>95</v>
      </c>
      <c r="D96" s="5" t="s">
        <v>192</v>
      </c>
      <c r="E96" s="6" t="s">
        <v>193</v>
      </c>
      <c r="F96" s="64">
        <v>44573</v>
      </c>
      <c r="G96" s="13">
        <v>98881008</v>
      </c>
      <c r="H96" s="65" t="s">
        <v>12</v>
      </c>
      <c r="I96" s="66">
        <v>44926</v>
      </c>
      <c r="J96" s="6" t="s">
        <v>13</v>
      </c>
      <c r="K96" s="6" t="s">
        <v>111</v>
      </c>
      <c r="L96" s="67">
        <f t="shared" si="4"/>
        <v>0.12499992920784141</v>
      </c>
      <c r="M96" s="68">
        <v>12360119</v>
      </c>
      <c r="N96" s="68">
        <f t="shared" si="5"/>
        <v>86520889</v>
      </c>
      <c r="O96" s="63"/>
      <c r="P96" s="63"/>
      <c r="Q96" s="63"/>
      <c r="S96" s="56"/>
    </row>
    <row r="97" spans="1:19" ht="126" x14ac:dyDescent="0.25">
      <c r="A97" s="3" t="s">
        <v>9</v>
      </c>
      <c r="B97" s="50" t="s">
        <v>797</v>
      </c>
      <c r="C97" s="50">
        <v>96</v>
      </c>
      <c r="D97" s="3" t="s">
        <v>194</v>
      </c>
      <c r="E97" s="4" t="s">
        <v>195</v>
      </c>
      <c r="F97" s="51">
        <v>44574</v>
      </c>
      <c r="G97" s="11">
        <v>77803735</v>
      </c>
      <c r="H97" s="52" t="s">
        <v>12</v>
      </c>
      <c r="I97" s="53">
        <v>44926</v>
      </c>
      <c r="J97" s="4" t="s">
        <v>13</v>
      </c>
      <c r="K97" s="4" t="s">
        <v>127</v>
      </c>
      <c r="L97" s="54">
        <f t="shared" si="4"/>
        <v>0.1282051176591972</v>
      </c>
      <c r="M97" s="55">
        <v>9974837</v>
      </c>
      <c r="N97" s="55">
        <f t="shared" si="5"/>
        <v>67828898</v>
      </c>
      <c r="O97" s="50"/>
      <c r="P97" s="50"/>
      <c r="Q97" s="50"/>
      <c r="S97" s="56"/>
    </row>
    <row r="98" spans="1:19" ht="144" x14ac:dyDescent="0.25">
      <c r="A98" s="46" t="s">
        <v>9</v>
      </c>
      <c r="B98" s="69" t="s">
        <v>798</v>
      </c>
      <c r="C98" s="69">
        <v>97</v>
      </c>
      <c r="D98" s="46" t="s">
        <v>196</v>
      </c>
      <c r="E98" s="7" t="s">
        <v>197</v>
      </c>
      <c r="F98" s="70">
        <v>44574</v>
      </c>
      <c r="G98" s="14">
        <v>84328333</v>
      </c>
      <c r="H98" s="71" t="s">
        <v>12</v>
      </c>
      <c r="I98" s="72">
        <v>44926</v>
      </c>
      <c r="J98" s="7" t="s">
        <v>13</v>
      </c>
      <c r="K98" s="7" t="s">
        <v>48</v>
      </c>
      <c r="L98" s="73">
        <f t="shared" si="4"/>
        <v>0.12571427209405409</v>
      </c>
      <c r="M98" s="74">
        <v>10601275</v>
      </c>
      <c r="N98" s="74">
        <f t="shared" si="5"/>
        <v>73727058</v>
      </c>
      <c r="O98" s="69"/>
      <c r="P98" s="69"/>
      <c r="Q98" s="69"/>
      <c r="S98" s="56"/>
    </row>
    <row r="99" spans="1:19" ht="144" x14ac:dyDescent="0.25">
      <c r="A99" s="46" t="s">
        <v>9</v>
      </c>
      <c r="B99" s="69" t="s">
        <v>799</v>
      </c>
      <c r="C99" s="69">
        <v>98</v>
      </c>
      <c r="D99" s="46" t="s">
        <v>198</v>
      </c>
      <c r="E99" s="7" t="s">
        <v>199</v>
      </c>
      <c r="F99" s="70">
        <v>44580</v>
      </c>
      <c r="G99" s="14">
        <v>84328333</v>
      </c>
      <c r="H99" s="71" t="s">
        <v>12</v>
      </c>
      <c r="I99" s="72">
        <v>44926</v>
      </c>
      <c r="J99" s="7" t="s">
        <v>13</v>
      </c>
      <c r="K99" s="7" t="s">
        <v>48</v>
      </c>
      <c r="L99" s="73">
        <f t="shared" si="4"/>
        <v>0.1199999886159258</v>
      </c>
      <c r="M99" s="74">
        <v>10119399</v>
      </c>
      <c r="N99" s="74">
        <f t="shared" si="5"/>
        <v>74208934</v>
      </c>
      <c r="O99" s="69"/>
      <c r="P99" s="69"/>
      <c r="Q99" s="69"/>
      <c r="S99" s="56"/>
    </row>
    <row r="100" spans="1:19" ht="90" x14ac:dyDescent="0.25">
      <c r="A100" s="1" t="s">
        <v>9</v>
      </c>
      <c r="B100" s="57" t="s">
        <v>800</v>
      </c>
      <c r="C100" s="57">
        <v>100</v>
      </c>
      <c r="D100" s="1" t="s">
        <v>200</v>
      </c>
      <c r="E100" s="2" t="s">
        <v>201</v>
      </c>
      <c r="F100" s="62">
        <v>44586</v>
      </c>
      <c r="G100" s="12">
        <v>23679371</v>
      </c>
      <c r="H100" s="59" t="s">
        <v>12</v>
      </c>
      <c r="I100" s="58">
        <v>44926</v>
      </c>
      <c r="J100" s="2" t="s">
        <v>26</v>
      </c>
      <c r="K100" s="2" t="s">
        <v>100</v>
      </c>
      <c r="L100" s="60">
        <f>+M100/G100</f>
        <v>9.9715021991082453E-2</v>
      </c>
      <c r="M100" s="61">
        <v>2361189</v>
      </c>
      <c r="N100" s="61">
        <f t="shared" si="5"/>
        <v>21318182</v>
      </c>
      <c r="O100" s="57"/>
      <c r="P100" s="57"/>
      <c r="Q100" s="57"/>
      <c r="S100" s="56"/>
    </row>
    <row r="101" spans="1:19" ht="108" x14ac:dyDescent="0.25">
      <c r="A101" s="3" t="s">
        <v>9</v>
      </c>
      <c r="B101" s="50" t="s">
        <v>801</v>
      </c>
      <c r="C101" s="50">
        <v>101</v>
      </c>
      <c r="D101" s="3" t="s">
        <v>202</v>
      </c>
      <c r="E101" s="4" t="s">
        <v>203</v>
      </c>
      <c r="F101" s="51">
        <v>44574</v>
      </c>
      <c r="G101" s="11">
        <v>42284619</v>
      </c>
      <c r="H101" s="52" t="s">
        <v>12</v>
      </c>
      <c r="I101" s="53">
        <v>44926</v>
      </c>
      <c r="J101" s="4" t="s">
        <v>13</v>
      </c>
      <c r="K101" s="4" t="s">
        <v>100</v>
      </c>
      <c r="L101" s="54">
        <f t="shared" si="4"/>
        <v>0.12820512820512819</v>
      </c>
      <c r="M101" s="55">
        <v>5421105</v>
      </c>
      <c r="N101" s="55">
        <f t="shared" si="5"/>
        <v>36863514</v>
      </c>
      <c r="O101" s="50"/>
      <c r="P101" s="50"/>
      <c r="Q101" s="50"/>
      <c r="S101" s="56"/>
    </row>
    <row r="102" spans="1:19" ht="162" x14ac:dyDescent="0.25">
      <c r="A102" s="3" t="s">
        <v>9</v>
      </c>
      <c r="B102" s="50" t="s">
        <v>802</v>
      </c>
      <c r="C102" s="50">
        <v>102</v>
      </c>
      <c r="D102" s="3" t="s">
        <v>204</v>
      </c>
      <c r="E102" s="4" t="s">
        <v>205</v>
      </c>
      <c r="F102" s="51">
        <v>44581</v>
      </c>
      <c r="G102" s="11">
        <v>84569271</v>
      </c>
      <c r="H102" s="52" t="s">
        <v>12</v>
      </c>
      <c r="I102" s="53">
        <v>44926</v>
      </c>
      <c r="J102" s="4" t="s">
        <v>13</v>
      </c>
      <c r="K102" s="4" t="s">
        <v>100</v>
      </c>
      <c r="L102" s="54">
        <f t="shared" si="4"/>
        <v>0.10826210149074124</v>
      </c>
      <c r="M102" s="55">
        <v>9155647</v>
      </c>
      <c r="N102" s="55">
        <f t="shared" si="5"/>
        <v>75413624</v>
      </c>
      <c r="O102" s="50"/>
      <c r="P102" s="50"/>
      <c r="Q102" s="50"/>
      <c r="S102" s="56"/>
    </row>
    <row r="103" spans="1:19" ht="108" x14ac:dyDescent="0.25">
      <c r="A103" s="3" t="s">
        <v>9</v>
      </c>
      <c r="B103" s="50" t="s">
        <v>803</v>
      </c>
      <c r="C103" s="50">
        <v>103</v>
      </c>
      <c r="D103" s="3" t="s">
        <v>206</v>
      </c>
      <c r="E103" s="4" t="s">
        <v>207</v>
      </c>
      <c r="F103" s="51">
        <v>44576</v>
      </c>
      <c r="G103" s="11">
        <v>106557293</v>
      </c>
      <c r="H103" s="52" t="s">
        <v>12</v>
      </c>
      <c r="I103" s="53">
        <v>44926</v>
      </c>
      <c r="J103" s="4" t="s">
        <v>13</v>
      </c>
      <c r="K103" s="4" t="s">
        <v>100</v>
      </c>
      <c r="L103" s="54">
        <f t="shared" si="4"/>
        <v>0.1253561218001287</v>
      </c>
      <c r="M103" s="55">
        <v>13357609</v>
      </c>
      <c r="N103" s="55">
        <f t="shared" si="5"/>
        <v>93199684</v>
      </c>
      <c r="O103" s="50"/>
      <c r="P103" s="50"/>
      <c r="Q103" s="50"/>
      <c r="S103" s="56"/>
    </row>
    <row r="104" spans="1:19" ht="90" x14ac:dyDescent="0.25">
      <c r="A104" s="1" t="s">
        <v>9</v>
      </c>
      <c r="B104" s="57" t="s">
        <v>804</v>
      </c>
      <c r="C104" s="57">
        <v>104</v>
      </c>
      <c r="D104" s="1" t="s">
        <v>208</v>
      </c>
      <c r="E104" s="2" t="s">
        <v>209</v>
      </c>
      <c r="F104" s="62">
        <v>44582</v>
      </c>
      <c r="G104" s="12">
        <v>42284619</v>
      </c>
      <c r="H104" s="59" t="s">
        <v>12</v>
      </c>
      <c r="I104" s="58">
        <v>44926</v>
      </c>
      <c r="J104" s="2" t="s">
        <v>26</v>
      </c>
      <c r="K104" s="2" t="s">
        <v>100</v>
      </c>
      <c r="L104" s="60">
        <f>+M104/G104</f>
        <v>0.10541310541310542</v>
      </c>
      <c r="M104" s="61">
        <v>4457353</v>
      </c>
      <c r="N104" s="61">
        <f t="shared" si="5"/>
        <v>37827266</v>
      </c>
      <c r="O104" s="57"/>
      <c r="P104" s="57"/>
      <c r="Q104" s="57"/>
      <c r="S104" s="56"/>
    </row>
    <row r="105" spans="1:19" ht="162" x14ac:dyDescent="0.25">
      <c r="A105" s="3" t="s">
        <v>9</v>
      </c>
      <c r="B105" s="50" t="s">
        <v>805</v>
      </c>
      <c r="C105" s="50">
        <v>105</v>
      </c>
      <c r="D105" s="3" t="s">
        <v>210</v>
      </c>
      <c r="E105" s="4" t="s">
        <v>211</v>
      </c>
      <c r="F105" s="51">
        <v>44576</v>
      </c>
      <c r="G105" s="11">
        <v>42284619</v>
      </c>
      <c r="H105" s="52" t="s">
        <v>12</v>
      </c>
      <c r="I105" s="53">
        <v>44926</v>
      </c>
      <c r="J105" s="4" t="s">
        <v>13</v>
      </c>
      <c r="K105" s="4" t="s">
        <v>100</v>
      </c>
      <c r="L105" s="54">
        <f t="shared" si="4"/>
        <v>0.12535612535612536</v>
      </c>
      <c r="M105" s="55">
        <v>5300636</v>
      </c>
      <c r="N105" s="55">
        <f t="shared" si="5"/>
        <v>36983983</v>
      </c>
      <c r="O105" s="50"/>
      <c r="P105" s="50"/>
      <c r="Q105" s="50"/>
      <c r="S105" s="56"/>
    </row>
    <row r="106" spans="1:19" ht="126" x14ac:dyDescent="0.25">
      <c r="A106" s="3" t="s">
        <v>9</v>
      </c>
      <c r="B106" s="50" t="s">
        <v>806</v>
      </c>
      <c r="C106" s="50">
        <v>106</v>
      </c>
      <c r="D106" s="3" t="s">
        <v>1130</v>
      </c>
      <c r="E106" s="4" t="s">
        <v>212</v>
      </c>
      <c r="F106" s="51">
        <v>44575</v>
      </c>
      <c r="G106" s="11">
        <v>43248371</v>
      </c>
      <c r="H106" s="52" t="s">
        <v>12</v>
      </c>
      <c r="I106" s="53">
        <v>44926</v>
      </c>
      <c r="J106" s="4" t="s">
        <v>13</v>
      </c>
      <c r="K106" s="4" t="s">
        <v>213</v>
      </c>
      <c r="L106" s="54">
        <f t="shared" si="4"/>
        <v>0.11977715877437325</v>
      </c>
      <c r="M106" s="55">
        <v>5180167</v>
      </c>
      <c r="N106" s="55">
        <f t="shared" si="5"/>
        <v>38068204</v>
      </c>
      <c r="O106" s="50"/>
      <c r="P106" s="50"/>
      <c r="Q106" s="50"/>
      <c r="S106" s="56"/>
    </row>
    <row r="107" spans="1:19" ht="90" x14ac:dyDescent="0.25">
      <c r="A107" s="3" t="s">
        <v>9</v>
      </c>
      <c r="B107" s="50" t="s">
        <v>807</v>
      </c>
      <c r="C107" s="50">
        <v>107</v>
      </c>
      <c r="D107" s="3" t="s">
        <v>1131</v>
      </c>
      <c r="E107" s="4" t="s">
        <v>214</v>
      </c>
      <c r="F107" s="51">
        <v>44583</v>
      </c>
      <c r="G107" s="11">
        <v>86496775</v>
      </c>
      <c r="H107" s="52" t="s">
        <v>12</v>
      </c>
      <c r="I107" s="53">
        <v>44926</v>
      </c>
      <c r="J107" s="4" t="s">
        <v>13</v>
      </c>
      <c r="K107" s="4" t="s">
        <v>213</v>
      </c>
      <c r="L107" s="54">
        <f t="shared" si="4"/>
        <v>9.4707519442198851E-2</v>
      </c>
      <c r="M107" s="55">
        <v>8191895</v>
      </c>
      <c r="N107" s="55">
        <f t="shared" si="5"/>
        <v>78304880</v>
      </c>
      <c r="O107" s="50"/>
      <c r="P107" s="50"/>
      <c r="Q107" s="50"/>
      <c r="S107" s="56"/>
    </row>
    <row r="108" spans="1:19" ht="90" x14ac:dyDescent="0.25">
      <c r="A108" s="3" t="s">
        <v>9</v>
      </c>
      <c r="B108" s="50" t="s">
        <v>808</v>
      </c>
      <c r="C108" s="50">
        <v>108</v>
      </c>
      <c r="D108" s="3" t="s">
        <v>1132</v>
      </c>
      <c r="E108" s="4" t="s">
        <v>215</v>
      </c>
      <c r="F108" s="51">
        <v>44579</v>
      </c>
      <c r="G108" s="11">
        <v>55357910</v>
      </c>
      <c r="H108" s="52" t="s">
        <v>12</v>
      </c>
      <c r="I108" s="53">
        <v>44926</v>
      </c>
      <c r="J108" s="4" t="s">
        <v>13</v>
      </c>
      <c r="K108" s="4" t="s">
        <v>213</v>
      </c>
      <c r="L108" s="54">
        <f t="shared" si="4"/>
        <v>0.11977710141152366</v>
      </c>
      <c r="M108" s="55">
        <v>6630610</v>
      </c>
      <c r="N108" s="55">
        <f t="shared" si="5"/>
        <v>48727300</v>
      </c>
      <c r="O108" s="50"/>
      <c r="P108" s="50"/>
      <c r="Q108" s="50"/>
      <c r="S108" s="56"/>
    </row>
    <row r="109" spans="1:19" ht="90" x14ac:dyDescent="0.25">
      <c r="A109" s="3" t="s">
        <v>9</v>
      </c>
      <c r="B109" s="50" t="s">
        <v>809</v>
      </c>
      <c r="C109" s="50">
        <v>109</v>
      </c>
      <c r="D109" s="3" t="s">
        <v>216</v>
      </c>
      <c r="E109" s="4" t="s">
        <v>217</v>
      </c>
      <c r="F109" s="51">
        <v>44578</v>
      </c>
      <c r="G109" s="11">
        <v>43248371</v>
      </c>
      <c r="H109" s="52" t="s">
        <v>12</v>
      </c>
      <c r="I109" s="53">
        <v>44926</v>
      </c>
      <c r="J109" s="4" t="s">
        <v>13</v>
      </c>
      <c r="K109" s="4" t="s">
        <v>213</v>
      </c>
      <c r="L109" s="54">
        <f t="shared" si="4"/>
        <v>0.11977715877437325</v>
      </c>
      <c r="M109" s="55">
        <v>5180167</v>
      </c>
      <c r="N109" s="55">
        <f t="shared" si="5"/>
        <v>38068204</v>
      </c>
      <c r="O109" s="50"/>
      <c r="P109" s="50"/>
      <c r="Q109" s="50"/>
      <c r="S109" s="56"/>
    </row>
    <row r="110" spans="1:19" ht="144" x14ac:dyDescent="0.25">
      <c r="A110" s="46" t="s">
        <v>9</v>
      </c>
      <c r="B110" s="69" t="s">
        <v>810</v>
      </c>
      <c r="C110" s="69">
        <v>110</v>
      </c>
      <c r="D110" s="46" t="s">
        <v>218</v>
      </c>
      <c r="E110" s="7" t="s">
        <v>219</v>
      </c>
      <c r="F110" s="70">
        <v>44574</v>
      </c>
      <c r="G110" s="14">
        <v>84328333</v>
      </c>
      <c r="H110" s="71" t="s">
        <v>12</v>
      </c>
      <c r="I110" s="72">
        <v>44926</v>
      </c>
      <c r="J110" s="7" t="s">
        <v>13</v>
      </c>
      <c r="K110" s="7" t="s">
        <v>48</v>
      </c>
      <c r="L110" s="73">
        <f t="shared" si="4"/>
        <v>0.12571427209405409</v>
      </c>
      <c r="M110" s="74">
        <v>10601275</v>
      </c>
      <c r="N110" s="74">
        <f t="shared" si="5"/>
        <v>73727058</v>
      </c>
      <c r="O110" s="69"/>
      <c r="P110" s="69"/>
      <c r="Q110" s="69"/>
      <c r="S110" s="56"/>
    </row>
    <row r="111" spans="1:19" ht="162" x14ac:dyDescent="0.25">
      <c r="A111" s="46" t="s">
        <v>9</v>
      </c>
      <c r="B111" s="69" t="s">
        <v>811</v>
      </c>
      <c r="C111" s="69">
        <v>111</v>
      </c>
      <c r="D111" s="46" t="s">
        <v>220</v>
      </c>
      <c r="E111" s="7" t="s">
        <v>221</v>
      </c>
      <c r="F111" s="70">
        <v>44576</v>
      </c>
      <c r="G111" s="14">
        <v>84328333</v>
      </c>
      <c r="H111" s="71" t="s">
        <v>12</v>
      </c>
      <c r="I111" s="72">
        <v>44926</v>
      </c>
      <c r="J111" s="7" t="s">
        <v>13</v>
      </c>
      <c r="K111" s="7" t="s">
        <v>48</v>
      </c>
      <c r="L111" s="73">
        <f t="shared" si="4"/>
        <v>0.12571427209405409</v>
      </c>
      <c r="M111" s="74">
        <v>10601275</v>
      </c>
      <c r="N111" s="74">
        <f t="shared" si="5"/>
        <v>73727058</v>
      </c>
      <c r="O111" s="69"/>
      <c r="P111" s="69"/>
      <c r="Q111" s="69"/>
      <c r="S111" s="56"/>
    </row>
    <row r="112" spans="1:19" ht="162" x14ac:dyDescent="0.25">
      <c r="A112" s="46" t="s">
        <v>9</v>
      </c>
      <c r="B112" s="69" t="s">
        <v>812</v>
      </c>
      <c r="C112" s="69">
        <v>112</v>
      </c>
      <c r="D112" s="46" t="s">
        <v>222</v>
      </c>
      <c r="E112" s="7" t="s">
        <v>223</v>
      </c>
      <c r="F112" s="70">
        <v>44575</v>
      </c>
      <c r="G112" s="14">
        <v>84328333</v>
      </c>
      <c r="H112" s="71" t="s">
        <v>12</v>
      </c>
      <c r="I112" s="72">
        <v>44926</v>
      </c>
      <c r="J112" s="7" t="s">
        <v>13</v>
      </c>
      <c r="K112" s="7" t="s">
        <v>48</v>
      </c>
      <c r="L112" s="73">
        <f t="shared" si="4"/>
        <v>0.12857141383311824</v>
      </c>
      <c r="M112" s="74">
        <v>10842213</v>
      </c>
      <c r="N112" s="74">
        <f t="shared" si="5"/>
        <v>73486120</v>
      </c>
      <c r="O112" s="69"/>
      <c r="P112" s="69"/>
      <c r="Q112" s="69"/>
      <c r="S112" s="56"/>
    </row>
    <row r="113" spans="1:19" ht="144" x14ac:dyDescent="0.25">
      <c r="A113" s="46" t="s">
        <v>9</v>
      </c>
      <c r="B113" s="69" t="s">
        <v>813</v>
      </c>
      <c r="C113" s="69">
        <v>113</v>
      </c>
      <c r="D113" s="46" t="s">
        <v>224</v>
      </c>
      <c r="E113" s="7" t="s">
        <v>225</v>
      </c>
      <c r="F113" s="70">
        <v>44576</v>
      </c>
      <c r="G113" s="14">
        <v>84328333</v>
      </c>
      <c r="H113" s="71" t="s">
        <v>12</v>
      </c>
      <c r="I113" s="72">
        <v>44926</v>
      </c>
      <c r="J113" s="7" t="s">
        <v>13</v>
      </c>
      <c r="K113" s="7" t="s">
        <v>48</v>
      </c>
      <c r="L113" s="73">
        <f t="shared" si="4"/>
        <v>0.12857141383311824</v>
      </c>
      <c r="M113" s="74">
        <v>10842213</v>
      </c>
      <c r="N113" s="74">
        <f t="shared" si="5"/>
        <v>73486120</v>
      </c>
      <c r="O113" s="69"/>
      <c r="P113" s="69"/>
      <c r="Q113" s="69"/>
      <c r="S113" s="56"/>
    </row>
    <row r="114" spans="1:19" ht="144" x14ac:dyDescent="0.25">
      <c r="A114" s="3" t="s">
        <v>9</v>
      </c>
      <c r="B114" s="50" t="s">
        <v>659</v>
      </c>
      <c r="C114" s="50">
        <v>114</v>
      </c>
      <c r="D114" s="3" t="s">
        <v>660</v>
      </c>
      <c r="E114" s="4" t="s">
        <v>225</v>
      </c>
      <c r="F114" s="51">
        <v>44581</v>
      </c>
      <c r="G114" s="11">
        <v>345444812</v>
      </c>
      <c r="H114" s="52" t="s">
        <v>12</v>
      </c>
      <c r="I114" s="53">
        <v>44926</v>
      </c>
      <c r="J114" s="4" t="s">
        <v>13</v>
      </c>
      <c r="K114" s="4" t="s">
        <v>83</v>
      </c>
      <c r="L114" s="54">
        <f t="shared" si="4"/>
        <v>0.62120206457174987</v>
      </c>
      <c r="M114" s="55">
        <v>214591030.41</v>
      </c>
      <c r="N114" s="55">
        <f t="shared" si="5"/>
        <v>130853781.59</v>
      </c>
      <c r="O114" s="50"/>
      <c r="P114" s="50"/>
      <c r="Q114" s="50"/>
      <c r="S114" s="56"/>
    </row>
    <row r="115" spans="1:19" ht="126" x14ac:dyDescent="0.25">
      <c r="A115" s="46" t="s">
        <v>9</v>
      </c>
      <c r="B115" s="69" t="s">
        <v>814</v>
      </c>
      <c r="C115" s="69">
        <v>115</v>
      </c>
      <c r="D115" s="46" t="s">
        <v>226</v>
      </c>
      <c r="E115" s="7" t="s">
        <v>185</v>
      </c>
      <c r="F115" s="70">
        <v>44580</v>
      </c>
      <c r="G115" s="14">
        <v>84328333</v>
      </c>
      <c r="H115" s="71" t="s">
        <v>12</v>
      </c>
      <c r="I115" s="72">
        <v>44926</v>
      </c>
      <c r="J115" s="7" t="s">
        <v>13</v>
      </c>
      <c r="K115" s="7" t="s">
        <v>48</v>
      </c>
      <c r="L115" s="73">
        <f t="shared" si="4"/>
        <v>0.12285713035498994</v>
      </c>
      <c r="M115" s="74">
        <v>10360337</v>
      </c>
      <c r="N115" s="74">
        <f t="shared" si="5"/>
        <v>73967996</v>
      </c>
      <c r="O115" s="69"/>
      <c r="P115" s="69"/>
      <c r="Q115" s="69"/>
      <c r="S115" s="56"/>
    </row>
    <row r="116" spans="1:19" ht="108" x14ac:dyDescent="0.25">
      <c r="A116" s="18" t="s">
        <v>9</v>
      </c>
      <c r="B116" s="75" t="s">
        <v>815</v>
      </c>
      <c r="C116" s="75">
        <v>116</v>
      </c>
      <c r="D116" s="18" t="s">
        <v>1133</v>
      </c>
      <c r="E116" s="19" t="s">
        <v>164</v>
      </c>
      <c r="F116" s="76">
        <v>44580</v>
      </c>
      <c r="G116" s="20">
        <v>86496775</v>
      </c>
      <c r="H116" s="77" t="s">
        <v>12</v>
      </c>
      <c r="I116" s="78">
        <v>44926</v>
      </c>
      <c r="J116" s="19" t="s">
        <v>13</v>
      </c>
      <c r="K116" s="19" t="s">
        <v>73</v>
      </c>
      <c r="L116" s="79">
        <f t="shared" si="4"/>
        <v>0.11699163350309881</v>
      </c>
      <c r="M116" s="80">
        <v>10119399</v>
      </c>
      <c r="N116" s="80">
        <f t="shared" si="5"/>
        <v>76377376</v>
      </c>
      <c r="O116" s="75"/>
      <c r="P116" s="75"/>
      <c r="Q116" s="75"/>
      <c r="S116" s="56"/>
    </row>
    <row r="117" spans="1:19" ht="126" x14ac:dyDescent="0.25">
      <c r="A117" s="10" t="s">
        <v>9</v>
      </c>
      <c r="B117" s="89" t="s">
        <v>816</v>
      </c>
      <c r="C117" s="89">
        <v>117</v>
      </c>
      <c r="D117" s="10" t="s">
        <v>227</v>
      </c>
      <c r="E117" s="9" t="s">
        <v>160</v>
      </c>
      <c r="F117" s="90">
        <v>44574</v>
      </c>
      <c r="G117" s="21">
        <v>55512120</v>
      </c>
      <c r="H117" s="91" t="s">
        <v>12</v>
      </c>
      <c r="I117" s="92">
        <v>44926</v>
      </c>
      <c r="J117" s="9" t="s">
        <v>13</v>
      </c>
      <c r="K117" s="9" t="s">
        <v>155</v>
      </c>
      <c r="L117" s="93">
        <f t="shared" si="4"/>
        <v>0.13333322524882854</v>
      </c>
      <c r="M117" s="94">
        <v>7401610</v>
      </c>
      <c r="N117" s="94">
        <f t="shared" si="5"/>
        <v>48110510</v>
      </c>
      <c r="O117" s="89"/>
      <c r="P117" s="89"/>
      <c r="Q117" s="89"/>
      <c r="S117" s="56"/>
    </row>
    <row r="118" spans="1:19" ht="144" x14ac:dyDescent="0.25">
      <c r="A118" s="46" t="s">
        <v>9</v>
      </c>
      <c r="B118" s="69" t="s">
        <v>817</v>
      </c>
      <c r="C118" s="69">
        <v>118</v>
      </c>
      <c r="D118" s="46" t="s">
        <v>228</v>
      </c>
      <c r="E118" s="7" t="s">
        <v>229</v>
      </c>
      <c r="F118" s="70">
        <v>44578</v>
      </c>
      <c r="G118" s="14">
        <v>84328333</v>
      </c>
      <c r="H118" s="71" t="s">
        <v>12</v>
      </c>
      <c r="I118" s="72">
        <v>44926</v>
      </c>
      <c r="J118" s="7" t="s">
        <v>13</v>
      </c>
      <c r="K118" s="7" t="s">
        <v>48</v>
      </c>
      <c r="L118" s="73">
        <f t="shared" si="4"/>
        <v>0.1199999886159258</v>
      </c>
      <c r="M118" s="74">
        <v>10119399</v>
      </c>
      <c r="N118" s="74">
        <f t="shared" si="5"/>
        <v>74208934</v>
      </c>
      <c r="O118" s="69"/>
      <c r="P118" s="69"/>
      <c r="Q118" s="69"/>
      <c r="S118" s="56"/>
    </row>
    <row r="119" spans="1:19" ht="144" x14ac:dyDescent="0.25">
      <c r="A119" s="46" t="s">
        <v>9</v>
      </c>
      <c r="B119" s="69" t="s">
        <v>818</v>
      </c>
      <c r="C119" s="69">
        <v>119</v>
      </c>
      <c r="D119" s="46" t="s">
        <v>230</v>
      </c>
      <c r="E119" s="7" t="s">
        <v>231</v>
      </c>
      <c r="F119" s="70">
        <v>44578</v>
      </c>
      <c r="G119" s="14">
        <v>84328333</v>
      </c>
      <c r="H119" s="71" t="s">
        <v>12</v>
      </c>
      <c r="I119" s="72">
        <v>44926</v>
      </c>
      <c r="J119" s="7" t="s">
        <v>13</v>
      </c>
      <c r="K119" s="7" t="s">
        <v>48</v>
      </c>
      <c r="L119" s="73">
        <f t="shared" si="4"/>
        <v>0.12285713035498994</v>
      </c>
      <c r="M119" s="74">
        <v>10360337</v>
      </c>
      <c r="N119" s="74">
        <f t="shared" si="5"/>
        <v>73967996</v>
      </c>
      <c r="O119" s="69"/>
      <c r="P119" s="69"/>
      <c r="Q119" s="69"/>
      <c r="S119" s="56"/>
    </row>
    <row r="120" spans="1:19" ht="144" x14ac:dyDescent="0.25">
      <c r="A120" s="46" t="s">
        <v>9</v>
      </c>
      <c r="B120" s="69" t="s">
        <v>819</v>
      </c>
      <c r="C120" s="69">
        <v>120</v>
      </c>
      <c r="D120" s="46" t="s">
        <v>232</v>
      </c>
      <c r="E120" s="7" t="s">
        <v>233</v>
      </c>
      <c r="F120" s="70">
        <v>44581</v>
      </c>
      <c r="G120" s="14">
        <v>84328333</v>
      </c>
      <c r="H120" s="71" t="s">
        <v>12</v>
      </c>
      <c r="I120" s="72">
        <v>44926</v>
      </c>
      <c r="J120" s="7" t="s">
        <v>13</v>
      </c>
      <c r="K120" s="7" t="s">
        <v>48</v>
      </c>
      <c r="L120" s="73">
        <f t="shared" si="4"/>
        <v>0.11714284687686166</v>
      </c>
      <c r="M120" s="74">
        <v>9878461</v>
      </c>
      <c r="N120" s="74">
        <f t="shared" si="5"/>
        <v>74449872</v>
      </c>
      <c r="O120" s="69"/>
      <c r="P120" s="69"/>
      <c r="Q120" s="69"/>
      <c r="S120" s="56"/>
    </row>
    <row r="121" spans="1:19" ht="144" x14ac:dyDescent="0.25">
      <c r="A121" s="46" t="s">
        <v>9</v>
      </c>
      <c r="B121" s="69" t="s">
        <v>820</v>
      </c>
      <c r="C121" s="69">
        <v>121</v>
      </c>
      <c r="D121" s="46" t="s">
        <v>234</v>
      </c>
      <c r="E121" s="7" t="s">
        <v>235</v>
      </c>
      <c r="F121" s="70">
        <v>44581</v>
      </c>
      <c r="G121" s="14">
        <v>84328333</v>
      </c>
      <c r="H121" s="71" t="s">
        <v>12</v>
      </c>
      <c r="I121" s="72">
        <v>44926</v>
      </c>
      <c r="J121" s="7" t="s">
        <v>13</v>
      </c>
      <c r="K121" s="7" t="s">
        <v>48</v>
      </c>
      <c r="L121" s="73">
        <f t="shared" si="4"/>
        <v>0.1199999886159258</v>
      </c>
      <c r="M121" s="74">
        <v>10119399</v>
      </c>
      <c r="N121" s="74">
        <f t="shared" si="5"/>
        <v>74208934</v>
      </c>
      <c r="O121" s="69"/>
      <c r="P121" s="69"/>
      <c r="Q121" s="69"/>
      <c r="S121" s="56"/>
    </row>
    <row r="122" spans="1:19" ht="144" x14ac:dyDescent="0.25">
      <c r="A122" s="46" t="s">
        <v>9</v>
      </c>
      <c r="B122" s="69" t="s">
        <v>821</v>
      </c>
      <c r="C122" s="69">
        <v>122</v>
      </c>
      <c r="D122" s="46" t="s">
        <v>236</v>
      </c>
      <c r="E122" s="7" t="s">
        <v>235</v>
      </c>
      <c r="F122" s="70">
        <v>44578</v>
      </c>
      <c r="G122" s="14">
        <v>84328333</v>
      </c>
      <c r="H122" s="71" t="s">
        <v>12</v>
      </c>
      <c r="I122" s="72">
        <v>44926</v>
      </c>
      <c r="J122" s="7" t="s">
        <v>13</v>
      </c>
      <c r="K122" s="7" t="s">
        <v>48</v>
      </c>
      <c r="L122" s="73">
        <f t="shared" si="4"/>
        <v>0.12285713035498994</v>
      </c>
      <c r="M122" s="74">
        <v>10360337</v>
      </c>
      <c r="N122" s="74">
        <f t="shared" si="5"/>
        <v>73967996</v>
      </c>
      <c r="O122" s="69"/>
      <c r="P122" s="69"/>
      <c r="Q122" s="69"/>
      <c r="S122" s="56"/>
    </row>
    <row r="123" spans="1:19" ht="144" x14ac:dyDescent="0.25">
      <c r="A123" s="46" t="s">
        <v>9</v>
      </c>
      <c r="B123" s="69" t="s">
        <v>822</v>
      </c>
      <c r="C123" s="69">
        <v>123</v>
      </c>
      <c r="D123" s="46" t="s">
        <v>1134</v>
      </c>
      <c r="E123" s="7" t="s">
        <v>237</v>
      </c>
      <c r="F123" s="70">
        <v>44579</v>
      </c>
      <c r="G123" s="14">
        <v>42164150</v>
      </c>
      <c r="H123" s="71" t="s">
        <v>12</v>
      </c>
      <c r="I123" s="72">
        <v>44926</v>
      </c>
      <c r="J123" s="7" t="s">
        <v>13</v>
      </c>
      <c r="K123" s="7" t="s">
        <v>48</v>
      </c>
      <c r="L123" s="73">
        <f t="shared" si="4"/>
        <v>0.11714285714285715</v>
      </c>
      <c r="M123" s="74">
        <v>4939229</v>
      </c>
      <c r="N123" s="74">
        <f t="shared" si="5"/>
        <v>37224921</v>
      </c>
      <c r="O123" s="69"/>
      <c r="P123" s="69"/>
      <c r="Q123" s="69"/>
      <c r="S123" s="56"/>
    </row>
    <row r="124" spans="1:19" ht="198" x14ac:dyDescent="0.25">
      <c r="A124" s="46" t="s">
        <v>9</v>
      </c>
      <c r="B124" s="69" t="s">
        <v>823</v>
      </c>
      <c r="C124" s="69">
        <v>124</v>
      </c>
      <c r="D124" s="46" t="s">
        <v>1135</v>
      </c>
      <c r="E124" s="7" t="s">
        <v>238</v>
      </c>
      <c r="F124" s="70">
        <v>44578</v>
      </c>
      <c r="G124" s="14">
        <v>123119381</v>
      </c>
      <c r="H124" s="71" t="s">
        <v>12</v>
      </c>
      <c r="I124" s="72">
        <v>44926</v>
      </c>
      <c r="J124" s="7" t="s">
        <v>13</v>
      </c>
      <c r="K124" s="7" t="s">
        <v>48</v>
      </c>
      <c r="L124" s="73">
        <f t="shared" si="4"/>
        <v>0.12285708291532102</v>
      </c>
      <c r="M124" s="74">
        <v>15126088</v>
      </c>
      <c r="N124" s="74">
        <f t="shared" si="5"/>
        <v>107993293</v>
      </c>
      <c r="O124" s="69"/>
      <c r="P124" s="69"/>
      <c r="Q124" s="69"/>
      <c r="S124" s="56"/>
    </row>
    <row r="125" spans="1:19" ht="144" x14ac:dyDescent="0.25">
      <c r="A125" s="46" t="s">
        <v>9</v>
      </c>
      <c r="B125" s="69" t="s">
        <v>824</v>
      </c>
      <c r="C125" s="69">
        <v>126</v>
      </c>
      <c r="D125" s="46" t="s">
        <v>239</v>
      </c>
      <c r="E125" s="7" t="s">
        <v>240</v>
      </c>
      <c r="F125" s="70">
        <v>44578</v>
      </c>
      <c r="G125" s="14">
        <v>84328333</v>
      </c>
      <c r="H125" s="71" t="s">
        <v>12</v>
      </c>
      <c r="I125" s="72">
        <v>44926</v>
      </c>
      <c r="J125" s="7" t="s">
        <v>13</v>
      </c>
      <c r="K125" s="7" t="s">
        <v>48</v>
      </c>
      <c r="L125" s="73">
        <f t="shared" si="4"/>
        <v>0.12571427209405409</v>
      </c>
      <c r="M125" s="74">
        <v>10601275</v>
      </c>
      <c r="N125" s="74">
        <f t="shared" si="5"/>
        <v>73727058</v>
      </c>
      <c r="O125" s="69"/>
      <c r="P125" s="69"/>
      <c r="Q125" s="69"/>
      <c r="S125" s="56"/>
    </row>
    <row r="126" spans="1:19" ht="144" x14ac:dyDescent="0.25">
      <c r="A126" s="46" t="s">
        <v>9</v>
      </c>
      <c r="B126" s="69" t="s">
        <v>825</v>
      </c>
      <c r="C126" s="69">
        <v>127</v>
      </c>
      <c r="D126" s="46" t="s">
        <v>241</v>
      </c>
      <c r="E126" s="7" t="s">
        <v>242</v>
      </c>
      <c r="F126" s="70">
        <v>44578</v>
      </c>
      <c r="G126" s="14">
        <v>84328333</v>
      </c>
      <c r="H126" s="71" t="s">
        <v>12</v>
      </c>
      <c r="I126" s="72">
        <v>44926</v>
      </c>
      <c r="J126" s="7" t="s">
        <v>13</v>
      </c>
      <c r="K126" s="7" t="s">
        <v>48</v>
      </c>
      <c r="L126" s="73">
        <f t="shared" si="4"/>
        <v>0.1199999886159258</v>
      </c>
      <c r="M126" s="74">
        <v>10119399</v>
      </c>
      <c r="N126" s="74">
        <f t="shared" si="5"/>
        <v>74208934</v>
      </c>
      <c r="O126" s="69"/>
      <c r="P126" s="69"/>
      <c r="Q126" s="69"/>
      <c r="S126" s="56"/>
    </row>
    <row r="127" spans="1:19" ht="144" x14ac:dyDescent="0.25">
      <c r="A127" s="46" t="s">
        <v>9</v>
      </c>
      <c r="B127" s="69" t="s">
        <v>826</v>
      </c>
      <c r="C127" s="69">
        <v>128</v>
      </c>
      <c r="D127" s="46" t="s">
        <v>243</v>
      </c>
      <c r="E127" s="7" t="s">
        <v>244</v>
      </c>
      <c r="F127" s="70">
        <v>44579</v>
      </c>
      <c r="G127" s="14">
        <v>84328333</v>
      </c>
      <c r="H127" s="71" t="s">
        <v>12</v>
      </c>
      <c r="I127" s="72">
        <v>44926</v>
      </c>
      <c r="J127" s="7" t="s">
        <v>13</v>
      </c>
      <c r="K127" s="7" t="s">
        <v>48</v>
      </c>
      <c r="L127" s="73">
        <f t="shared" si="4"/>
        <v>0.1199999886159258</v>
      </c>
      <c r="M127" s="74">
        <v>10119399</v>
      </c>
      <c r="N127" s="74">
        <f t="shared" si="5"/>
        <v>74208934</v>
      </c>
      <c r="O127" s="69"/>
      <c r="P127" s="69"/>
      <c r="Q127" s="69"/>
      <c r="S127" s="56"/>
    </row>
    <row r="128" spans="1:19" ht="144" x14ac:dyDescent="0.25">
      <c r="A128" s="46" t="s">
        <v>9</v>
      </c>
      <c r="B128" s="69" t="s">
        <v>827</v>
      </c>
      <c r="C128" s="69">
        <v>129</v>
      </c>
      <c r="D128" s="46" t="s">
        <v>245</v>
      </c>
      <c r="E128" s="7" t="s">
        <v>246</v>
      </c>
      <c r="F128" s="70">
        <v>44580</v>
      </c>
      <c r="G128" s="14">
        <v>84328333</v>
      </c>
      <c r="H128" s="71" t="s">
        <v>12</v>
      </c>
      <c r="I128" s="72">
        <v>44926</v>
      </c>
      <c r="J128" s="7" t="s">
        <v>13</v>
      </c>
      <c r="K128" s="7" t="s">
        <v>48</v>
      </c>
      <c r="L128" s="73">
        <f t="shared" si="4"/>
        <v>0.11714284687686166</v>
      </c>
      <c r="M128" s="74">
        <v>9878461</v>
      </c>
      <c r="N128" s="74">
        <f t="shared" si="5"/>
        <v>74449872</v>
      </c>
      <c r="O128" s="69"/>
      <c r="P128" s="69"/>
      <c r="Q128" s="69"/>
      <c r="S128" s="56"/>
    </row>
    <row r="129" spans="1:19" ht="144" x14ac:dyDescent="0.25">
      <c r="A129" s="46" t="s">
        <v>9</v>
      </c>
      <c r="B129" s="69" t="s">
        <v>828</v>
      </c>
      <c r="C129" s="69">
        <v>130</v>
      </c>
      <c r="D129" s="46" t="s">
        <v>247</v>
      </c>
      <c r="E129" s="7" t="s">
        <v>248</v>
      </c>
      <c r="F129" s="70">
        <v>44580</v>
      </c>
      <c r="G129" s="14">
        <v>84328333</v>
      </c>
      <c r="H129" s="71" t="s">
        <v>12</v>
      </c>
      <c r="I129" s="72">
        <v>44926</v>
      </c>
      <c r="J129" s="7" t="s">
        <v>13</v>
      </c>
      <c r="K129" s="7" t="s">
        <v>48</v>
      </c>
      <c r="L129" s="73">
        <f t="shared" si="4"/>
        <v>0.1199999886159258</v>
      </c>
      <c r="M129" s="74">
        <v>10119399</v>
      </c>
      <c r="N129" s="74">
        <f t="shared" si="5"/>
        <v>74208934</v>
      </c>
      <c r="O129" s="69"/>
      <c r="P129" s="69"/>
      <c r="Q129" s="69"/>
      <c r="S129" s="56"/>
    </row>
    <row r="130" spans="1:19" ht="162" x14ac:dyDescent="0.25">
      <c r="A130" s="46" t="s">
        <v>9</v>
      </c>
      <c r="B130" s="69" t="s">
        <v>829</v>
      </c>
      <c r="C130" s="69">
        <v>131</v>
      </c>
      <c r="D130" s="46" t="s">
        <v>249</v>
      </c>
      <c r="E130" s="7" t="s">
        <v>250</v>
      </c>
      <c r="F130" s="70">
        <v>44580</v>
      </c>
      <c r="G130" s="14">
        <v>84328333</v>
      </c>
      <c r="H130" s="71" t="s">
        <v>12</v>
      </c>
      <c r="I130" s="72">
        <v>44926</v>
      </c>
      <c r="J130" s="7" t="s">
        <v>13</v>
      </c>
      <c r="K130" s="7" t="s">
        <v>48</v>
      </c>
      <c r="L130" s="73">
        <f t="shared" si="4"/>
        <v>0.11714284687686166</v>
      </c>
      <c r="M130" s="74">
        <v>9878461</v>
      </c>
      <c r="N130" s="74">
        <f t="shared" si="5"/>
        <v>74449872</v>
      </c>
      <c r="O130" s="69"/>
      <c r="P130" s="69"/>
      <c r="Q130" s="69"/>
      <c r="S130" s="56"/>
    </row>
    <row r="131" spans="1:19" ht="144" x14ac:dyDescent="0.25">
      <c r="A131" s="18" t="s">
        <v>9</v>
      </c>
      <c r="B131" s="75" t="s">
        <v>830</v>
      </c>
      <c r="C131" s="75">
        <v>132</v>
      </c>
      <c r="D131" s="18" t="s">
        <v>1107</v>
      </c>
      <c r="E131" s="19" t="s">
        <v>251</v>
      </c>
      <c r="F131" s="76">
        <v>44578</v>
      </c>
      <c r="G131" s="20">
        <v>42405088</v>
      </c>
      <c r="H131" s="77" t="s">
        <v>12</v>
      </c>
      <c r="I131" s="78">
        <v>44926</v>
      </c>
      <c r="J131" s="19" t="s">
        <v>13</v>
      </c>
      <c r="K131" s="19" t="s">
        <v>73</v>
      </c>
      <c r="L131" s="79">
        <f t="shared" ref="L131:L194" si="6">+M131/G131</f>
        <v>0.12215909090909091</v>
      </c>
      <c r="M131" s="80">
        <v>5180167</v>
      </c>
      <c r="N131" s="80">
        <f t="shared" ref="N131:N194" si="7">+G131-M131</f>
        <v>37224921</v>
      </c>
      <c r="O131" s="75"/>
      <c r="P131" s="75"/>
      <c r="Q131" s="75"/>
      <c r="S131" s="56"/>
    </row>
    <row r="132" spans="1:19" ht="126" x14ac:dyDescent="0.25">
      <c r="A132" s="3" t="s">
        <v>9</v>
      </c>
      <c r="B132" s="50" t="s">
        <v>831</v>
      </c>
      <c r="C132" s="50">
        <v>133</v>
      </c>
      <c r="D132" s="3" t="s">
        <v>252</v>
      </c>
      <c r="E132" s="4" t="s">
        <v>253</v>
      </c>
      <c r="F132" s="51">
        <v>44580</v>
      </c>
      <c r="G132" s="11">
        <v>70633412</v>
      </c>
      <c r="H132" s="52" t="s">
        <v>12</v>
      </c>
      <c r="I132" s="53">
        <v>44926</v>
      </c>
      <c r="J132" s="4" t="s">
        <v>13</v>
      </c>
      <c r="K132" s="4" t="s">
        <v>254</v>
      </c>
      <c r="L132" s="54">
        <f t="shared" si="6"/>
        <v>0.12034383954154727</v>
      </c>
      <c r="M132" s="55">
        <v>8500296</v>
      </c>
      <c r="N132" s="55">
        <f t="shared" si="7"/>
        <v>62133116</v>
      </c>
      <c r="O132" s="50"/>
      <c r="P132" s="50"/>
      <c r="Q132" s="50"/>
      <c r="S132" s="56"/>
    </row>
    <row r="133" spans="1:19" ht="126" x14ac:dyDescent="0.25">
      <c r="A133" s="3" t="s">
        <v>9</v>
      </c>
      <c r="B133" s="50" t="s">
        <v>832</v>
      </c>
      <c r="C133" s="50">
        <v>134</v>
      </c>
      <c r="D133" s="3" t="s">
        <v>255</v>
      </c>
      <c r="E133" s="4" t="s">
        <v>256</v>
      </c>
      <c r="F133" s="51">
        <v>44579</v>
      </c>
      <c r="G133" s="11">
        <v>48910444</v>
      </c>
      <c r="H133" s="52" t="s">
        <v>12</v>
      </c>
      <c r="I133" s="53">
        <v>44926</v>
      </c>
      <c r="J133" s="4" t="s">
        <v>13</v>
      </c>
      <c r="K133" s="4" t="s">
        <v>97</v>
      </c>
      <c r="L133" s="54">
        <f t="shared" si="6"/>
        <v>0.11714283354287276</v>
      </c>
      <c r="M133" s="55">
        <v>5729508</v>
      </c>
      <c r="N133" s="55">
        <f t="shared" si="7"/>
        <v>43180936</v>
      </c>
      <c r="O133" s="50"/>
      <c r="P133" s="50"/>
      <c r="Q133" s="50"/>
      <c r="S133" s="56"/>
    </row>
    <row r="134" spans="1:19" ht="144" x14ac:dyDescent="0.25">
      <c r="A134" s="45" t="s">
        <v>9</v>
      </c>
      <c r="B134" s="82" t="s">
        <v>833</v>
      </c>
      <c r="C134" s="82">
        <v>135</v>
      </c>
      <c r="D134" s="45" t="s">
        <v>257</v>
      </c>
      <c r="E134" s="8" t="s">
        <v>258</v>
      </c>
      <c r="F134" s="83">
        <v>44580</v>
      </c>
      <c r="G134" s="15">
        <v>119533400</v>
      </c>
      <c r="H134" s="84" t="s">
        <v>12</v>
      </c>
      <c r="I134" s="85">
        <v>44926</v>
      </c>
      <c r="J134" s="8" t="s">
        <v>13</v>
      </c>
      <c r="K134" s="8" t="s">
        <v>114</v>
      </c>
      <c r="L134" s="86">
        <f t="shared" si="6"/>
        <v>0.11714285714285715</v>
      </c>
      <c r="M134" s="87">
        <v>14002484</v>
      </c>
      <c r="N134" s="87">
        <f t="shared" si="7"/>
        <v>105530916</v>
      </c>
      <c r="O134" s="82"/>
      <c r="P134" s="82"/>
      <c r="Q134" s="82"/>
      <c r="S134" s="56"/>
    </row>
    <row r="135" spans="1:19" ht="126" x14ac:dyDescent="0.25">
      <c r="A135" s="45" t="s">
        <v>9</v>
      </c>
      <c r="B135" s="82" t="s">
        <v>834</v>
      </c>
      <c r="C135" s="82">
        <v>136</v>
      </c>
      <c r="D135" s="45" t="s">
        <v>1136</v>
      </c>
      <c r="E135" s="8" t="s">
        <v>259</v>
      </c>
      <c r="F135" s="83">
        <v>44580</v>
      </c>
      <c r="G135" s="15">
        <v>119533400</v>
      </c>
      <c r="H135" s="84" t="s">
        <v>12</v>
      </c>
      <c r="I135" s="85">
        <v>44926</v>
      </c>
      <c r="J135" s="8" t="s">
        <v>13</v>
      </c>
      <c r="K135" s="8" t="s">
        <v>114</v>
      </c>
      <c r="L135" s="86">
        <f t="shared" si="6"/>
        <v>0.11714285714285715</v>
      </c>
      <c r="M135" s="87">
        <v>14002484</v>
      </c>
      <c r="N135" s="87">
        <f t="shared" si="7"/>
        <v>105530916</v>
      </c>
      <c r="O135" s="82"/>
      <c r="P135" s="82"/>
      <c r="Q135" s="82"/>
      <c r="S135" s="56"/>
    </row>
    <row r="136" spans="1:19" ht="144" x14ac:dyDescent="0.25">
      <c r="A136" s="45" t="s">
        <v>9</v>
      </c>
      <c r="B136" s="82" t="s">
        <v>835</v>
      </c>
      <c r="C136" s="82">
        <v>137</v>
      </c>
      <c r="D136" s="45" t="s">
        <v>260</v>
      </c>
      <c r="E136" s="8" t="s">
        <v>261</v>
      </c>
      <c r="F136" s="83">
        <v>44582</v>
      </c>
      <c r="G136" s="15">
        <v>119533400</v>
      </c>
      <c r="H136" s="84" t="s">
        <v>12</v>
      </c>
      <c r="I136" s="85">
        <v>44926</v>
      </c>
      <c r="J136" s="8" t="s">
        <v>13</v>
      </c>
      <c r="K136" s="8" t="s">
        <v>114</v>
      </c>
      <c r="L136" s="86">
        <f t="shared" si="6"/>
        <v>0.10857142857142857</v>
      </c>
      <c r="M136" s="87">
        <v>12977912</v>
      </c>
      <c r="N136" s="87">
        <f t="shared" si="7"/>
        <v>106555488</v>
      </c>
      <c r="O136" s="82"/>
      <c r="P136" s="82"/>
      <c r="Q136" s="82"/>
      <c r="S136" s="56"/>
    </row>
    <row r="137" spans="1:19" ht="144" x14ac:dyDescent="0.25">
      <c r="A137" s="45" t="s">
        <v>9</v>
      </c>
      <c r="B137" s="82" t="s">
        <v>836</v>
      </c>
      <c r="C137" s="82">
        <v>138</v>
      </c>
      <c r="D137" s="45" t="s">
        <v>1137</v>
      </c>
      <c r="E137" s="8" t="s">
        <v>262</v>
      </c>
      <c r="F137" s="83">
        <v>44580</v>
      </c>
      <c r="G137" s="15">
        <v>119533400</v>
      </c>
      <c r="H137" s="84" t="s">
        <v>12</v>
      </c>
      <c r="I137" s="85">
        <v>44926</v>
      </c>
      <c r="J137" s="8" t="s">
        <v>13</v>
      </c>
      <c r="K137" s="8" t="s">
        <v>114</v>
      </c>
      <c r="L137" s="86">
        <f t="shared" si="6"/>
        <v>0.11714285714285715</v>
      </c>
      <c r="M137" s="87">
        <v>14002484</v>
      </c>
      <c r="N137" s="87">
        <f t="shared" si="7"/>
        <v>105530916</v>
      </c>
      <c r="O137" s="82"/>
      <c r="P137" s="82"/>
      <c r="Q137" s="82"/>
      <c r="S137" s="56"/>
    </row>
    <row r="138" spans="1:19" ht="180" x14ac:dyDescent="0.25">
      <c r="A138" s="3" t="s">
        <v>9</v>
      </c>
      <c r="B138" s="50" t="s">
        <v>837</v>
      </c>
      <c r="C138" s="50">
        <v>139</v>
      </c>
      <c r="D138" s="3" t="s">
        <v>1138</v>
      </c>
      <c r="E138" s="4" t="s">
        <v>263</v>
      </c>
      <c r="F138" s="51">
        <v>44585</v>
      </c>
      <c r="G138" s="11">
        <v>60542918</v>
      </c>
      <c r="H138" s="52" t="s">
        <v>12</v>
      </c>
      <c r="I138" s="53">
        <v>44926</v>
      </c>
      <c r="J138" s="4" t="s">
        <v>13</v>
      </c>
      <c r="K138" s="4" t="s">
        <v>83</v>
      </c>
      <c r="L138" s="54">
        <f t="shared" si="6"/>
        <v>0.10028651080213874</v>
      </c>
      <c r="M138" s="55">
        <v>6071638</v>
      </c>
      <c r="N138" s="55">
        <f t="shared" si="7"/>
        <v>54471280</v>
      </c>
      <c r="O138" s="50"/>
      <c r="P138" s="50"/>
      <c r="Q138" s="50"/>
      <c r="S138" s="56"/>
    </row>
    <row r="139" spans="1:19" ht="162" x14ac:dyDescent="0.25">
      <c r="A139" s="3" t="s">
        <v>9</v>
      </c>
      <c r="B139" s="50" t="s">
        <v>838</v>
      </c>
      <c r="C139" s="50">
        <v>140</v>
      </c>
      <c r="D139" s="3" t="s">
        <v>264</v>
      </c>
      <c r="E139" s="4" t="s">
        <v>265</v>
      </c>
      <c r="F139" s="51">
        <v>44584</v>
      </c>
      <c r="G139" s="11">
        <v>95859635</v>
      </c>
      <c r="H139" s="52" t="s">
        <v>12</v>
      </c>
      <c r="I139" s="53">
        <v>44926</v>
      </c>
      <c r="J139" s="4" t="s">
        <v>13</v>
      </c>
      <c r="K139" s="4" t="s">
        <v>83</v>
      </c>
      <c r="L139" s="54">
        <f t="shared" si="6"/>
        <v>0.10028651788628237</v>
      </c>
      <c r="M139" s="55">
        <v>9613429</v>
      </c>
      <c r="N139" s="55">
        <f t="shared" si="7"/>
        <v>86246206</v>
      </c>
      <c r="O139" s="50"/>
      <c r="P139" s="50"/>
      <c r="Q139" s="50"/>
      <c r="S139" s="56"/>
    </row>
    <row r="140" spans="1:19" ht="162" x14ac:dyDescent="0.25">
      <c r="A140" s="3" t="s">
        <v>9</v>
      </c>
      <c r="B140" s="50" t="s">
        <v>839</v>
      </c>
      <c r="C140" s="50">
        <v>141</v>
      </c>
      <c r="D140" s="3" t="s">
        <v>266</v>
      </c>
      <c r="E140" s="4" t="s">
        <v>267</v>
      </c>
      <c r="F140" s="51">
        <v>44584</v>
      </c>
      <c r="G140" s="11">
        <v>95859635</v>
      </c>
      <c r="H140" s="52" t="s">
        <v>12</v>
      </c>
      <c r="I140" s="53">
        <v>44926</v>
      </c>
      <c r="J140" s="4" t="s">
        <v>13</v>
      </c>
      <c r="K140" s="4" t="s">
        <v>83</v>
      </c>
      <c r="L140" s="54">
        <f t="shared" si="6"/>
        <v>7.7363772561829594E-2</v>
      </c>
      <c r="M140" s="55">
        <v>7416063</v>
      </c>
      <c r="N140" s="55">
        <f t="shared" si="7"/>
        <v>88443572</v>
      </c>
      <c r="O140" s="50"/>
      <c r="P140" s="50"/>
      <c r="Q140" s="50"/>
      <c r="S140" s="56"/>
    </row>
    <row r="141" spans="1:19" ht="126" x14ac:dyDescent="0.25">
      <c r="A141" s="3" t="s">
        <v>9</v>
      </c>
      <c r="B141" s="50" t="s">
        <v>840</v>
      </c>
      <c r="C141" s="50">
        <v>142</v>
      </c>
      <c r="D141" s="3" t="s">
        <v>268</v>
      </c>
      <c r="E141" s="4" t="s">
        <v>269</v>
      </c>
      <c r="F141" s="51">
        <v>44580</v>
      </c>
      <c r="G141" s="11">
        <v>123471150</v>
      </c>
      <c r="H141" s="52" t="s">
        <v>12</v>
      </c>
      <c r="I141" s="53">
        <v>44926</v>
      </c>
      <c r="J141" s="4" t="s">
        <v>13</v>
      </c>
      <c r="K141" s="4" t="s">
        <v>138</v>
      </c>
      <c r="L141" s="54">
        <f t="shared" si="6"/>
        <v>0.10256408075894652</v>
      </c>
      <c r="M141" s="55">
        <v>12663705</v>
      </c>
      <c r="N141" s="55">
        <f t="shared" si="7"/>
        <v>110807445</v>
      </c>
      <c r="O141" s="50"/>
      <c r="P141" s="50"/>
      <c r="Q141" s="50"/>
      <c r="S141" s="56"/>
    </row>
    <row r="142" spans="1:19" ht="198" x14ac:dyDescent="0.25">
      <c r="A142" s="3" t="s">
        <v>9</v>
      </c>
      <c r="B142" s="50" t="s">
        <v>841</v>
      </c>
      <c r="C142" s="50">
        <v>143</v>
      </c>
      <c r="D142" s="3" t="s">
        <v>270</v>
      </c>
      <c r="E142" s="4" t="s">
        <v>271</v>
      </c>
      <c r="F142" s="51">
        <v>44578</v>
      </c>
      <c r="G142" s="11">
        <v>123418027</v>
      </c>
      <c r="H142" s="52" t="s">
        <v>12</v>
      </c>
      <c r="I142" s="53">
        <v>44926</v>
      </c>
      <c r="J142" s="4" t="s">
        <v>13</v>
      </c>
      <c r="K142" s="4" t="s">
        <v>138</v>
      </c>
      <c r="L142" s="54">
        <f t="shared" si="6"/>
        <v>3.4383923509002455E-2</v>
      </c>
      <c r="M142" s="55">
        <v>4243596</v>
      </c>
      <c r="N142" s="55">
        <f t="shared" si="7"/>
        <v>119174431</v>
      </c>
      <c r="O142" s="50"/>
      <c r="P142" s="50"/>
      <c r="Q142" s="50"/>
      <c r="S142" s="56"/>
    </row>
    <row r="143" spans="1:19" ht="144" x14ac:dyDescent="0.25">
      <c r="A143" s="3" t="s">
        <v>9</v>
      </c>
      <c r="B143" s="50" t="s">
        <v>842</v>
      </c>
      <c r="C143" s="50">
        <v>144</v>
      </c>
      <c r="D143" s="3" t="s">
        <v>272</v>
      </c>
      <c r="E143" s="4" t="s">
        <v>273</v>
      </c>
      <c r="F143" s="51">
        <v>44574</v>
      </c>
      <c r="G143" s="11">
        <v>111631448</v>
      </c>
      <c r="H143" s="52" t="s">
        <v>12</v>
      </c>
      <c r="I143" s="53">
        <v>44926</v>
      </c>
      <c r="J143" s="4" t="s">
        <v>13</v>
      </c>
      <c r="K143" s="4" t="s">
        <v>138</v>
      </c>
      <c r="L143" s="54">
        <f t="shared" si="6"/>
        <v>0.1396010916207053</v>
      </c>
      <c r="M143" s="55">
        <v>15583872</v>
      </c>
      <c r="N143" s="55">
        <f t="shared" si="7"/>
        <v>96047576</v>
      </c>
      <c r="O143" s="50"/>
      <c r="P143" s="50"/>
      <c r="Q143" s="50"/>
      <c r="S143" s="56"/>
    </row>
    <row r="144" spans="1:19" ht="162" x14ac:dyDescent="0.25">
      <c r="A144" s="3" t="s">
        <v>9</v>
      </c>
      <c r="B144" s="50" t="s">
        <v>843</v>
      </c>
      <c r="C144" s="50">
        <v>145</v>
      </c>
      <c r="D144" s="3" t="s">
        <v>1139</v>
      </c>
      <c r="E144" s="4" t="s">
        <v>274</v>
      </c>
      <c r="F144" s="51">
        <v>44584</v>
      </c>
      <c r="G144" s="11">
        <v>95859635</v>
      </c>
      <c r="H144" s="52" t="s">
        <v>12</v>
      </c>
      <c r="I144" s="53">
        <v>44926</v>
      </c>
      <c r="J144" s="4" t="s">
        <v>13</v>
      </c>
      <c r="K144" s="4" t="s">
        <v>83</v>
      </c>
      <c r="L144" s="54">
        <f t="shared" si="6"/>
        <v>0.10601716770567716</v>
      </c>
      <c r="M144" s="55">
        <v>10162767</v>
      </c>
      <c r="N144" s="55">
        <f t="shared" si="7"/>
        <v>85696868</v>
      </c>
      <c r="O144" s="50"/>
      <c r="P144" s="50"/>
      <c r="Q144" s="50"/>
      <c r="S144" s="56"/>
    </row>
    <row r="145" spans="1:19" ht="144" x14ac:dyDescent="0.25">
      <c r="A145" s="45" t="s">
        <v>9</v>
      </c>
      <c r="B145" s="82" t="s">
        <v>844</v>
      </c>
      <c r="C145" s="82">
        <v>146</v>
      </c>
      <c r="D145" s="45" t="s">
        <v>1140</v>
      </c>
      <c r="E145" s="8" t="s">
        <v>275</v>
      </c>
      <c r="F145" s="83">
        <v>44579</v>
      </c>
      <c r="G145" s="15">
        <v>84328333</v>
      </c>
      <c r="H145" s="84" t="s">
        <v>12</v>
      </c>
      <c r="I145" s="85">
        <v>44926</v>
      </c>
      <c r="J145" s="8" t="s">
        <v>13</v>
      </c>
      <c r="K145" s="8" t="s">
        <v>114</v>
      </c>
      <c r="L145" s="86">
        <f t="shared" si="6"/>
        <v>0.12285713035498994</v>
      </c>
      <c r="M145" s="87">
        <v>10360337</v>
      </c>
      <c r="N145" s="87">
        <f t="shared" si="7"/>
        <v>73967996</v>
      </c>
      <c r="O145" s="82"/>
      <c r="P145" s="82"/>
      <c r="Q145" s="82"/>
      <c r="S145" s="56"/>
    </row>
    <row r="146" spans="1:19" ht="126" x14ac:dyDescent="0.25">
      <c r="A146" s="46" t="s">
        <v>9</v>
      </c>
      <c r="B146" s="69" t="s">
        <v>845</v>
      </c>
      <c r="C146" s="69">
        <v>147</v>
      </c>
      <c r="D146" s="46" t="s">
        <v>1141</v>
      </c>
      <c r="E146" s="7" t="s">
        <v>276</v>
      </c>
      <c r="F146" s="70">
        <v>44580</v>
      </c>
      <c r="G146" s="14">
        <v>96134304</v>
      </c>
      <c r="H146" s="71" t="s">
        <v>12</v>
      </c>
      <c r="I146" s="72">
        <v>44926</v>
      </c>
      <c r="J146" s="7" t="s">
        <v>13</v>
      </c>
      <c r="K146" s="7" t="s">
        <v>48</v>
      </c>
      <c r="L146" s="73">
        <f t="shared" si="6"/>
        <v>0.11714281511831615</v>
      </c>
      <c r="M146" s="74">
        <v>11261443</v>
      </c>
      <c r="N146" s="74">
        <f t="shared" si="7"/>
        <v>84872861</v>
      </c>
      <c r="O146" s="69"/>
      <c r="P146" s="69"/>
      <c r="Q146" s="69"/>
      <c r="S146" s="56"/>
    </row>
    <row r="147" spans="1:19" ht="162" x14ac:dyDescent="0.25">
      <c r="A147" s="45" t="s">
        <v>9</v>
      </c>
      <c r="B147" s="82" t="s">
        <v>846</v>
      </c>
      <c r="C147" s="82">
        <v>148</v>
      </c>
      <c r="D147" s="45" t="s">
        <v>277</v>
      </c>
      <c r="E147" s="8" t="s">
        <v>278</v>
      </c>
      <c r="F147" s="83">
        <v>44579</v>
      </c>
      <c r="G147" s="15">
        <v>119533400</v>
      </c>
      <c r="H147" s="84" t="s">
        <v>12</v>
      </c>
      <c r="I147" s="85">
        <v>44926</v>
      </c>
      <c r="J147" s="8" t="s">
        <v>13</v>
      </c>
      <c r="K147" s="8" t="s">
        <v>114</v>
      </c>
      <c r="L147" s="86">
        <f t="shared" si="6"/>
        <v>0.12</v>
      </c>
      <c r="M147" s="87">
        <v>14344008</v>
      </c>
      <c r="N147" s="87">
        <f t="shared" si="7"/>
        <v>105189392</v>
      </c>
      <c r="O147" s="82"/>
      <c r="P147" s="82"/>
      <c r="Q147" s="82"/>
      <c r="S147" s="56"/>
    </row>
    <row r="148" spans="1:19" ht="108" x14ac:dyDescent="0.25">
      <c r="A148" s="3" t="s">
        <v>9</v>
      </c>
      <c r="B148" s="50" t="s">
        <v>847</v>
      </c>
      <c r="C148" s="50">
        <v>149</v>
      </c>
      <c r="D148" s="3" t="s">
        <v>279</v>
      </c>
      <c r="E148" s="4" t="s">
        <v>280</v>
      </c>
      <c r="F148" s="51">
        <v>44578</v>
      </c>
      <c r="G148" s="11">
        <v>91739586</v>
      </c>
      <c r="H148" s="52" t="s">
        <v>12</v>
      </c>
      <c r="I148" s="53">
        <v>44910</v>
      </c>
      <c r="J148" s="4" t="s">
        <v>13</v>
      </c>
      <c r="K148" s="4" t="s">
        <v>281</v>
      </c>
      <c r="L148" s="54">
        <f t="shared" si="6"/>
        <v>0.12574846370028311</v>
      </c>
      <c r="M148" s="55">
        <v>11536112</v>
      </c>
      <c r="N148" s="55">
        <f t="shared" si="7"/>
        <v>80203474</v>
      </c>
      <c r="O148" s="50"/>
      <c r="P148" s="50"/>
      <c r="Q148" s="50"/>
      <c r="S148" s="56"/>
    </row>
    <row r="149" spans="1:19" ht="144" x14ac:dyDescent="0.25">
      <c r="A149" s="3" t="s">
        <v>9</v>
      </c>
      <c r="B149" s="50" t="s">
        <v>848</v>
      </c>
      <c r="C149" s="50">
        <v>150</v>
      </c>
      <c r="D149" s="3" t="s">
        <v>282</v>
      </c>
      <c r="E149" s="4" t="s">
        <v>283</v>
      </c>
      <c r="F149" s="51">
        <v>44581</v>
      </c>
      <c r="G149" s="11">
        <v>111240000</v>
      </c>
      <c r="H149" s="52" t="s">
        <v>12</v>
      </c>
      <c r="I149" s="53">
        <v>44845</v>
      </c>
      <c r="J149" s="4" t="s">
        <v>13</v>
      </c>
      <c r="K149" s="4" t="s">
        <v>281</v>
      </c>
      <c r="L149" s="54">
        <f t="shared" si="6"/>
        <v>0.15185185185185185</v>
      </c>
      <c r="M149" s="55">
        <v>16892000</v>
      </c>
      <c r="N149" s="55">
        <f t="shared" si="7"/>
        <v>94348000</v>
      </c>
      <c r="O149" s="50"/>
      <c r="P149" s="50"/>
      <c r="Q149" s="50"/>
      <c r="S149" s="56"/>
    </row>
    <row r="150" spans="1:19" ht="144" x14ac:dyDescent="0.25">
      <c r="A150" s="3" t="s">
        <v>9</v>
      </c>
      <c r="B150" s="50" t="s">
        <v>849</v>
      </c>
      <c r="C150" s="50">
        <v>151</v>
      </c>
      <c r="D150" s="3" t="s">
        <v>284</v>
      </c>
      <c r="E150" s="4" t="s">
        <v>285</v>
      </c>
      <c r="F150" s="51">
        <v>44579</v>
      </c>
      <c r="G150" s="11">
        <v>91739586</v>
      </c>
      <c r="H150" s="52" t="s">
        <v>12</v>
      </c>
      <c r="I150" s="53">
        <v>44910</v>
      </c>
      <c r="J150" s="4" t="s">
        <v>13</v>
      </c>
      <c r="K150" s="4" t="s">
        <v>281</v>
      </c>
      <c r="L150" s="54">
        <f t="shared" si="6"/>
        <v>0.12874247110729276</v>
      </c>
      <c r="M150" s="55">
        <v>11810781</v>
      </c>
      <c r="N150" s="55">
        <f t="shared" si="7"/>
        <v>79928805</v>
      </c>
      <c r="O150" s="50"/>
      <c r="P150" s="50"/>
      <c r="Q150" s="50"/>
      <c r="S150" s="56"/>
    </row>
    <row r="151" spans="1:19" ht="144" x14ac:dyDescent="0.25">
      <c r="A151" s="3" t="s">
        <v>9</v>
      </c>
      <c r="B151" s="50" t="s">
        <v>850</v>
      </c>
      <c r="C151" s="50">
        <v>152</v>
      </c>
      <c r="D151" s="3" t="s">
        <v>286</v>
      </c>
      <c r="E151" s="4" t="s">
        <v>287</v>
      </c>
      <c r="F151" s="51">
        <v>44583</v>
      </c>
      <c r="G151" s="11">
        <v>73290000</v>
      </c>
      <c r="H151" s="52" t="s">
        <v>12</v>
      </c>
      <c r="I151" s="53">
        <v>44865</v>
      </c>
      <c r="J151" s="4" t="s">
        <v>13</v>
      </c>
      <c r="K151" s="4" t="s">
        <v>100</v>
      </c>
      <c r="L151" s="54">
        <f t="shared" si="6"/>
        <v>0.10888252148997135</v>
      </c>
      <c r="M151" s="55">
        <v>7980000</v>
      </c>
      <c r="N151" s="55">
        <f t="shared" si="7"/>
        <v>65310000</v>
      </c>
      <c r="O151" s="50"/>
      <c r="P151" s="50"/>
      <c r="Q151" s="50"/>
      <c r="S151" s="56"/>
    </row>
    <row r="152" spans="1:19" ht="144" x14ac:dyDescent="0.25">
      <c r="A152" s="3" t="s">
        <v>9</v>
      </c>
      <c r="B152" s="50" t="s">
        <v>851</v>
      </c>
      <c r="C152" s="50">
        <v>153</v>
      </c>
      <c r="D152" s="3" t="s">
        <v>288</v>
      </c>
      <c r="E152" s="4" t="s">
        <v>289</v>
      </c>
      <c r="F152" s="51">
        <v>44583</v>
      </c>
      <c r="G152" s="11">
        <v>110995372</v>
      </c>
      <c r="H152" s="52" t="s">
        <v>12</v>
      </c>
      <c r="I152" s="53">
        <v>44926</v>
      </c>
      <c r="J152" s="4" t="s">
        <v>13</v>
      </c>
      <c r="K152" s="4" t="s">
        <v>100</v>
      </c>
      <c r="L152" s="54">
        <f t="shared" si="6"/>
        <v>0.1088825036777209</v>
      </c>
      <c r="M152" s="55">
        <v>12085454</v>
      </c>
      <c r="N152" s="55">
        <f t="shared" si="7"/>
        <v>98909918</v>
      </c>
      <c r="O152" s="50"/>
      <c r="P152" s="50"/>
      <c r="Q152" s="50"/>
      <c r="S152" s="56"/>
    </row>
    <row r="153" spans="1:19" ht="162" x14ac:dyDescent="0.25">
      <c r="A153" s="3" t="s">
        <v>9</v>
      </c>
      <c r="B153" s="50" t="s">
        <v>852</v>
      </c>
      <c r="C153" s="50">
        <v>154</v>
      </c>
      <c r="D153" s="3" t="s">
        <v>290</v>
      </c>
      <c r="E153" s="4" t="s">
        <v>148</v>
      </c>
      <c r="F153" s="51">
        <v>44579</v>
      </c>
      <c r="G153" s="11">
        <v>77360409</v>
      </c>
      <c r="H153" s="52" t="s">
        <v>12</v>
      </c>
      <c r="I153" s="53">
        <v>44926</v>
      </c>
      <c r="J153" s="4" t="s">
        <v>13</v>
      </c>
      <c r="K153" s="4" t="s">
        <v>149</v>
      </c>
      <c r="L153" s="54">
        <f t="shared" si="6"/>
        <v>0.12034383117079953</v>
      </c>
      <c r="M153" s="55">
        <v>9309848</v>
      </c>
      <c r="N153" s="55">
        <f t="shared" si="7"/>
        <v>68050561</v>
      </c>
      <c r="O153" s="50"/>
      <c r="P153" s="50"/>
      <c r="Q153" s="50"/>
      <c r="S153" s="56"/>
    </row>
    <row r="154" spans="1:19" ht="162" x14ac:dyDescent="0.25">
      <c r="A154" s="3" t="s">
        <v>9</v>
      </c>
      <c r="B154" s="50" t="s">
        <v>853</v>
      </c>
      <c r="C154" s="50">
        <v>155</v>
      </c>
      <c r="D154" s="3" t="s">
        <v>291</v>
      </c>
      <c r="E154" s="4" t="s">
        <v>148</v>
      </c>
      <c r="F154" s="51">
        <v>44582</v>
      </c>
      <c r="G154" s="11">
        <v>77360409</v>
      </c>
      <c r="H154" s="52" t="s">
        <v>12</v>
      </c>
      <c r="I154" s="53">
        <v>44926</v>
      </c>
      <c r="J154" s="4" t="s">
        <v>13</v>
      </c>
      <c r="K154" s="4" t="s">
        <v>149</v>
      </c>
      <c r="L154" s="54">
        <f t="shared" si="6"/>
        <v>0.10888251637862979</v>
      </c>
      <c r="M154" s="55">
        <v>8423196</v>
      </c>
      <c r="N154" s="55">
        <f t="shared" si="7"/>
        <v>68937213</v>
      </c>
      <c r="O154" s="50"/>
      <c r="P154" s="50"/>
      <c r="Q154" s="50"/>
      <c r="S154" s="56"/>
    </row>
    <row r="155" spans="1:19" ht="162" x14ac:dyDescent="0.25">
      <c r="A155" s="3" t="s">
        <v>9</v>
      </c>
      <c r="B155" s="50" t="s">
        <v>854</v>
      </c>
      <c r="C155" s="50">
        <v>156</v>
      </c>
      <c r="D155" s="3" t="s">
        <v>292</v>
      </c>
      <c r="E155" s="4" t="s">
        <v>148</v>
      </c>
      <c r="F155" s="51">
        <v>44585</v>
      </c>
      <c r="G155" s="11">
        <v>77360409</v>
      </c>
      <c r="H155" s="52" t="s">
        <v>12</v>
      </c>
      <c r="I155" s="53">
        <v>44926</v>
      </c>
      <c r="J155" s="4" t="s">
        <v>13</v>
      </c>
      <c r="K155" s="4" t="s">
        <v>149</v>
      </c>
      <c r="L155" s="54">
        <f t="shared" si="6"/>
        <v>0.10601718768058736</v>
      </c>
      <c r="M155" s="55">
        <v>8201533</v>
      </c>
      <c r="N155" s="55">
        <f t="shared" si="7"/>
        <v>69158876</v>
      </c>
      <c r="O155" s="50"/>
      <c r="P155" s="50"/>
      <c r="Q155" s="50"/>
      <c r="S155" s="56"/>
    </row>
    <row r="156" spans="1:19" ht="126" x14ac:dyDescent="0.25">
      <c r="A156" s="46" t="s">
        <v>9</v>
      </c>
      <c r="B156" s="69" t="s">
        <v>855</v>
      </c>
      <c r="C156" s="69">
        <v>157</v>
      </c>
      <c r="D156" s="46" t="s">
        <v>1142</v>
      </c>
      <c r="E156" s="7" t="s">
        <v>293</v>
      </c>
      <c r="F156" s="70">
        <v>44581</v>
      </c>
      <c r="G156" s="14">
        <v>96134304</v>
      </c>
      <c r="H156" s="71" t="s">
        <v>12</v>
      </c>
      <c r="I156" s="72">
        <v>44926</v>
      </c>
      <c r="J156" s="7" t="s">
        <v>13</v>
      </c>
      <c r="K156" s="7" t="s">
        <v>48</v>
      </c>
      <c r="L156" s="73">
        <f t="shared" si="6"/>
        <v>0.11999995339852879</v>
      </c>
      <c r="M156" s="74">
        <v>11536112</v>
      </c>
      <c r="N156" s="74">
        <f t="shared" si="7"/>
        <v>84598192</v>
      </c>
      <c r="O156" s="69"/>
      <c r="P156" s="69"/>
      <c r="Q156" s="69"/>
      <c r="S156" s="56"/>
    </row>
    <row r="157" spans="1:19" ht="90" x14ac:dyDescent="0.25">
      <c r="A157" s="18" t="s">
        <v>9</v>
      </c>
      <c r="B157" s="75" t="s">
        <v>856</v>
      </c>
      <c r="C157" s="75">
        <v>158</v>
      </c>
      <c r="D157" s="18" t="s">
        <v>294</v>
      </c>
      <c r="E157" s="19" t="s">
        <v>166</v>
      </c>
      <c r="F157" s="76">
        <v>44583</v>
      </c>
      <c r="G157" s="20">
        <v>84810209</v>
      </c>
      <c r="H157" s="77" t="s">
        <v>12</v>
      </c>
      <c r="I157" s="78">
        <v>44926</v>
      </c>
      <c r="J157" s="19" t="s">
        <v>13</v>
      </c>
      <c r="K157" s="19" t="s">
        <v>73</v>
      </c>
      <c r="L157" s="79">
        <f t="shared" si="6"/>
        <v>0.10795453882208922</v>
      </c>
      <c r="M157" s="80">
        <v>9155647</v>
      </c>
      <c r="N157" s="80">
        <f t="shared" si="7"/>
        <v>75654562</v>
      </c>
      <c r="O157" s="75"/>
      <c r="P157" s="75"/>
      <c r="Q157" s="75"/>
      <c r="S157" s="56"/>
    </row>
    <row r="158" spans="1:19" ht="90" x14ac:dyDescent="0.25">
      <c r="A158" s="18" t="s">
        <v>9</v>
      </c>
      <c r="B158" s="75" t="s">
        <v>857</v>
      </c>
      <c r="C158" s="75">
        <v>159</v>
      </c>
      <c r="D158" s="18" t="s">
        <v>295</v>
      </c>
      <c r="E158" s="19" t="s">
        <v>166</v>
      </c>
      <c r="F158" s="76">
        <v>44581</v>
      </c>
      <c r="G158" s="20">
        <v>84810209</v>
      </c>
      <c r="H158" s="77" t="s">
        <v>12</v>
      </c>
      <c r="I158" s="78">
        <v>44926</v>
      </c>
      <c r="J158" s="19" t="s">
        <v>13</v>
      </c>
      <c r="K158" s="19" t="s">
        <v>73</v>
      </c>
      <c r="L158" s="79">
        <f t="shared" si="6"/>
        <v>0.11647726277858836</v>
      </c>
      <c r="M158" s="80">
        <v>9878461</v>
      </c>
      <c r="N158" s="80">
        <f t="shared" si="7"/>
        <v>74931748</v>
      </c>
      <c r="O158" s="75"/>
      <c r="P158" s="75"/>
      <c r="Q158" s="75"/>
      <c r="S158" s="56"/>
    </row>
    <row r="159" spans="1:19" ht="90" x14ac:dyDescent="0.25">
      <c r="A159" s="18" t="s">
        <v>9</v>
      </c>
      <c r="B159" s="75" t="s">
        <v>858</v>
      </c>
      <c r="C159" s="75">
        <v>161</v>
      </c>
      <c r="D159" s="18" t="s">
        <v>296</v>
      </c>
      <c r="E159" s="19" t="s">
        <v>166</v>
      </c>
      <c r="F159" s="76">
        <v>44582</v>
      </c>
      <c r="G159" s="20">
        <v>84810209</v>
      </c>
      <c r="H159" s="77" t="s">
        <v>12</v>
      </c>
      <c r="I159" s="78">
        <v>44926</v>
      </c>
      <c r="J159" s="19" t="s">
        <v>13</v>
      </c>
      <c r="K159" s="19" t="s">
        <v>73</v>
      </c>
      <c r="L159" s="79">
        <f t="shared" si="6"/>
        <v>0.10795453882208922</v>
      </c>
      <c r="M159" s="80">
        <v>9155647</v>
      </c>
      <c r="N159" s="80">
        <f t="shared" si="7"/>
        <v>75654562</v>
      </c>
      <c r="O159" s="75"/>
      <c r="P159" s="75"/>
      <c r="Q159" s="75"/>
      <c r="S159" s="56"/>
    </row>
    <row r="160" spans="1:19" ht="90" x14ac:dyDescent="0.25">
      <c r="A160" s="18" t="s">
        <v>9</v>
      </c>
      <c r="B160" s="75" t="s">
        <v>859</v>
      </c>
      <c r="C160" s="75">
        <v>162</v>
      </c>
      <c r="D160" s="18" t="s">
        <v>297</v>
      </c>
      <c r="E160" s="19" t="s">
        <v>166</v>
      </c>
      <c r="F160" s="76">
        <v>44582</v>
      </c>
      <c r="G160" s="20">
        <v>84810209</v>
      </c>
      <c r="H160" s="77" t="s">
        <v>12</v>
      </c>
      <c r="I160" s="78">
        <v>44926</v>
      </c>
      <c r="J160" s="19" t="s">
        <v>13</v>
      </c>
      <c r="K160" s="19" t="s">
        <v>73</v>
      </c>
      <c r="L160" s="79">
        <f t="shared" si="6"/>
        <v>9.6590906880090338E-2</v>
      </c>
      <c r="M160" s="80">
        <v>8191895</v>
      </c>
      <c r="N160" s="80">
        <f t="shared" si="7"/>
        <v>76618314</v>
      </c>
      <c r="O160" s="75"/>
      <c r="P160" s="75"/>
      <c r="Q160" s="75"/>
      <c r="S160" s="56"/>
    </row>
    <row r="161" spans="1:19" ht="144" x14ac:dyDescent="0.25">
      <c r="A161" s="18" t="s">
        <v>9</v>
      </c>
      <c r="B161" s="75" t="s">
        <v>860</v>
      </c>
      <c r="C161" s="75">
        <v>163</v>
      </c>
      <c r="D161" s="18" t="s">
        <v>298</v>
      </c>
      <c r="E161" s="19" t="s">
        <v>299</v>
      </c>
      <c r="F161" s="76">
        <v>44581</v>
      </c>
      <c r="G161" s="20">
        <v>42405088</v>
      </c>
      <c r="H161" s="77" t="s">
        <v>12</v>
      </c>
      <c r="I161" s="78">
        <v>44926</v>
      </c>
      <c r="J161" s="19" t="s">
        <v>13</v>
      </c>
      <c r="K161" s="19" t="s">
        <v>73</v>
      </c>
      <c r="L161" s="79">
        <f t="shared" si="6"/>
        <v>0.10511363636363637</v>
      </c>
      <c r="M161" s="80">
        <v>4457353</v>
      </c>
      <c r="N161" s="80">
        <f t="shared" si="7"/>
        <v>37947735</v>
      </c>
      <c r="O161" s="75"/>
      <c r="P161" s="75"/>
      <c r="Q161" s="75"/>
      <c r="S161" s="56"/>
    </row>
    <row r="162" spans="1:19" ht="144" x14ac:dyDescent="0.25">
      <c r="A162" s="18" t="s">
        <v>9</v>
      </c>
      <c r="B162" s="75" t="s">
        <v>861</v>
      </c>
      <c r="C162" s="75">
        <v>164</v>
      </c>
      <c r="D162" s="18" t="s">
        <v>300</v>
      </c>
      <c r="E162" s="19" t="s">
        <v>299</v>
      </c>
      <c r="F162" s="76">
        <v>44581</v>
      </c>
      <c r="G162" s="20">
        <v>42405088</v>
      </c>
      <c r="H162" s="77" t="s">
        <v>12</v>
      </c>
      <c r="I162" s="78">
        <v>44926</v>
      </c>
      <c r="J162" s="19" t="s">
        <v>13</v>
      </c>
      <c r="K162" s="19" t="s">
        <v>73</v>
      </c>
      <c r="L162" s="79">
        <f t="shared" si="6"/>
        <v>0.10795454545454546</v>
      </c>
      <c r="M162" s="80">
        <v>4577822</v>
      </c>
      <c r="N162" s="80">
        <f t="shared" si="7"/>
        <v>37827266</v>
      </c>
      <c r="O162" s="75"/>
      <c r="P162" s="75"/>
      <c r="Q162" s="75"/>
      <c r="S162" s="56"/>
    </row>
    <row r="163" spans="1:19" ht="144" x14ac:dyDescent="0.25">
      <c r="A163" s="18" t="s">
        <v>9</v>
      </c>
      <c r="B163" s="75" t="s">
        <v>862</v>
      </c>
      <c r="C163" s="75">
        <v>165</v>
      </c>
      <c r="D163" s="18" t="s">
        <v>301</v>
      </c>
      <c r="E163" s="19" t="s">
        <v>299</v>
      </c>
      <c r="F163" s="76">
        <v>44581</v>
      </c>
      <c r="G163" s="20">
        <v>42405088</v>
      </c>
      <c r="H163" s="77" t="s">
        <v>12</v>
      </c>
      <c r="I163" s="78">
        <v>44926</v>
      </c>
      <c r="J163" s="19" t="s">
        <v>13</v>
      </c>
      <c r="K163" s="19" t="s">
        <v>73</v>
      </c>
      <c r="L163" s="79">
        <f t="shared" si="6"/>
        <v>8.8068181818181823E-2</v>
      </c>
      <c r="M163" s="80">
        <v>3734539</v>
      </c>
      <c r="N163" s="80">
        <f t="shared" si="7"/>
        <v>38670549</v>
      </c>
      <c r="O163" s="75"/>
      <c r="P163" s="75"/>
      <c r="Q163" s="75"/>
      <c r="S163" s="56"/>
    </row>
    <row r="164" spans="1:19" ht="144" x14ac:dyDescent="0.25">
      <c r="A164" s="18" t="s">
        <v>9</v>
      </c>
      <c r="B164" s="75" t="s">
        <v>863</v>
      </c>
      <c r="C164" s="75">
        <v>166</v>
      </c>
      <c r="D164" s="18" t="s">
        <v>302</v>
      </c>
      <c r="E164" s="19" t="s">
        <v>299</v>
      </c>
      <c r="F164" s="76">
        <v>44581</v>
      </c>
      <c r="G164" s="20">
        <v>42405088</v>
      </c>
      <c r="H164" s="77" t="s">
        <v>12</v>
      </c>
      <c r="I164" s="78">
        <v>44926</v>
      </c>
      <c r="J164" s="19" t="s">
        <v>13</v>
      </c>
      <c r="K164" s="19" t="s">
        <v>73</v>
      </c>
      <c r="L164" s="79">
        <f t="shared" si="6"/>
        <v>0.10795454545454546</v>
      </c>
      <c r="M164" s="80">
        <v>4577822</v>
      </c>
      <c r="N164" s="80">
        <f t="shared" si="7"/>
        <v>37827266</v>
      </c>
      <c r="O164" s="75"/>
      <c r="P164" s="75"/>
      <c r="Q164" s="75"/>
      <c r="S164" s="56"/>
    </row>
    <row r="165" spans="1:19" ht="162" x14ac:dyDescent="0.25">
      <c r="A165" s="45" t="s">
        <v>9</v>
      </c>
      <c r="B165" s="82" t="s">
        <v>864</v>
      </c>
      <c r="C165" s="82">
        <v>167</v>
      </c>
      <c r="D165" s="45" t="s">
        <v>1143</v>
      </c>
      <c r="E165" s="8" t="s">
        <v>303</v>
      </c>
      <c r="F165" s="83">
        <v>44583</v>
      </c>
      <c r="G165" s="15">
        <v>119533400</v>
      </c>
      <c r="H165" s="84" t="s">
        <v>12</v>
      </c>
      <c r="I165" s="85">
        <v>44926</v>
      </c>
      <c r="J165" s="8" t="s">
        <v>13</v>
      </c>
      <c r="K165" s="8" t="s">
        <v>114</v>
      </c>
      <c r="L165" s="86">
        <f t="shared" si="6"/>
        <v>0.10571428571428572</v>
      </c>
      <c r="M165" s="87">
        <v>12636388</v>
      </c>
      <c r="N165" s="87">
        <f t="shared" si="7"/>
        <v>106897012</v>
      </c>
      <c r="O165" s="82"/>
      <c r="P165" s="82"/>
      <c r="Q165" s="82"/>
      <c r="S165" s="56"/>
    </row>
    <row r="166" spans="1:19" ht="126" x14ac:dyDescent="0.25">
      <c r="A166" s="3" t="s">
        <v>9</v>
      </c>
      <c r="B166" s="50" t="s">
        <v>865</v>
      </c>
      <c r="C166" s="50">
        <v>168</v>
      </c>
      <c r="D166" s="3" t="s">
        <v>304</v>
      </c>
      <c r="E166" s="4" t="s">
        <v>305</v>
      </c>
      <c r="F166" s="51">
        <v>44579</v>
      </c>
      <c r="G166" s="11">
        <v>76473757</v>
      </c>
      <c r="H166" s="52" t="s">
        <v>12</v>
      </c>
      <c r="I166" s="53">
        <v>44926</v>
      </c>
      <c r="J166" s="4" t="s">
        <v>13</v>
      </c>
      <c r="K166" s="4" t="s">
        <v>127</v>
      </c>
      <c r="L166" s="54">
        <f t="shared" si="6"/>
        <v>0.11014492200245896</v>
      </c>
      <c r="M166" s="55">
        <v>8423196</v>
      </c>
      <c r="N166" s="55">
        <f t="shared" si="7"/>
        <v>68050561</v>
      </c>
      <c r="O166" s="50"/>
      <c r="P166" s="50"/>
      <c r="Q166" s="50"/>
      <c r="S166" s="56"/>
    </row>
    <row r="167" spans="1:19" ht="180" x14ac:dyDescent="0.25">
      <c r="A167" s="3" t="s">
        <v>9</v>
      </c>
      <c r="B167" s="50" t="s">
        <v>866</v>
      </c>
      <c r="C167" s="50">
        <v>169</v>
      </c>
      <c r="D167" s="3" t="s">
        <v>306</v>
      </c>
      <c r="E167" s="4" t="s">
        <v>307</v>
      </c>
      <c r="F167" s="51">
        <v>44579</v>
      </c>
      <c r="G167" s="11">
        <v>48211713</v>
      </c>
      <c r="H167" s="52" t="s">
        <v>12</v>
      </c>
      <c r="I167" s="53">
        <v>44926</v>
      </c>
      <c r="J167" s="4" t="s">
        <v>13</v>
      </c>
      <c r="K167" s="4" t="s">
        <v>127</v>
      </c>
      <c r="L167" s="54">
        <f t="shared" si="6"/>
        <v>0.11014491436966781</v>
      </c>
      <c r="M167" s="55">
        <v>5310275</v>
      </c>
      <c r="N167" s="55">
        <f t="shared" si="7"/>
        <v>42901438</v>
      </c>
      <c r="O167" s="50"/>
      <c r="P167" s="50"/>
      <c r="Q167" s="50"/>
      <c r="S167" s="56"/>
    </row>
    <row r="168" spans="1:19" ht="90" x14ac:dyDescent="0.25">
      <c r="A168" s="5" t="s">
        <v>9</v>
      </c>
      <c r="B168" s="63" t="s">
        <v>867</v>
      </c>
      <c r="C168" s="63">
        <v>170</v>
      </c>
      <c r="D168" s="5" t="s">
        <v>308</v>
      </c>
      <c r="E168" s="6" t="s">
        <v>309</v>
      </c>
      <c r="F168" s="64">
        <v>44581</v>
      </c>
      <c r="G168" s="13">
        <v>41682274</v>
      </c>
      <c r="H168" s="65" t="s">
        <v>12</v>
      </c>
      <c r="I168" s="66">
        <v>44926</v>
      </c>
      <c r="J168" s="6" t="s">
        <v>13</v>
      </c>
      <c r="K168" s="6" t="s">
        <v>111</v>
      </c>
      <c r="L168" s="67">
        <f t="shared" si="6"/>
        <v>0.11560693641618497</v>
      </c>
      <c r="M168" s="68">
        <v>4818760</v>
      </c>
      <c r="N168" s="68">
        <f t="shared" si="7"/>
        <v>36863514</v>
      </c>
      <c r="O168" s="63"/>
      <c r="P168" s="63"/>
      <c r="Q168" s="63"/>
      <c r="S168" s="56"/>
    </row>
    <row r="169" spans="1:19" ht="144" x14ac:dyDescent="0.25">
      <c r="A169" s="3" t="s">
        <v>9</v>
      </c>
      <c r="B169" s="50" t="s">
        <v>868</v>
      </c>
      <c r="C169" s="50">
        <v>171</v>
      </c>
      <c r="D169" s="3" t="s">
        <v>310</v>
      </c>
      <c r="E169" s="4" t="s">
        <v>311</v>
      </c>
      <c r="F169" s="51">
        <v>44581</v>
      </c>
      <c r="G169" s="11">
        <v>90640910</v>
      </c>
      <c r="H169" s="52" t="s">
        <v>12</v>
      </c>
      <c r="I169" s="53">
        <v>44926</v>
      </c>
      <c r="J169" s="4" t="s">
        <v>13</v>
      </c>
      <c r="K169" s="4" t="s">
        <v>281</v>
      </c>
      <c r="L169" s="54">
        <f t="shared" si="6"/>
        <v>0.1242423867986321</v>
      </c>
      <c r="M169" s="55">
        <v>11261443</v>
      </c>
      <c r="N169" s="55">
        <f t="shared" si="7"/>
        <v>79379467</v>
      </c>
      <c r="O169" s="50"/>
      <c r="P169" s="50"/>
      <c r="Q169" s="50"/>
      <c r="S169" s="56"/>
    </row>
    <row r="170" spans="1:19" ht="144" x14ac:dyDescent="0.25">
      <c r="A170" s="3" t="s">
        <v>9</v>
      </c>
      <c r="B170" s="50" t="s">
        <v>869</v>
      </c>
      <c r="C170" s="50">
        <v>172</v>
      </c>
      <c r="D170" s="3" t="s">
        <v>312</v>
      </c>
      <c r="E170" s="4" t="s">
        <v>313</v>
      </c>
      <c r="F170" s="51">
        <v>44583</v>
      </c>
      <c r="G170" s="11">
        <v>90091572</v>
      </c>
      <c r="H170" s="52" t="s">
        <v>12</v>
      </c>
      <c r="I170" s="53">
        <v>44910</v>
      </c>
      <c r="J170" s="4" t="s">
        <v>13</v>
      </c>
      <c r="K170" s="4" t="s">
        <v>281</v>
      </c>
      <c r="L170" s="54">
        <f t="shared" si="6"/>
        <v>0.11585363390040525</v>
      </c>
      <c r="M170" s="55">
        <v>10437436</v>
      </c>
      <c r="N170" s="55">
        <f t="shared" si="7"/>
        <v>79654136</v>
      </c>
      <c r="O170" s="50"/>
      <c r="P170" s="50"/>
      <c r="Q170" s="50"/>
      <c r="S170" s="56"/>
    </row>
    <row r="171" spans="1:19" ht="198" x14ac:dyDescent="0.25">
      <c r="A171" s="3" t="s">
        <v>9</v>
      </c>
      <c r="B171" s="50" t="s">
        <v>870</v>
      </c>
      <c r="C171" s="50">
        <v>173</v>
      </c>
      <c r="D171" s="3" t="s">
        <v>314</v>
      </c>
      <c r="E171" s="4" t="s">
        <v>315</v>
      </c>
      <c r="F171" s="51">
        <v>44579</v>
      </c>
      <c r="G171" s="11">
        <v>126637092</v>
      </c>
      <c r="H171" s="52" t="s">
        <v>12</v>
      </c>
      <c r="I171" s="53">
        <v>44926</v>
      </c>
      <c r="J171" s="4" t="s">
        <v>13</v>
      </c>
      <c r="K171" s="4" t="s">
        <v>178</v>
      </c>
      <c r="L171" s="54">
        <f t="shared" si="6"/>
        <v>0.11944437258556127</v>
      </c>
      <c r="M171" s="55">
        <v>15126088</v>
      </c>
      <c r="N171" s="55">
        <f t="shared" si="7"/>
        <v>111511004</v>
      </c>
      <c r="O171" s="50"/>
      <c r="P171" s="50"/>
      <c r="Q171" s="50"/>
      <c r="S171" s="56"/>
    </row>
    <row r="172" spans="1:19" ht="144" x14ac:dyDescent="0.25">
      <c r="A172" s="45" t="s">
        <v>9</v>
      </c>
      <c r="B172" s="82" t="s">
        <v>871</v>
      </c>
      <c r="C172" s="82">
        <v>174</v>
      </c>
      <c r="D172" s="45" t="s">
        <v>1144</v>
      </c>
      <c r="E172" s="8" t="s">
        <v>316</v>
      </c>
      <c r="F172" s="83">
        <v>44584</v>
      </c>
      <c r="G172" s="15">
        <v>117825780</v>
      </c>
      <c r="H172" s="84" t="s">
        <v>12</v>
      </c>
      <c r="I172" s="85">
        <v>44926</v>
      </c>
      <c r="J172" s="8" t="s">
        <v>13</v>
      </c>
      <c r="K172" s="8" t="s">
        <v>114</v>
      </c>
      <c r="L172" s="86">
        <f t="shared" si="6"/>
        <v>0.1072463768115942</v>
      </c>
      <c r="M172" s="87">
        <v>12636388</v>
      </c>
      <c r="N172" s="87">
        <f t="shared" si="7"/>
        <v>105189392</v>
      </c>
      <c r="O172" s="82"/>
      <c r="P172" s="82"/>
      <c r="Q172" s="82"/>
      <c r="S172" s="56"/>
    </row>
    <row r="173" spans="1:19" ht="144" x14ac:dyDescent="0.25">
      <c r="A173" s="45" t="s">
        <v>9</v>
      </c>
      <c r="B173" s="82" t="s">
        <v>872</v>
      </c>
      <c r="C173" s="82">
        <v>175</v>
      </c>
      <c r="D173" s="45" t="s">
        <v>317</v>
      </c>
      <c r="E173" s="8" t="s">
        <v>318</v>
      </c>
      <c r="F173" s="83">
        <v>44585</v>
      </c>
      <c r="G173" s="15">
        <v>117825780</v>
      </c>
      <c r="H173" s="84" t="s">
        <v>12</v>
      </c>
      <c r="I173" s="85">
        <v>44926</v>
      </c>
      <c r="J173" s="8" t="s">
        <v>13</v>
      </c>
      <c r="K173" s="8" t="s">
        <v>114</v>
      </c>
      <c r="L173" s="86">
        <f t="shared" si="6"/>
        <v>0.1072463768115942</v>
      </c>
      <c r="M173" s="87">
        <v>12636388</v>
      </c>
      <c r="N173" s="87">
        <f t="shared" si="7"/>
        <v>105189392</v>
      </c>
      <c r="O173" s="82"/>
      <c r="P173" s="82"/>
      <c r="Q173" s="82"/>
      <c r="S173" s="56"/>
    </row>
    <row r="174" spans="1:19" ht="144" x14ac:dyDescent="0.25">
      <c r="A174" s="45" t="s">
        <v>9</v>
      </c>
      <c r="B174" s="82" t="s">
        <v>873</v>
      </c>
      <c r="C174" s="82">
        <v>176</v>
      </c>
      <c r="D174" s="45" t="s">
        <v>319</v>
      </c>
      <c r="E174" s="8" t="s">
        <v>320</v>
      </c>
      <c r="F174" s="83">
        <v>44585</v>
      </c>
      <c r="G174" s="15">
        <v>117825780</v>
      </c>
      <c r="H174" s="84" t="s">
        <v>12</v>
      </c>
      <c r="I174" s="85">
        <v>44926</v>
      </c>
      <c r="J174" s="8" t="s">
        <v>13</v>
      </c>
      <c r="K174" s="8" t="s">
        <v>114</v>
      </c>
      <c r="L174" s="86">
        <f t="shared" si="6"/>
        <v>0.1072463768115942</v>
      </c>
      <c r="M174" s="87">
        <v>12636388</v>
      </c>
      <c r="N174" s="87">
        <f t="shared" si="7"/>
        <v>105189392</v>
      </c>
      <c r="O174" s="82"/>
      <c r="P174" s="82"/>
      <c r="Q174" s="82"/>
      <c r="S174" s="56"/>
    </row>
    <row r="175" spans="1:19" ht="144" x14ac:dyDescent="0.25">
      <c r="A175" s="45" t="s">
        <v>9</v>
      </c>
      <c r="B175" s="82" t="s">
        <v>874</v>
      </c>
      <c r="C175" s="82">
        <v>177</v>
      </c>
      <c r="D175" s="45" t="s">
        <v>1145</v>
      </c>
      <c r="E175" s="8" t="s">
        <v>321</v>
      </c>
      <c r="F175" s="83">
        <v>44584</v>
      </c>
      <c r="G175" s="15">
        <v>117825780</v>
      </c>
      <c r="H175" s="84" t="s">
        <v>12</v>
      </c>
      <c r="I175" s="85">
        <v>44926</v>
      </c>
      <c r="J175" s="8" t="s">
        <v>13</v>
      </c>
      <c r="K175" s="8" t="s">
        <v>114</v>
      </c>
      <c r="L175" s="86">
        <f t="shared" si="6"/>
        <v>0.1072463768115942</v>
      </c>
      <c r="M175" s="87">
        <v>12636388</v>
      </c>
      <c r="N175" s="87">
        <f t="shared" si="7"/>
        <v>105189392</v>
      </c>
      <c r="O175" s="82"/>
      <c r="P175" s="82"/>
      <c r="Q175" s="82"/>
      <c r="S175" s="56"/>
    </row>
    <row r="176" spans="1:19" ht="144" x14ac:dyDescent="0.25">
      <c r="A176" s="45" t="s">
        <v>9</v>
      </c>
      <c r="B176" s="82" t="s">
        <v>875</v>
      </c>
      <c r="C176" s="82">
        <v>178</v>
      </c>
      <c r="D176" s="45" t="s">
        <v>322</v>
      </c>
      <c r="E176" s="8" t="s">
        <v>323</v>
      </c>
      <c r="F176" s="83">
        <v>44584</v>
      </c>
      <c r="G176" s="15">
        <v>117825780</v>
      </c>
      <c r="H176" s="84" t="s">
        <v>12</v>
      </c>
      <c r="I176" s="85">
        <v>44926</v>
      </c>
      <c r="J176" s="8" t="s">
        <v>13</v>
      </c>
      <c r="K176" s="8" t="s">
        <v>114</v>
      </c>
      <c r="L176" s="86">
        <f t="shared" si="6"/>
        <v>0.10434782608695652</v>
      </c>
      <c r="M176" s="87">
        <v>12294864</v>
      </c>
      <c r="N176" s="87">
        <f t="shared" si="7"/>
        <v>105530916</v>
      </c>
      <c r="O176" s="82"/>
      <c r="P176" s="82"/>
      <c r="Q176" s="82"/>
      <c r="S176" s="56"/>
    </row>
    <row r="177" spans="1:19" ht="93" customHeight="1" x14ac:dyDescent="0.25">
      <c r="A177" s="3" t="s">
        <v>9</v>
      </c>
      <c r="B177" s="50" t="s">
        <v>876</v>
      </c>
      <c r="C177" s="50">
        <v>179</v>
      </c>
      <c r="D177" s="3" t="s">
        <v>324</v>
      </c>
      <c r="E177" s="4" t="s">
        <v>325</v>
      </c>
      <c r="F177" s="51">
        <v>44581</v>
      </c>
      <c r="G177" s="11">
        <v>27139244</v>
      </c>
      <c r="H177" s="52" t="s">
        <v>12</v>
      </c>
      <c r="I177" s="53">
        <v>44926</v>
      </c>
      <c r="J177" s="4" t="s">
        <v>13</v>
      </c>
      <c r="K177" s="4" t="s">
        <v>70</v>
      </c>
      <c r="L177" s="54">
        <f t="shared" si="6"/>
        <v>0.11647723127438628</v>
      </c>
      <c r="M177" s="55">
        <v>3161104</v>
      </c>
      <c r="N177" s="55">
        <f t="shared" si="7"/>
        <v>23978140</v>
      </c>
      <c r="O177" s="50"/>
      <c r="P177" s="50"/>
      <c r="Q177" s="50"/>
      <c r="S177" s="56"/>
    </row>
    <row r="178" spans="1:19" ht="90" x14ac:dyDescent="0.25">
      <c r="A178" s="3" t="s">
        <v>9</v>
      </c>
      <c r="B178" s="50" t="s">
        <v>877</v>
      </c>
      <c r="C178" s="50">
        <v>180</v>
      </c>
      <c r="D178" s="3" t="s">
        <v>326</v>
      </c>
      <c r="E178" s="4" t="s">
        <v>327</v>
      </c>
      <c r="F178" s="51">
        <v>44581</v>
      </c>
      <c r="G178" s="11">
        <v>54278510</v>
      </c>
      <c r="H178" s="52" t="s">
        <v>12</v>
      </c>
      <c r="I178" s="53">
        <v>44926</v>
      </c>
      <c r="J178" s="4" t="s">
        <v>13</v>
      </c>
      <c r="K178" s="4" t="s">
        <v>73</v>
      </c>
      <c r="L178" s="54">
        <f t="shared" si="6"/>
        <v>0.11647722091118566</v>
      </c>
      <c r="M178" s="55">
        <v>6322210</v>
      </c>
      <c r="N178" s="55">
        <f t="shared" si="7"/>
        <v>47956300</v>
      </c>
      <c r="O178" s="50"/>
      <c r="P178" s="50"/>
      <c r="Q178" s="50"/>
      <c r="S178" s="56"/>
    </row>
    <row r="179" spans="1:19" ht="126" x14ac:dyDescent="0.25">
      <c r="A179" s="18" t="s">
        <v>9</v>
      </c>
      <c r="B179" s="75" t="s">
        <v>878</v>
      </c>
      <c r="C179" s="75">
        <v>181</v>
      </c>
      <c r="D179" s="18" t="s">
        <v>328</v>
      </c>
      <c r="E179" s="19" t="s">
        <v>134</v>
      </c>
      <c r="F179" s="76">
        <v>44581</v>
      </c>
      <c r="G179" s="20">
        <v>42405088</v>
      </c>
      <c r="H179" s="77" t="s">
        <v>12</v>
      </c>
      <c r="I179" s="78">
        <v>44926</v>
      </c>
      <c r="J179" s="19" t="s">
        <v>13</v>
      </c>
      <c r="K179" s="19" t="s">
        <v>73</v>
      </c>
      <c r="L179" s="79">
        <f t="shared" si="6"/>
        <v>0.10795454545454546</v>
      </c>
      <c r="M179" s="80">
        <v>4577822</v>
      </c>
      <c r="N179" s="80">
        <f t="shared" si="7"/>
        <v>37827266</v>
      </c>
      <c r="O179" s="75"/>
      <c r="P179" s="75"/>
      <c r="Q179" s="75"/>
      <c r="S179" s="56"/>
    </row>
    <row r="180" spans="1:19" ht="126" x14ac:dyDescent="0.25">
      <c r="A180" s="18" t="s">
        <v>9</v>
      </c>
      <c r="B180" s="75" t="s">
        <v>879</v>
      </c>
      <c r="C180" s="75">
        <v>182</v>
      </c>
      <c r="D180" s="18" t="s">
        <v>329</v>
      </c>
      <c r="E180" s="19" t="s">
        <v>134</v>
      </c>
      <c r="F180" s="76">
        <v>44579</v>
      </c>
      <c r="G180" s="20">
        <v>42405088</v>
      </c>
      <c r="H180" s="77" t="s">
        <v>12</v>
      </c>
      <c r="I180" s="78">
        <v>44926</v>
      </c>
      <c r="J180" s="19" t="s">
        <v>13</v>
      </c>
      <c r="K180" s="19" t="s">
        <v>73</v>
      </c>
      <c r="L180" s="79">
        <f t="shared" si="6"/>
        <v>0.11647727272727272</v>
      </c>
      <c r="M180" s="80">
        <v>4939229</v>
      </c>
      <c r="N180" s="80">
        <f t="shared" si="7"/>
        <v>37465859</v>
      </c>
      <c r="O180" s="75"/>
      <c r="P180" s="75"/>
      <c r="Q180" s="75"/>
      <c r="S180" s="56"/>
    </row>
    <row r="181" spans="1:19" ht="108" x14ac:dyDescent="0.25">
      <c r="A181" s="3" t="s">
        <v>9</v>
      </c>
      <c r="B181" s="50" t="s">
        <v>880</v>
      </c>
      <c r="C181" s="50">
        <v>183</v>
      </c>
      <c r="D181" s="3" t="s">
        <v>1146</v>
      </c>
      <c r="E181" s="4" t="s">
        <v>330</v>
      </c>
      <c r="F181" s="51">
        <v>44582</v>
      </c>
      <c r="G181" s="11">
        <v>41561805</v>
      </c>
      <c r="H181" s="52" t="s">
        <v>12</v>
      </c>
      <c r="I181" s="53">
        <v>44926</v>
      </c>
      <c r="J181" s="4" t="s">
        <v>13</v>
      </c>
      <c r="K181" s="4" t="s">
        <v>127</v>
      </c>
      <c r="L181" s="54">
        <f t="shared" si="6"/>
        <v>0.11014492753623188</v>
      </c>
      <c r="M181" s="55">
        <v>4577822</v>
      </c>
      <c r="N181" s="55">
        <f t="shared" si="7"/>
        <v>36983983</v>
      </c>
      <c r="O181" s="50"/>
      <c r="P181" s="50"/>
      <c r="Q181" s="50"/>
      <c r="S181" s="56"/>
    </row>
    <row r="182" spans="1:19" ht="162" x14ac:dyDescent="0.25">
      <c r="A182" s="3" t="s">
        <v>9</v>
      </c>
      <c r="B182" s="50" t="s">
        <v>881</v>
      </c>
      <c r="C182" s="50">
        <v>184</v>
      </c>
      <c r="D182" s="3" t="s">
        <v>1147</v>
      </c>
      <c r="E182" s="4" t="s">
        <v>331</v>
      </c>
      <c r="F182" s="51">
        <v>44581</v>
      </c>
      <c r="G182" s="11">
        <v>41561805</v>
      </c>
      <c r="H182" s="52" t="s">
        <v>12</v>
      </c>
      <c r="I182" s="53">
        <v>44926</v>
      </c>
      <c r="J182" s="4" t="s">
        <v>332</v>
      </c>
      <c r="K182" s="4" t="s">
        <v>127</v>
      </c>
      <c r="L182" s="54">
        <f t="shared" si="6"/>
        <v>0.11014492753623188</v>
      </c>
      <c r="M182" s="55">
        <v>4577822</v>
      </c>
      <c r="N182" s="55">
        <f t="shared" si="7"/>
        <v>36983983</v>
      </c>
      <c r="O182" s="50"/>
      <c r="P182" s="50"/>
      <c r="Q182" s="50"/>
      <c r="S182" s="56"/>
    </row>
    <row r="183" spans="1:19" ht="162" x14ac:dyDescent="0.25">
      <c r="A183" s="3" t="s">
        <v>9</v>
      </c>
      <c r="B183" s="50" t="s">
        <v>882</v>
      </c>
      <c r="C183" s="50">
        <v>185</v>
      </c>
      <c r="D183" s="3" t="s">
        <v>1148</v>
      </c>
      <c r="E183" s="4" t="s">
        <v>333</v>
      </c>
      <c r="F183" s="51">
        <v>44581</v>
      </c>
      <c r="G183" s="11">
        <v>59849018</v>
      </c>
      <c r="H183" s="52" t="s">
        <v>12</v>
      </c>
      <c r="I183" s="53">
        <v>44926</v>
      </c>
      <c r="J183" s="4" t="s">
        <v>13</v>
      </c>
      <c r="K183" s="4" t="s">
        <v>127</v>
      </c>
      <c r="L183" s="54">
        <f t="shared" si="6"/>
        <v>0.11014488157516636</v>
      </c>
      <c r="M183" s="55">
        <v>6592063</v>
      </c>
      <c r="N183" s="55">
        <f t="shared" si="7"/>
        <v>53256955</v>
      </c>
      <c r="O183" s="50"/>
      <c r="P183" s="50"/>
      <c r="Q183" s="50"/>
      <c r="S183" s="56"/>
    </row>
    <row r="184" spans="1:19" ht="126" x14ac:dyDescent="0.25">
      <c r="A184" s="45" t="s">
        <v>9</v>
      </c>
      <c r="B184" s="82" t="s">
        <v>883</v>
      </c>
      <c r="C184" s="82">
        <v>186</v>
      </c>
      <c r="D184" s="45" t="s">
        <v>1149</v>
      </c>
      <c r="E184" s="8" t="s">
        <v>334</v>
      </c>
      <c r="F184" s="83">
        <v>44580</v>
      </c>
      <c r="G184" s="15">
        <v>119533400</v>
      </c>
      <c r="H184" s="84" t="s">
        <v>12</v>
      </c>
      <c r="I184" s="85">
        <v>44926</v>
      </c>
      <c r="J184" s="8" t="s">
        <v>13</v>
      </c>
      <c r="K184" s="8" t="s">
        <v>114</v>
      </c>
      <c r="L184" s="86">
        <f t="shared" si="6"/>
        <v>0.12</v>
      </c>
      <c r="M184" s="87">
        <v>14344008</v>
      </c>
      <c r="N184" s="87">
        <f t="shared" si="7"/>
        <v>105189392</v>
      </c>
      <c r="O184" s="82"/>
      <c r="P184" s="82"/>
      <c r="Q184" s="82"/>
      <c r="S184" s="56"/>
    </row>
    <row r="185" spans="1:19" ht="144" x14ac:dyDescent="0.25">
      <c r="A185" s="45" t="s">
        <v>9</v>
      </c>
      <c r="B185" s="82" t="s">
        <v>884</v>
      </c>
      <c r="C185" s="82">
        <v>187</v>
      </c>
      <c r="D185" s="45" t="s">
        <v>1150</v>
      </c>
      <c r="E185" s="8" t="s">
        <v>335</v>
      </c>
      <c r="F185" s="83">
        <v>44580</v>
      </c>
      <c r="G185" s="15">
        <v>119533400</v>
      </c>
      <c r="H185" s="84" t="s">
        <v>12</v>
      </c>
      <c r="I185" s="85">
        <v>44926</v>
      </c>
      <c r="J185" s="8" t="s">
        <v>13</v>
      </c>
      <c r="K185" s="8" t="s">
        <v>114</v>
      </c>
      <c r="L185" s="86">
        <f t="shared" si="6"/>
        <v>0.11714285714285715</v>
      </c>
      <c r="M185" s="87">
        <v>14002484</v>
      </c>
      <c r="N185" s="87">
        <f t="shared" si="7"/>
        <v>105530916</v>
      </c>
      <c r="O185" s="82"/>
      <c r="P185" s="82"/>
      <c r="Q185" s="82"/>
      <c r="S185" s="56"/>
    </row>
    <row r="186" spans="1:19" ht="144" x14ac:dyDescent="0.25">
      <c r="A186" s="45" t="s">
        <v>9</v>
      </c>
      <c r="B186" s="82" t="s">
        <v>885</v>
      </c>
      <c r="C186" s="82">
        <v>188</v>
      </c>
      <c r="D186" s="45" t="s">
        <v>1151</v>
      </c>
      <c r="E186" s="8" t="s">
        <v>336</v>
      </c>
      <c r="F186" s="83">
        <v>44580</v>
      </c>
      <c r="G186" s="15">
        <v>119533400</v>
      </c>
      <c r="H186" s="84" t="s">
        <v>12</v>
      </c>
      <c r="I186" s="85">
        <v>44926</v>
      </c>
      <c r="J186" s="8" t="s">
        <v>13</v>
      </c>
      <c r="K186" s="8" t="s">
        <v>114</v>
      </c>
      <c r="L186" s="86">
        <f t="shared" si="6"/>
        <v>0.11714285714285715</v>
      </c>
      <c r="M186" s="87">
        <v>14002484</v>
      </c>
      <c r="N186" s="87">
        <f t="shared" si="7"/>
        <v>105530916</v>
      </c>
      <c r="O186" s="82"/>
      <c r="P186" s="82"/>
      <c r="Q186" s="82"/>
      <c r="S186" s="56"/>
    </row>
    <row r="187" spans="1:19" ht="144" x14ac:dyDescent="0.25">
      <c r="A187" s="3" t="s">
        <v>9</v>
      </c>
      <c r="B187" s="50" t="s">
        <v>886</v>
      </c>
      <c r="C187" s="50">
        <v>189</v>
      </c>
      <c r="D187" s="3" t="s">
        <v>1152</v>
      </c>
      <c r="E187" s="4" t="s">
        <v>337</v>
      </c>
      <c r="F187" s="51">
        <v>44582</v>
      </c>
      <c r="G187" s="11">
        <v>50539166</v>
      </c>
      <c r="H187" s="52" t="s">
        <v>12</v>
      </c>
      <c r="I187" s="53">
        <v>44757</v>
      </c>
      <c r="J187" s="4" t="s">
        <v>13</v>
      </c>
      <c r="K187" s="4" t="s">
        <v>281</v>
      </c>
      <c r="L187" s="54">
        <f t="shared" si="6"/>
        <v>0.20652173009740604</v>
      </c>
      <c r="M187" s="55">
        <v>10437436</v>
      </c>
      <c r="N187" s="55">
        <f t="shared" si="7"/>
        <v>40101730</v>
      </c>
      <c r="O187" s="50"/>
      <c r="P187" s="50"/>
      <c r="Q187" s="50"/>
      <c r="S187" s="56"/>
    </row>
    <row r="188" spans="1:19" ht="144" x14ac:dyDescent="0.25">
      <c r="A188" s="46" t="s">
        <v>9</v>
      </c>
      <c r="B188" s="69" t="s">
        <v>887</v>
      </c>
      <c r="C188" s="69">
        <v>190</v>
      </c>
      <c r="D188" s="46" t="s">
        <v>338</v>
      </c>
      <c r="E188" s="7" t="s">
        <v>339</v>
      </c>
      <c r="F188" s="70">
        <v>44581</v>
      </c>
      <c r="G188" s="14">
        <v>82641767</v>
      </c>
      <c r="H188" s="71" t="s">
        <v>12</v>
      </c>
      <c r="I188" s="72">
        <v>44926</v>
      </c>
      <c r="J188" s="7" t="s">
        <v>332</v>
      </c>
      <c r="K188" s="7" t="s">
        <v>48</v>
      </c>
      <c r="L188" s="73">
        <f t="shared" si="6"/>
        <v>0.11953351626665969</v>
      </c>
      <c r="M188" s="74">
        <v>9878461</v>
      </c>
      <c r="N188" s="74">
        <f t="shared" si="7"/>
        <v>72763306</v>
      </c>
      <c r="O188" s="69"/>
      <c r="P188" s="69"/>
      <c r="Q188" s="69"/>
      <c r="S188" s="56"/>
    </row>
    <row r="189" spans="1:19" ht="162" x14ac:dyDescent="0.25">
      <c r="A189" s="46" t="s">
        <v>9</v>
      </c>
      <c r="B189" s="69" t="s">
        <v>888</v>
      </c>
      <c r="C189" s="69">
        <v>191</v>
      </c>
      <c r="D189" s="46" t="s">
        <v>340</v>
      </c>
      <c r="E189" s="7" t="s">
        <v>341</v>
      </c>
      <c r="F189" s="70">
        <v>44582</v>
      </c>
      <c r="G189" s="14">
        <v>82641767</v>
      </c>
      <c r="H189" s="71" t="s">
        <v>12</v>
      </c>
      <c r="I189" s="72">
        <v>44926</v>
      </c>
      <c r="J189" s="7" t="s">
        <v>13</v>
      </c>
      <c r="K189" s="7" t="s">
        <v>48</v>
      </c>
      <c r="L189" s="73">
        <f t="shared" si="6"/>
        <v>0.11078716407406923</v>
      </c>
      <c r="M189" s="74">
        <v>9155647</v>
      </c>
      <c r="N189" s="74">
        <f t="shared" si="7"/>
        <v>73486120</v>
      </c>
      <c r="O189" s="69"/>
      <c r="P189" s="69"/>
      <c r="Q189" s="69"/>
      <c r="S189" s="56"/>
    </row>
    <row r="190" spans="1:19" ht="144" x14ac:dyDescent="0.25">
      <c r="A190" s="46" t="s">
        <v>9</v>
      </c>
      <c r="B190" s="69" t="s">
        <v>889</v>
      </c>
      <c r="C190" s="69">
        <v>192</v>
      </c>
      <c r="D190" s="46" t="s">
        <v>342</v>
      </c>
      <c r="E190" s="7" t="s">
        <v>343</v>
      </c>
      <c r="F190" s="70">
        <v>44582</v>
      </c>
      <c r="G190" s="14">
        <v>82641767</v>
      </c>
      <c r="H190" s="71" t="s">
        <v>12</v>
      </c>
      <c r="I190" s="72">
        <v>44926</v>
      </c>
      <c r="J190" s="7" t="s">
        <v>13</v>
      </c>
      <c r="K190" s="7" t="s">
        <v>48</v>
      </c>
      <c r="L190" s="73">
        <f t="shared" si="6"/>
        <v>0.10787171334320574</v>
      </c>
      <c r="M190" s="74">
        <v>8914709</v>
      </c>
      <c r="N190" s="74">
        <f t="shared" si="7"/>
        <v>73727058</v>
      </c>
      <c r="O190" s="69"/>
      <c r="P190" s="69"/>
      <c r="Q190" s="69"/>
      <c r="S190" s="56"/>
    </row>
    <row r="191" spans="1:19" ht="144" x14ac:dyDescent="0.25">
      <c r="A191" s="46" t="s">
        <v>9</v>
      </c>
      <c r="B191" s="69" t="s">
        <v>890</v>
      </c>
      <c r="C191" s="69">
        <v>193</v>
      </c>
      <c r="D191" s="46" t="s">
        <v>344</v>
      </c>
      <c r="E191" s="7" t="s">
        <v>345</v>
      </c>
      <c r="F191" s="70">
        <v>44581</v>
      </c>
      <c r="G191" s="14">
        <v>82641767</v>
      </c>
      <c r="H191" s="71" t="s">
        <v>12</v>
      </c>
      <c r="I191" s="72">
        <v>44926</v>
      </c>
      <c r="J191" s="7" t="s">
        <v>13</v>
      </c>
      <c r="K191" s="7" t="s">
        <v>48</v>
      </c>
      <c r="L191" s="73">
        <f t="shared" si="6"/>
        <v>0.11953351626665969</v>
      </c>
      <c r="M191" s="74">
        <v>9878461</v>
      </c>
      <c r="N191" s="74">
        <f t="shared" si="7"/>
        <v>72763306</v>
      </c>
      <c r="O191" s="69"/>
      <c r="P191" s="69"/>
      <c r="Q191" s="69"/>
      <c r="S191" s="56"/>
    </row>
    <row r="192" spans="1:19" ht="144" x14ac:dyDescent="0.25">
      <c r="A192" s="46" t="s">
        <v>9</v>
      </c>
      <c r="B192" s="69" t="s">
        <v>891</v>
      </c>
      <c r="C192" s="69">
        <v>194</v>
      </c>
      <c r="D192" s="46" t="s">
        <v>346</v>
      </c>
      <c r="E192" s="7" t="s">
        <v>347</v>
      </c>
      <c r="F192" s="70">
        <v>44581</v>
      </c>
      <c r="G192" s="14">
        <v>82641767</v>
      </c>
      <c r="H192" s="71" t="s">
        <v>12</v>
      </c>
      <c r="I192" s="72">
        <v>44926</v>
      </c>
      <c r="J192" s="7" t="s">
        <v>332</v>
      </c>
      <c r="K192" s="7" t="s">
        <v>48</v>
      </c>
      <c r="L192" s="73">
        <f t="shared" si="6"/>
        <v>0.11661806553579621</v>
      </c>
      <c r="M192" s="74">
        <v>9637523</v>
      </c>
      <c r="N192" s="74">
        <f t="shared" si="7"/>
        <v>73004244</v>
      </c>
      <c r="O192" s="69"/>
      <c r="P192" s="69"/>
      <c r="Q192" s="69"/>
      <c r="S192" s="56"/>
    </row>
    <row r="193" spans="1:19" ht="126" x14ac:dyDescent="0.25">
      <c r="A193" s="46" t="s">
        <v>9</v>
      </c>
      <c r="B193" s="69" t="s">
        <v>892</v>
      </c>
      <c r="C193" s="69">
        <v>195</v>
      </c>
      <c r="D193" s="46" t="s">
        <v>348</v>
      </c>
      <c r="E193" s="7" t="s">
        <v>349</v>
      </c>
      <c r="F193" s="70">
        <v>44581</v>
      </c>
      <c r="G193" s="14">
        <v>82641767</v>
      </c>
      <c r="H193" s="71" t="s">
        <v>12</v>
      </c>
      <c r="I193" s="72">
        <v>44926</v>
      </c>
      <c r="J193" s="7" t="s">
        <v>13</v>
      </c>
      <c r="K193" s="7" t="s">
        <v>48</v>
      </c>
      <c r="L193" s="73">
        <f t="shared" si="6"/>
        <v>0.11953351626665969</v>
      </c>
      <c r="M193" s="74">
        <v>9878461</v>
      </c>
      <c r="N193" s="74">
        <f t="shared" si="7"/>
        <v>72763306</v>
      </c>
      <c r="O193" s="69"/>
      <c r="P193" s="69"/>
      <c r="Q193" s="69"/>
      <c r="S193" s="56"/>
    </row>
    <row r="194" spans="1:19" ht="162" x14ac:dyDescent="0.25">
      <c r="A194" s="46" t="s">
        <v>9</v>
      </c>
      <c r="B194" s="69" t="s">
        <v>893</v>
      </c>
      <c r="C194" s="69">
        <v>196</v>
      </c>
      <c r="D194" s="46" t="s">
        <v>1225</v>
      </c>
      <c r="E194" s="7" t="s">
        <v>350</v>
      </c>
      <c r="F194" s="70">
        <v>44581</v>
      </c>
      <c r="G194" s="14">
        <v>82641767</v>
      </c>
      <c r="H194" s="71" t="s">
        <v>12</v>
      </c>
      <c r="I194" s="72">
        <v>44926</v>
      </c>
      <c r="J194" s="7" t="s">
        <v>13</v>
      </c>
      <c r="K194" s="7" t="s">
        <v>48</v>
      </c>
      <c r="L194" s="73">
        <f t="shared" si="6"/>
        <v>3.2069958039498359E-2</v>
      </c>
      <c r="M194" s="74">
        <v>2650318</v>
      </c>
      <c r="N194" s="74">
        <f t="shared" si="7"/>
        <v>79991449</v>
      </c>
      <c r="O194" s="69"/>
      <c r="P194" s="69"/>
      <c r="Q194" s="69"/>
      <c r="S194" s="56"/>
    </row>
    <row r="195" spans="1:19" ht="144" x14ac:dyDescent="0.25">
      <c r="A195" s="46" t="s">
        <v>9</v>
      </c>
      <c r="B195" s="69" t="s">
        <v>894</v>
      </c>
      <c r="C195" s="69">
        <v>197</v>
      </c>
      <c r="D195" s="46" t="s">
        <v>351</v>
      </c>
      <c r="E195" s="7" t="s">
        <v>352</v>
      </c>
      <c r="F195" s="70">
        <v>44582</v>
      </c>
      <c r="G195" s="14">
        <v>82641767</v>
      </c>
      <c r="H195" s="71" t="s">
        <v>12</v>
      </c>
      <c r="I195" s="72">
        <v>44926</v>
      </c>
      <c r="J195" s="7" t="s">
        <v>13</v>
      </c>
      <c r="K195" s="7" t="s">
        <v>48</v>
      </c>
      <c r="L195" s="73">
        <f t="shared" ref="L195:L258" si="8">+M195/G195</f>
        <v>0.11953351626665969</v>
      </c>
      <c r="M195" s="74">
        <v>9878461</v>
      </c>
      <c r="N195" s="74">
        <f t="shared" ref="N195:N258" si="9">+G195-M195</f>
        <v>72763306</v>
      </c>
      <c r="O195" s="69"/>
      <c r="P195" s="69"/>
      <c r="Q195" s="69"/>
      <c r="S195" s="56"/>
    </row>
    <row r="196" spans="1:19" ht="180" x14ac:dyDescent="0.25">
      <c r="A196" s="3" t="s">
        <v>9</v>
      </c>
      <c r="B196" s="50" t="s">
        <v>895</v>
      </c>
      <c r="C196" s="50">
        <v>198</v>
      </c>
      <c r="D196" s="3" t="s">
        <v>353</v>
      </c>
      <c r="E196" s="4" t="s">
        <v>354</v>
      </c>
      <c r="F196" s="51">
        <v>44583</v>
      </c>
      <c r="G196" s="11">
        <v>43368840</v>
      </c>
      <c r="H196" s="52" t="s">
        <v>12</v>
      </c>
      <c r="I196" s="53">
        <v>44926</v>
      </c>
      <c r="J196" s="4" t="s">
        <v>13</v>
      </c>
      <c r="K196" s="4" t="s">
        <v>155</v>
      </c>
      <c r="L196" s="54">
        <f t="shared" si="8"/>
        <v>9.4444444444444442E-2</v>
      </c>
      <c r="M196" s="55">
        <v>4095946</v>
      </c>
      <c r="N196" s="55">
        <f t="shared" si="9"/>
        <v>39272894</v>
      </c>
      <c r="O196" s="50"/>
      <c r="P196" s="50"/>
      <c r="Q196" s="50"/>
      <c r="S196" s="56"/>
    </row>
    <row r="197" spans="1:19" ht="108" x14ac:dyDescent="0.25">
      <c r="A197" s="18" t="s">
        <v>9</v>
      </c>
      <c r="B197" s="75" t="s">
        <v>896</v>
      </c>
      <c r="C197" s="75">
        <v>199</v>
      </c>
      <c r="D197" s="18" t="s">
        <v>355</v>
      </c>
      <c r="E197" s="19" t="s">
        <v>164</v>
      </c>
      <c r="F197" s="76">
        <v>44586</v>
      </c>
      <c r="G197" s="20">
        <v>84810209</v>
      </c>
      <c r="H197" s="77" t="s">
        <v>12</v>
      </c>
      <c r="I197" s="78">
        <v>44926</v>
      </c>
      <c r="J197" s="19" t="s">
        <v>13</v>
      </c>
      <c r="K197" s="19" t="s">
        <v>73</v>
      </c>
      <c r="L197" s="79">
        <f t="shared" si="8"/>
        <v>9.6590906880090338E-2</v>
      </c>
      <c r="M197" s="80">
        <v>8191895</v>
      </c>
      <c r="N197" s="80">
        <f t="shared" si="9"/>
        <v>76618314</v>
      </c>
      <c r="O197" s="75"/>
      <c r="P197" s="75"/>
      <c r="Q197" s="75"/>
      <c r="S197" s="56"/>
    </row>
    <row r="198" spans="1:19" ht="90" x14ac:dyDescent="0.25">
      <c r="A198" s="18" t="s">
        <v>9</v>
      </c>
      <c r="B198" s="75" t="s">
        <v>897</v>
      </c>
      <c r="C198" s="75">
        <v>200</v>
      </c>
      <c r="D198" s="18" t="s">
        <v>356</v>
      </c>
      <c r="E198" s="19" t="s">
        <v>166</v>
      </c>
      <c r="F198" s="76">
        <v>44582</v>
      </c>
      <c r="G198" s="20">
        <v>84810209</v>
      </c>
      <c r="H198" s="77" t="s">
        <v>12</v>
      </c>
      <c r="I198" s="78">
        <v>44926</v>
      </c>
      <c r="J198" s="19" t="s">
        <v>13</v>
      </c>
      <c r="K198" s="19" t="s">
        <v>73</v>
      </c>
      <c r="L198" s="79">
        <f t="shared" si="8"/>
        <v>0.10795453882208922</v>
      </c>
      <c r="M198" s="80">
        <v>9155647</v>
      </c>
      <c r="N198" s="80">
        <f t="shared" si="9"/>
        <v>75654562</v>
      </c>
      <c r="O198" s="75"/>
      <c r="P198" s="75"/>
      <c r="Q198" s="75"/>
      <c r="S198" s="56"/>
    </row>
    <row r="199" spans="1:19" ht="108" x14ac:dyDescent="0.25">
      <c r="A199" s="3" t="s">
        <v>9</v>
      </c>
      <c r="B199" s="50" t="s">
        <v>898</v>
      </c>
      <c r="C199" s="50">
        <v>201</v>
      </c>
      <c r="D199" s="3" t="s">
        <v>357</v>
      </c>
      <c r="E199" s="4" t="s">
        <v>358</v>
      </c>
      <c r="F199" s="51">
        <v>44580</v>
      </c>
      <c r="G199" s="11">
        <v>41200413</v>
      </c>
      <c r="H199" s="52" t="s">
        <v>12</v>
      </c>
      <c r="I199" s="53">
        <v>44742</v>
      </c>
      <c r="J199" s="4" t="s">
        <v>13</v>
      </c>
      <c r="K199" s="4" t="s">
        <v>36</v>
      </c>
      <c r="L199" s="54">
        <f t="shared" si="8"/>
        <v>0.24561401848083417</v>
      </c>
      <c r="M199" s="55">
        <v>10119399</v>
      </c>
      <c r="N199" s="55">
        <f t="shared" si="9"/>
        <v>31081014</v>
      </c>
      <c r="O199" s="50"/>
      <c r="P199" s="50"/>
      <c r="Q199" s="50"/>
      <c r="S199" s="56"/>
    </row>
    <row r="200" spans="1:19" ht="162" x14ac:dyDescent="0.25">
      <c r="A200" s="46" t="s">
        <v>9</v>
      </c>
      <c r="B200" s="69" t="s">
        <v>899</v>
      </c>
      <c r="C200" s="69">
        <v>203</v>
      </c>
      <c r="D200" s="46" t="s">
        <v>359</v>
      </c>
      <c r="E200" s="7" t="s">
        <v>360</v>
      </c>
      <c r="F200" s="70">
        <v>44582</v>
      </c>
      <c r="G200" s="14">
        <v>82641767</v>
      </c>
      <c r="H200" s="71" t="s">
        <v>12</v>
      </c>
      <c r="I200" s="72">
        <v>44926</v>
      </c>
      <c r="J200" s="7" t="s">
        <v>13</v>
      </c>
      <c r="K200" s="7" t="s">
        <v>48</v>
      </c>
      <c r="L200" s="73">
        <f t="shared" si="8"/>
        <v>0.10495626261234225</v>
      </c>
      <c r="M200" s="74">
        <v>8673771</v>
      </c>
      <c r="N200" s="74">
        <f t="shared" si="9"/>
        <v>73967996</v>
      </c>
      <c r="O200" s="69"/>
      <c r="P200" s="69"/>
      <c r="Q200" s="69"/>
      <c r="S200" s="56"/>
    </row>
    <row r="201" spans="1:19" ht="144" x14ac:dyDescent="0.25">
      <c r="A201" s="46" t="s">
        <v>9</v>
      </c>
      <c r="B201" s="69" t="s">
        <v>900</v>
      </c>
      <c r="C201" s="69">
        <v>204</v>
      </c>
      <c r="D201" s="46" t="s">
        <v>361</v>
      </c>
      <c r="E201" s="7" t="s">
        <v>362</v>
      </c>
      <c r="F201" s="70">
        <v>44582</v>
      </c>
      <c r="G201" s="14">
        <v>82641767</v>
      </c>
      <c r="H201" s="71" t="s">
        <v>12</v>
      </c>
      <c r="I201" s="72">
        <v>44926</v>
      </c>
      <c r="J201" s="7" t="s">
        <v>13</v>
      </c>
      <c r="K201" s="7" t="s">
        <v>48</v>
      </c>
      <c r="L201" s="73">
        <f t="shared" si="8"/>
        <v>0.11078716407406923</v>
      </c>
      <c r="M201" s="74">
        <v>9155647</v>
      </c>
      <c r="N201" s="74">
        <f t="shared" si="9"/>
        <v>73486120</v>
      </c>
      <c r="O201" s="69"/>
      <c r="P201" s="69"/>
      <c r="Q201" s="69"/>
      <c r="S201" s="56"/>
    </row>
    <row r="202" spans="1:19" ht="144" x14ac:dyDescent="0.25">
      <c r="A202" s="46" t="s">
        <v>9</v>
      </c>
      <c r="B202" s="69" t="s">
        <v>901</v>
      </c>
      <c r="C202" s="69">
        <v>205</v>
      </c>
      <c r="D202" s="46" t="s">
        <v>363</v>
      </c>
      <c r="E202" s="7" t="s">
        <v>364</v>
      </c>
      <c r="F202" s="70">
        <v>44583</v>
      </c>
      <c r="G202" s="14">
        <v>82641767</v>
      </c>
      <c r="H202" s="71" t="s">
        <v>12</v>
      </c>
      <c r="I202" s="72">
        <v>44926</v>
      </c>
      <c r="J202" s="7" t="s">
        <v>13</v>
      </c>
      <c r="K202" s="7" t="s">
        <v>48</v>
      </c>
      <c r="L202" s="73">
        <f t="shared" si="8"/>
        <v>0.11078716407406923</v>
      </c>
      <c r="M202" s="74">
        <v>9155647</v>
      </c>
      <c r="N202" s="74">
        <f t="shared" si="9"/>
        <v>73486120</v>
      </c>
      <c r="O202" s="69"/>
      <c r="P202" s="69"/>
      <c r="Q202" s="69"/>
      <c r="S202" s="56"/>
    </row>
    <row r="203" spans="1:19" ht="162" x14ac:dyDescent="0.25">
      <c r="A203" s="46" t="s">
        <v>9</v>
      </c>
      <c r="B203" s="69" t="s">
        <v>902</v>
      </c>
      <c r="C203" s="69">
        <v>206</v>
      </c>
      <c r="D203" s="46" t="s">
        <v>365</v>
      </c>
      <c r="E203" s="7" t="s">
        <v>366</v>
      </c>
      <c r="F203" s="70">
        <v>44582</v>
      </c>
      <c r="G203" s="14">
        <v>82641767</v>
      </c>
      <c r="H203" s="71" t="s">
        <v>12</v>
      </c>
      <c r="I203" s="72">
        <v>44913</v>
      </c>
      <c r="J203" s="7" t="s">
        <v>13</v>
      </c>
      <c r="K203" s="7" t="s">
        <v>48</v>
      </c>
      <c r="L203" s="73">
        <f t="shared" si="8"/>
        <v>0.11078716407406923</v>
      </c>
      <c r="M203" s="74">
        <v>9155647</v>
      </c>
      <c r="N203" s="74">
        <f t="shared" si="9"/>
        <v>73486120</v>
      </c>
      <c r="O203" s="69"/>
      <c r="P203" s="69"/>
      <c r="Q203" s="69"/>
      <c r="S203" s="56"/>
    </row>
    <row r="204" spans="1:19" ht="144" x14ac:dyDescent="0.25">
      <c r="A204" s="46" t="s">
        <v>9</v>
      </c>
      <c r="B204" s="69" t="s">
        <v>903</v>
      </c>
      <c r="C204" s="69">
        <v>207</v>
      </c>
      <c r="D204" s="46" t="s">
        <v>367</v>
      </c>
      <c r="E204" s="7" t="s">
        <v>368</v>
      </c>
      <c r="F204" s="70">
        <v>44584</v>
      </c>
      <c r="G204" s="14">
        <v>82641767</v>
      </c>
      <c r="H204" s="71" t="s">
        <v>12</v>
      </c>
      <c r="I204" s="72">
        <v>44926</v>
      </c>
      <c r="J204" s="7" t="s">
        <v>13</v>
      </c>
      <c r="K204" s="7" t="s">
        <v>48</v>
      </c>
      <c r="L204" s="73">
        <f t="shared" si="8"/>
        <v>0.10495626261234225</v>
      </c>
      <c r="M204" s="74">
        <v>8673771</v>
      </c>
      <c r="N204" s="74">
        <f t="shared" si="9"/>
        <v>73967996</v>
      </c>
      <c r="O204" s="69"/>
      <c r="P204" s="69"/>
      <c r="Q204" s="69"/>
      <c r="S204" s="56"/>
    </row>
    <row r="205" spans="1:19" ht="144" x14ac:dyDescent="0.25">
      <c r="A205" s="46" t="s">
        <v>9</v>
      </c>
      <c r="B205" s="69" t="s">
        <v>904</v>
      </c>
      <c r="C205" s="69">
        <v>208</v>
      </c>
      <c r="D205" s="46" t="s">
        <v>369</v>
      </c>
      <c r="E205" s="7" t="s">
        <v>370</v>
      </c>
      <c r="F205" s="70">
        <v>44584</v>
      </c>
      <c r="G205" s="14">
        <v>82641767</v>
      </c>
      <c r="H205" s="71" t="s">
        <v>12</v>
      </c>
      <c r="I205" s="72">
        <v>44926</v>
      </c>
      <c r="J205" s="7" t="s">
        <v>13</v>
      </c>
      <c r="K205" s="7" t="s">
        <v>48</v>
      </c>
      <c r="L205" s="73">
        <f t="shared" si="8"/>
        <v>0.11078716407406923</v>
      </c>
      <c r="M205" s="74">
        <v>9155647</v>
      </c>
      <c r="N205" s="74">
        <f t="shared" si="9"/>
        <v>73486120</v>
      </c>
      <c r="O205" s="69"/>
      <c r="P205" s="69"/>
      <c r="Q205" s="69"/>
      <c r="S205" s="56"/>
    </row>
    <row r="206" spans="1:19" ht="144" x14ac:dyDescent="0.25">
      <c r="A206" s="46" t="s">
        <v>9</v>
      </c>
      <c r="B206" s="69" t="s">
        <v>905</v>
      </c>
      <c r="C206" s="69">
        <v>209</v>
      </c>
      <c r="D206" s="46" t="s">
        <v>371</v>
      </c>
      <c r="E206" s="7" t="s">
        <v>372</v>
      </c>
      <c r="F206" s="70">
        <v>44584</v>
      </c>
      <c r="G206" s="14">
        <v>82641767</v>
      </c>
      <c r="H206" s="71" t="s">
        <v>12</v>
      </c>
      <c r="I206" s="72">
        <v>44926</v>
      </c>
      <c r="J206" s="7" t="s">
        <v>13</v>
      </c>
      <c r="K206" s="7" t="s">
        <v>48</v>
      </c>
      <c r="L206" s="73">
        <f t="shared" si="8"/>
        <v>0.11078716407406923</v>
      </c>
      <c r="M206" s="74">
        <v>9155647</v>
      </c>
      <c r="N206" s="74">
        <f t="shared" si="9"/>
        <v>73486120</v>
      </c>
      <c r="O206" s="69"/>
      <c r="P206" s="69"/>
      <c r="Q206" s="69"/>
      <c r="S206" s="56"/>
    </row>
    <row r="207" spans="1:19" ht="144" x14ac:dyDescent="0.25">
      <c r="A207" s="46" t="s">
        <v>9</v>
      </c>
      <c r="B207" s="69" t="s">
        <v>906</v>
      </c>
      <c r="C207" s="69">
        <v>210</v>
      </c>
      <c r="D207" s="46" t="s">
        <v>373</v>
      </c>
      <c r="E207" s="7" t="s">
        <v>246</v>
      </c>
      <c r="F207" s="70">
        <v>44584</v>
      </c>
      <c r="G207" s="14">
        <v>82641767</v>
      </c>
      <c r="H207" s="71" t="s">
        <v>12</v>
      </c>
      <c r="I207" s="72">
        <v>44926</v>
      </c>
      <c r="J207" s="7" t="s">
        <v>13</v>
      </c>
      <c r="K207" s="7" t="s">
        <v>48</v>
      </c>
      <c r="L207" s="73">
        <f t="shared" si="8"/>
        <v>0.11078716407406923</v>
      </c>
      <c r="M207" s="74">
        <v>9155647</v>
      </c>
      <c r="N207" s="74">
        <f t="shared" si="9"/>
        <v>73486120</v>
      </c>
      <c r="O207" s="69"/>
      <c r="P207" s="69"/>
      <c r="Q207" s="69"/>
      <c r="S207" s="56"/>
    </row>
    <row r="208" spans="1:19" ht="144" x14ac:dyDescent="0.25">
      <c r="A208" s="46" t="s">
        <v>9</v>
      </c>
      <c r="B208" s="69" t="s">
        <v>907</v>
      </c>
      <c r="C208" s="69">
        <v>211</v>
      </c>
      <c r="D208" s="46" t="s">
        <v>374</v>
      </c>
      <c r="E208" s="7" t="s">
        <v>375</v>
      </c>
      <c r="F208" s="70">
        <v>44584</v>
      </c>
      <c r="G208" s="14">
        <v>82641767</v>
      </c>
      <c r="H208" s="71" t="s">
        <v>12</v>
      </c>
      <c r="I208" s="72">
        <v>44926</v>
      </c>
      <c r="J208" s="7" t="s">
        <v>13</v>
      </c>
      <c r="K208" s="7" t="s">
        <v>48</v>
      </c>
      <c r="L208" s="73">
        <f t="shared" si="8"/>
        <v>0.11078716407406923</v>
      </c>
      <c r="M208" s="74">
        <v>9155647</v>
      </c>
      <c r="N208" s="74">
        <f t="shared" si="9"/>
        <v>73486120</v>
      </c>
      <c r="O208" s="69"/>
      <c r="P208" s="69"/>
      <c r="Q208" s="69"/>
      <c r="S208" s="56"/>
    </row>
    <row r="209" spans="1:19" ht="90" x14ac:dyDescent="0.25">
      <c r="A209" s="3" t="s">
        <v>9</v>
      </c>
      <c r="B209" s="50" t="s">
        <v>908</v>
      </c>
      <c r="C209" s="50">
        <v>212</v>
      </c>
      <c r="D209" s="3" t="s">
        <v>1226</v>
      </c>
      <c r="E209" s="4" t="s">
        <v>376</v>
      </c>
      <c r="F209" s="51">
        <v>44584</v>
      </c>
      <c r="G209" s="11">
        <v>90640910</v>
      </c>
      <c r="H209" s="52" t="s">
        <v>12</v>
      </c>
      <c r="I209" s="53">
        <v>44910</v>
      </c>
      <c r="J209" s="4" t="s">
        <v>13</v>
      </c>
      <c r="K209" s="4" t="s">
        <v>281</v>
      </c>
      <c r="L209" s="54">
        <f t="shared" si="8"/>
        <v>0.10606059669965802</v>
      </c>
      <c r="M209" s="55">
        <v>9613429</v>
      </c>
      <c r="N209" s="55">
        <f t="shared" si="9"/>
        <v>81027481</v>
      </c>
      <c r="O209" s="50"/>
      <c r="P209" s="50"/>
      <c r="Q209" s="50"/>
      <c r="S209" s="56"/>
    </row>
    <row r="210" spans="1:19" ht="108" x14ac:dyDescent="0.25">
      <c r="A210" s="45" t="s">
        <v>9</v>
      </c>
      <c r="B210" s="82" t="s">
        <v>909</v>
      </c>
      <c r="C210" s="82">
        <v>213</v>
      </c>
      <c r="D210" s="45" t="s">
        <v>1153</v>
      </c>
      <c r="E210" s="8" t="s">
        <v>377</v>
      </c>
      <c r="F210" s="83">
        <v>44581</v>
      </c>
      <c r="G210" s="15">
        <v>41561805</v>
      </c>
      <c r="H210" s="84" t="s">
        <v>12</v>
      </c>
      <c r="I210" s="85">
        <v>44926</v>
      </c>
      <c r="J210" s="8" t="s">
        <v>13</v>
      </c>
      <c r="K210" s="8" t="s">
        <v>114</v>
      </c>
      <c r="L210" s="86">
        <f t="shared" si="8"/>
        <v>0.11014492753623188</v>
      </c>
      <c r="M210" s="87">
        <v>4577822</v>
      </c>
      <c r="N210" s="87">
        <f t="shared" si="9"/>
        <v>36983983</v>
      </c>
      <c r="O210" s="82"/>
      <c r="P210" s="82"/>
      <c r="Q210" s="82"/>
      <c r="S210" s="56"/>
    </row>
    <row r="211" spans="1:19" ht="162" x14ac:dyDescent="0.25">
      <c r="A211" s="45" t="s">
        <v>9</v>
      </c>
      <c r="B211" s="82" t="s">
        <v>910</v>
      </c>
      <c r="C211" s="82">
        <v>214</v>
      </c>
      <c r="D211" s="45" t="s">
        <v>378</v>
      </c>
      <c r="E211" s="8" t="s">
        <v>379</v>
      </c>
      <c r="F211" s="83">
        <v>44582</v>
      </c>
      <c r="G211" s="15">
        <v>94760959</v>
      </c>
      <c r="H211" s="84" t="s">
        <v>12</v>
      </c>
      <c r="I211" s="85">
        <v>44926</v>
      </c>
      <c r="J211" s="8" t="s">
        <v>13</v>
      </c>
      <c r="K211" s="8" t="s">
        <v>114</v>
      </c>
      <c r="L211" s="86">
        <f t="shared" si="8"/>
        <v>0.1101448962752688</v>
      </c>
      <c r="M211" s="87">
        <v>10437436</v>
      </c>
      <c r="N211" s="87">
        <f t="shared" si="9"/>
        <v>84323523</v>
      </c>
      <c r="O211" s="82"/>
      <c r="P211" s="82"/>
      <c r="Q211" s="82"/>
      <c r="S211" s="56"/>
    </row>
    <row r="212" spans="1:19" ht="126" x14ac:dyDescent="0.25">
      <c r="A212" s="45" t="s">
        <v>9</v>
      </c>
      <c r="B212" s="82" t="s">
        <v>911</v>
      </c>
      <c r="C212" s="82">
        <v>215</v>
      </c>
      <c r="D212" s="45" t="s">
        <v>1154</v>
      </c>
      <c r="E212" s="8" t="s">
        <v>380</v>
      </c>
      <c r="F212" s="83">
        <v>44582</v>
      </c>
      <c r="G212" s="15">
        <v>117825780</v>
      </c>
      <c r="H212" s="84" t="s">
        <v>12</v>
      </c>
      <c r="I212" s="85">
        <v>44926</v>
      </c>
      <c r="J212" s="8" t="s">
        <v>13</v>
      </c>
      <c r="K212" s="8" t="s">
        <v>114</v>
      </c>
      <c r="L212" s="86">
        <f t="shared" si="8"/>
        <v>0.11014492753623188</v>
      </c>
      <c r="M212" s="87">
        <v>12977912</v>
      </c>
      <c r="N212" s="87">
        <f t="shared" si="9"/>
        <v>104847868</v>
      </c>
      <c r="O212" s="82"/>
      <c r="P212" s="82"/>
      <c r="Q212" s="82"/>
      <c r="S212" s="56"/>
    </row>
    <row r="213" spans="1:19" ht="126" x14ac:dyDescent="0.25">
      <c r="A213" s="45" t="s">
        <v>9</v>
      </c>
      <c r="B213" s="82" t="s">
        <v>912</v>
      </c>
      <c r="C213" s="82">
        <v>216</v>
      </c>
      <c r="D213" s="45" t="s">
        <v>381</v>
      </c>
      <c r="E213" s="8" t="s">
        <v>382</v>
      </c>
      <c r="F213" s="83">
        <v>44581</v>
      </c>
      <c r="G213" s="15">
        <v>117825780</v>
      </c>
      <c r="H213" s="84" t="s">
        <v>12</v>
      </c>
      <c r="I213" s="85">
        <v>44926</v>
      </c>
      <c r="J213" s="8" t="s">
        <v>13</v>
      </c>
      <c r="K213" s="8" t="s">
        <v>114</v>
      </c>
      <c r="L213" s="86">
        <f t="shared" si="8"/>
        <v>0.11014492753623188</v>
      </c>
      <c r="M213" s="87">
        <v>12977912</v>
      </c>
      <c r="N213" s="87">
        <f t="shared" si="9"/>
        <v>104847868</v>
      </c>
      <c r="O213" s="82"/>
      <c r="P213" s="82"/>
      <c r="Q213" s="82"/>
      <c r="S213" s="56"/>
    </row>
    <row r="214" spans="1:19" ht="126" x14ac:dyDescent="0.25">
      <c r="A214" s="45" t="s">
        <v>9</v>
      </c>
      <c r="B214" s="82" t="s">
        <v>913</v>
      </c>
      <c r="C214" s="82">
        <v>217</v>
      </c>
      <c r="D214" s="45" t="s">
        <v>1155</v>
      </c>
      <c r="E214" s="8" t="s">
        <v>383</v>
      </c>
      <c r="F214" s="83">
        <v>44582</v>
      </c>
      <c r="G214" s="15">
        <v>117825780</v>
      </c>
      <c r="H214" s="84" t="s">
        <v>12</v>
      </c>
      <c r="I214" s="85">
        <v>44926</v>
      </c>
      <c r="J214" s="8" t="s">
        <v>13</v>
      </c>
      <c r="K214" s="8" t="s">
        <v>114</v>
      </c>
      <c r="L214" s="86">
        <f t="shared" si="8"/>
        <v>0.11014492753623188</v>
      </c>
      <c r="M214" s="87">
        <v>12977912</v>
      </c>
      <c r="N214" s="87">
        <f t="shared" si="9"/>
        <v>104847868</v>
      </c>
      <c r="O214" s="82"/>
      <c r="P214" s="82"/>
      <c r="Q214" s="82"/>
      <c r="S214" s="56"/>
    </row>
    <row r="215" spans="1:19" ht="126" x14ac:dyDescent="0.25">
      <c r="A215" s="46" t="s">
        <v>9</v>
      </c>
      <c r="B215" s="69" t="s">
        <v>914</v>
      </c>
      <c r="C215" s="69">
        <v>218</v>
      </c>
      <c r="D215" s="46" t="s">
        <v>1156</v>
      </c>
      <c r="E215" s="7" t="s">
        <v>55</v>
      </c>
      <c r="F215" s="70">
        <v>44584</v>
      </c>
      <c r="G215" s="14">
        <v>94211621</v>
      </c>
      <c r="H215" s="71" t="s">
        <v>12</v>
      </c>
      <c r="I215" s="72">
        <v>44926</v>
      </c>
      <c r="J215" s="7" t="s">
        <v>13</v>
      </c>
      <c r="K215" s="7" t="s">
        <v>48</v>
      </c>
      <c r="L215" s="73">
        <f t="shared" si="8"/>
        <v>0.10787169238920112</v>
      </c>
      <c r="M215" s="74">
        <v>10162767</v>
      </c>
      <c r="N215" s="74">
        <f t="shared" si="9"/>
        <v>84048854</v>
      </c>
      <c r="O215" s="69"/>
      <c r="P215" s="69"/>
      <c r="Q215" s="69"/>
      <c r="S215" s="56"/>
    </row>
    <row r="216" spans="1:19" ht="108" x14ac:dyDescent="0.25">
      <c r="A216" s="46" t="s">
        <v>9</v>
      </c>
      <c r="B216" s="69" t="s">
        <v>915</v>
      </c>
      <c r="C216" s="69">
        <v>219</v>
      </c>
      <c r="D216" s="46" t="s">
        <v>384</v>
      </c>
      <c r="E216" s="7" t="s">
        <v>57</v>
      </c>
      <c r="F216" s="70">
        <v>44582</v>
      </c>
      <c r="G216" s="14">
        <v>82641767</v>
      </c>
      <c r="H216" s="71" t="s">
        <v>12</v>
      </c>
      <c r="I216" s="72">
        <v>44926</v>
      </c>
      <c r="J216" s="7" t="s">
        <v>13</v>
      </c>
      <c r="K216" s="7" t="s">
        <v>48</v>
      </c>
      <c r="L216" s="73">
        <f t="shared" si="8"/>
        <v>0.11078716407406923</v>
      </c>
      <c r="M216" s="74">
        <v>9155647</v>
      </c>
      <c r="N216" s="74">
        <f t="shared" si="9"/>
        <v>73486120</v>
      </c>
      <c r="O216" s="69"/>
      <c r="P216" s="69"/>
      <c r="Q216" s="69"/>
      <c r="S216" s="56"/>
    </row>
    <row r="217" spans="1:19" ht="162" x14ac:dyDescent="0.25">
      <c r="A217" s="18" t="s">
        <v>9</v>
      </c>
      <c r="B217" s="75" t="s">
        <v>916</v>
      </c>
      <c r="C217" s="75">
        <v>220</v>
      </c>
      <c r="D217" s="18" t="s">
        <v>385</v>
      </c>
      <c r="E217" s="19" t="s">
        <v>386</v>
      </c>
      <c r="F217" s="76">
        <v>44581</v>
      </c>
      <c r="G217" s="20">
        <v>119254742</v>
      </c>
      <c r="H217" s="77" t="s">
        <v>12</v>
      </c>
      <c r="I217" s="78">
        <v>44834</v>
      </c>
      <c r="J217" s="19" t="s">
        <v>13</v>
      </c>
      <c r="K217" s="19" t="s">
        <v>73</v>
      </c>
      <c r="L217" s="79">
        <f t="shared" si="8"/>
        <v>0.14126393397421463</v>
      </c>
      <c r="M217" s="80">
        <v>16846394</v>
      </c>
      <c r="N217" s="80">
        <f t="shared" si="9"/>
        <v>102408348</v>
      </c>
      <c r="O217" s="75"/>
      <c r="P217" s="75"/>
      <c r="Q217" s="75"/>
      <c r="S217" s="56"/>
    </row>
    <row r="218" spans="1:19" ht="180" x14ac:dyDescent="0.25">
      <c r="A218" s="18" t="s">
        <v>9</v>
      </c>
      <c r="B218" s="75" t="s">
        <v>917</v>
      </c>
      <c r="C218" s="75">
        <v>221</v>
      </c>
      <c r="D218" s="18" t="s">
        <v>1157</v>
      </c>
      <c r="E218" s="19" t="s">
        <v>387</v>
      </c>
      <c r="F218" s="76">
        <v>44580</v>
      </c>
      <c r="G218" s="20">
        <v>119254742</v>
      </c>
      <c r="H218" s="77" t="s">
        <v>12</v>
      </c>
      <c r="I218" s="78">
        <v>44834</v>
      </c>
      <c r="J218" s="19" t="s">
        <v>13</v>
      </c>
      <c r="K218" s="19" t="s">
        <v>73</v>
      </c>
      <c r="L218" s="79">
        <f t="shared" si="8"/>
        <v>0.15613381646492513</v>
      </c>
      <c r="M218" s="80">
        <v>18619698</v>
      </c>
      <c r="N218" s="80">
        <f t="shared" si="9"/>
        <v>100635044</v>
      </c>
      <c r="O218" s="75"/>
      <c r="P218" s="75"/>
      <c r="Q218" s="75"/>
      <c r="S218" s="56"/>
    </row>
    <row r="219" spans="1:19" ht="162" x14ac:dyDescent="0.25">
      <c r="A219" s="3" t="s">
        <v>9</v>
      </c>
      <c r="B219" s="50" t="s">
        <v>918</v>
      </c>
      <c r="C219" s="50">
        <v>222</v>
      </c>
      <c r="D219" s="3" t="s">
        <v>388</v>
      </c>
      <c r="E219" s="4" t="s">
        <v>148</v>
      </c>
      <c r="F219" s="51">
        <v>44584</v>
      </c>
      <c r="G219" s="11">
        <v>77360409</v>
      </c>
      <c r="H219" s="52" t="s">
        <v>12</v>
      </c>
      <c r="I219" s="53">
        <v>44926</v>
      </c>
      <c r="J219" s="4" t="s">
        <v>13</v>
      </c>
      <c r="K219" s="4" t="s">
        <v>149</v>
      </c>
      <c r="L219" s="54">
        <f t="shared" si="8"/>
        <v>0.10601718768058736</v>
      </c>
      <c r="M219" s="55">
        <v>8201533</v>
      </c>
      <c r="N219" s="55">
        <f t="shared" si="9"/>
        <v>69158876</v>
      </c>
      <c r="O219" s="50"/>
      <c r="P219" s="50"/>
      <c r="Q219" s="50"/>
      <c r="S219" s="56"/>
    </row>
    <row r="220" spans="1:19" ht="108" x14ac:dyDescent="0.25">
      <c r="A220" s="3" t="s">
        <v>9</v>
      </c>
      <c r="B220" s="50" t="s">
        <v>919</v>
      </c>
      <c r="C220" s="50">
        <v>223</v>
      </c>
      <c r="D220" s="3" t="s">
        <v>1215</v>
      </c>
      <c r="E220" s="4" t="s">
        <v>389</v>
      </c>
      <c r="F220" s="51">
        <v>44583</v>
      </c>
      <c r="G220" s="11">
        <v>122767623</v>
      </c>
      <c r="H220" s="52" t="s">
        <v>12</v>
      </c>
      <c r="I220" s="53">
        <v>44926</v>
      </c>
      <c r="J220" s="4" t="s">
        <v>13</v>
      </c>
      <c r="K220" s="4" t="s">
        <v>149</v>
      </c>
      <c r="L220" s="54">
        <f t="shared" si="8"/>
        <v>0.10315183833118606</v>
      </c>
      <c r="M220" s="55">
        <v>12663706</v>
      </c>
      <c r="N220" s="55">
        <f t="shared" si="9"/>
        <v>110103917</v>
      </c>
      <c r="O220" s="50"/>
      <c r="P220" s="50"/>
      <c r="Q220" s="50"/>
      <c r="S220" s="56"/>
    </row>
    <row r="221" spans="1:19" ht="108" x14ac:dyDescent="0.25">
      <c r="A221" s="3" t="s">
        <v>9</v>
      </c>
      <c r="B221" s="50" t="s">
        <v>920</v>
      </c>
      <c r="C221" s="50">
        <v>224</v>
      </c>
      <c r="D221" s="3" t="s">
        <v>390</v>
      </c>
      <c r="E221" s="4" t="s">
        <v>391</v>
      </c>
      <c r="F221" s="51">
        <v>44583</v>
      </c>
      <c r="G221" s="11">
        <v>122767623</v>
      </c>
      <c r="H221" s="52" t="s">
        <v>12</v>
      </c>
      <c r="I221" s="53">
        <v>44926</v>
      </c>
      <c r="J221" s="4" t="s">
        <v>13</v>
      </c>
      <c r="K221" s="4" t="s">
        <v>149</v>
      </c>
      <c r="L221" s="54">
        <f t="shared" si="8"/>
        <v>0.10888248606067741</v>
      </c>
      <c r="M221" s="55">
        <v>13367244</v>
      </c>
      <c r="N221" s="55">
        <f t="shared" si="9"/>
        <v>109400379</v>
      </c>
      <c r="O221" s="50"/>
      <c r="P221" s="50"/>
      <c r="Q221" s="50"/>
      <c r="S221" s="56"/>
    </row>
    <row r="222" spans="1:19" ht="90" x14ac:dyDescent="0.25">
      <c r="A222" s="3" t="s">
        <v>9</v>
      </c>
      <c r="B222" s="50" t="s">
        <v>921</v>
      </c>
      <c r="C222" s="50">
        <v>225</v>
      </c>
      <c r="D222" s="3" t="s">
        <v>1158</v>
      </c>
      <c r="E222" s="4" t="s">
        <v>392</v>
      </c>
      <c r="F222" s="51">
        <v>44582</v>
      </c>
      <c r="G222" s="11">
        <v>60542918</v>
      </c>
      <c r="H222" s="52" t="s">
        <v>12</v>
      </c>
      <c r="I222" s="53">
        <v>44926</v>
      </c>
      <c r="J222" s="4" t="s">
        <v>13</v>
      </c>
      <c r="K222" s="4" t="s">
        <v>53</v>
      </c>
      <c r="L222" s="54">
        <f t="shared" si="8"/>
        <v>0.10601715629233464</v>
      </c>
      <c r="M222" s="55">
        <v>6418588</v>
      </c>
      <c r="N222" s="55">
        <f t="shared" si="9"/>
        <v>54124330</v>
      </c>
      <c r="O222" s="50"/>
      <c r="P222" s="50"/>
      <c r="Q222" s="50"/>
      <c r="S222" s="56"/>
    </row>
    <row r="223" spans="1:19" ht="90" x14ac:dyDescent="0.25">
      <c r="A223" s="3" t="s">
        <v>9</v>
      </c>
      <c r="B223" s="50" t="s">
        <v>922</v>
      </c>
      <c r="C223" s="50">
        <v>226</v>
      </c>
      <c r="D223" s="3" t="s">
        <v>1159</v>
      </c>
      <c r="E223" s="4" t="s">
        <v>140</v>
      </c>
      <c r="F223" s="51">
        <v>44585</v>
      </c>
      <c r="G223" s="11">
        <v>42284619</v>
      </c>
      <c r="H223" s="52" t="s">
        <v>12</v>
      </c>
      <c r="I223" s="53">
        <v>44926</v>
      </c>
      <c r="J223" s="4" t="s">
        <v>13</v>
      </c>
      <c r="K223" s="4" t="s">
        <v>141</v>
      </c>
      <c r="L223" s="54">
        <f t="shared" si="8"/>
        <v>9.9715099715099717E-2</v>
      </c>
      <c r="M223" s="55">
        <v>4216415</v>
      </c>
      <c r="N223" s="55">
        <f t="shared" si="9"/>
        <v>38068204</v>
      </c>
      <c r="O223" s="50"/>
      <c r="P223" s="50"/>
      <c r="Q223" s="50"/>
      <c r="S223" s="56"/>
    </row>
    <row r="224" spans="1:19" ht="90" x14ac:dyDescent="0.25">
      <c r="A224" s="3" t="s">
        <v>9</v>
      </c>
      <c r="B224" s="50" t="s">
        <v>923</v>
      </c>
      <c r="C224" s="50">
        <v>227</v>
      </c>
      <c r="D224" s="3" t="s">
        <v>393</v>
      </c>
      <c r="E224" s="4" t="s">
        <v>394</v>
      </c>
      <c r="F224" s="51">
        <v>44584</v>
      </c>
      <c r="G224" s="11">
        <v>69823860</v>
      </c>
      <c r="H224" s="52" t="s">
        <v>12</v>
      </c>
      <c r="I224" s="53">
        <v>44926</v>
      </c>
      <c r="J224" s="4" t="s">
        <v>13</v>
      </c>
      <c r="K224" s="4" t="s">
        <v>138</v>
      </c>
      <c r="L224" s="54">
        <f t="shared" si="8"/>
        <v>0.10144927536231885</v>
      </c>
      <c r="M224" s="55">
        <v>7083580</v>
      </c>
      <c r="N224" s="55">
        <f t="shared" si="9"/>
        <v>62740280</v>
      </c>
      <c r="O224" s="50"/>
      <c r="P224" s="50"/>
      <c r="Q224" s="50"/>
      <c r="S224" s="56"/>
    </row>
    <row r="225" spans="1:19" ht="90" x14ac:dyDescent="0.25">
      <c r="A225" s="3" t="s">
        <v>9</v>
      </c>
      <c r="B225" s="50" t="s">
        <v>924</v>
      </c>
      <c r="C225" s="50">
        <v>228</v>
      </c>
      <c r="D225" s="3" t="s">
        <v>395</v>
      </c>
      <c r="E225" s="4" t="s">
        <v>396</v>
      </c>
      <c r="F225" s="51">
        <v>44584</v>
      </c>
      <c r="G225" s="11">
        <v>76473757</v>
      </c>
      <c r="H225" s="52" t="s">
        <v>12</v>
      </c>
      <c r="I225" s="53">
        <v>44926</v>
      </c>
      <c r="J225" s="4" t="s">
        <v>13</v>
      </c>
      <c r="K225" s="4" t="s">
        <v>138</v>
      </c>
      <c r="L225" s="54">
        <f t="shared" si="8"/>
        <v>0.10434782222089599</v>
      </c>
      <c r="M225" s="55">
        <v>7979870</v>
      </c>
      <c r="N225" s="55">
        <f t="shared" si="9"/>
        <v>68493887</v>
      </c>
      <c r="O225" s="50"/>
      <c r="P225" s="50"/>
      <c r="Q225" s="50"/>
      <c r="S225" s="56"/>
    </row>
    <row r="226" spans="1:19" ht="90" x14ac:dyDescent="0.25">
      <c r="A226" s="3" t="s">
        <v>9</v>
      </c>
      <c r="B226" s="50" t="s">
        <v>925</v>
      </c>
      <c r="C226" s="50">
        <v>229</v>
      </c>
      <c r="D226" s="3" t="s">
        <v>397</v>
      </c>
      <c r="E226" s="4" t="s">
        <v>398</v>
      </c>
      <c r="F226" s="51">
        <v>44583</v>
      </c>
      <c r="G226" s="11">
        <v>94760959</v>
      </c>
      <c r="H226" s="52" t="s">
        <v>12</v>
      </c>
      <c r="I226" s="53">
        <v>44926</v>
      </c>
      <c r="J226" s="4" t="s">
        <v>13</v>
      </c>
      <c r="K226" s="4" t="s">
        <v>138</v>
      </c>
      <c r="L226" s="54">
        <f t="shared" si="8"/>
        <v>0.101449258233024</v>
      </c>
      <c r="M226" s="55">
        <v>9613429</v>
      </c>
      <c r="N226" s="55">
        <f t="shared" si="9"/>
        <v>85147530</v>
      </c>
      <c r="O226" s="50"/>
      <c r="P226" s="50"/>
      <c r="Q226" s="50"/>
      <c r="S226" s="56"/>
    </row>
    <row r="227" spans="1:19" ht="144" x14ac:dyDescent="0.25">
      <c r="A227" s="3" t="s">
        <v>9</v>
      </c>
      <c r="B227" s="50" t="s">
        <v>926</v>
      </c>
      <c r="C227" s="50">
        <v>230</v>
      </c>
      <c r="D227" s="3" t="s">
        <v>399</v>
      </c>
      <c r="E227" s="4" t="s">
        <v>400</v>
      </c>
      <c r="F227" s="51">
        <v>44583</v>
      </c>
      <c r="G227" s="11">
        <v>171234727</v>
      </c>
      <c r="H227" s="52" t="s">
        <v>12</v>
      </c>
      <c r="I227" s="53">
        <v>44926</v>
      </c>
      <c r="J227" s="4" t="s">
        <v>13</v>
      </c>
      <c r="K227" s="4" t="s">
        <v>138</v>
      </c>
      <c r="L227" s="54">
        <f t="shared" si="8"/>
        <v>9.8550716292495968E-2</v>
      </c>
      <c r="M227" s="55">
        <v>16875305</v>
      </c>
      <c r="N227" s="55">
        <f t="shared" si="9"/>
        <v>154359422</v>
      </c>
      <c r="O227" s="50"/>
      <c r="P227" s="50"/>
      <c r="Q227" s="50"/>
      <c r="S227" s="56"/>
    </row>
    <row r="228" spans="1:19" ht="126" x14ac:dyDescent="0.25">
      <c r="A228" s="3" t="s">
        <v>9</v>
      </c>
      <c r="B228" s="50" t="s">
        <v>927</v>
      </c>
      <c r="C228" s="50">
        <v>231</v>
      </c>
      <c r="D228" s="3" t="s">
        <v>1160</v>
      </c>
      <c r="E228" s="4" t="s">
        <v>401</v>
      </c>
      <c r="F228" s="51">
        <v>44582</v>
      </c>
      <c r="G228" s="11">
        <v>94760959</v>
      </c>
      <c r="H228" s="52" t="s">
        <v>12</v>
      </c>
      <c r="I228" s="53">
        <v>44926</v>
      </c>
      <c r="J228" s="4" t="s">
        <v>13</v>
      </c>
      <c r="K228" s="4" t="s">
        <v>33</v>
      </c>
      <c r="L228" s="54">
        <f t="shared" si="8"/>
        <v>0.1072463502611872</v>
      </c>
      <c r="M228" s="55">
        <v>10162767</v>
      </c>
      <c r="N228" s="55">
        <f t="shared" si="9"/>
        <v>84598192</v>
      </c>
      <c r="O228" s="50"/>
      <c r="P228" s="50"/>
      <c r="Q228" s="50"/>
      <c r="S228" s="56"/>
    </row>
    <row r="229" spans="1:19" ht="144" x14ac:dyDescent="0.25">
      <c r="A229" s="18" t="s">
        <v>9</v>
      </c>
      <c r="B229" s="75" t="s">
        <v>928</v>
      </c>
      <c r="C229" s="75">
        <v>233</v>
      </c>
      <c r="D229" s="18" t="s">
        <v>402</v>
      </c>
      <c r="E229" s="19" t="s">
        <v>299</v>
      </c>
      <c r="F229" s="76">
        <v>44585</v>
      </c>
      <c r="G229" s="20">
        <v>41561805</v>
      </c>
      <c r="H229" s="77" t="s">
        <v>12</v>
      </c>
      <c r="I229" s="78">
        <v>44926</v>
      </c>
      <c r="J229" s="19" t="s">
        <v>13</v>
      </c>
      <c r="K229" s="19" t="s">
        <v>73</v>
      </c>
      <c r="L229" s="79">
        <f t="shared" si="8"/>
        <v>9.8550724637681164E-2</v>
      </c>
      <c r="M229" s="80">
        <v>4095946</v>
      </c>
      <c r="N229" s="80">
        <f t="shared" si="9"/>
        <v>37465859</v>
      </c>
      <c r="O229" s="75"/>
      <c r="P229" s="75"/>
      <c r="Q229" s="75"/>
      <c r="S229" s="56"/>
    </row>
    <row r="230" spans="1:19" ht="144" x14ac:dyDescent="0.25">
      <c r="A230" s="18" t="s">
        <v>9</v>
      </c>
      <c r="B230" s="75" t="s">
        <v>929</v>
      </c>
      <c r="C230" s="75">
        <v>234</v>
      </c>
      <c r="D230" s="18" t="s">
        <v>403</v>
      </c>
      <c r="E230" s="19" t="s">
        <v>299</v>
      </c>
      <c r="F230" s="76">
        <v>44585</v>
      </c>
      <c r="G230" s="20">
        <v>41561805</v>
      </c>
      <c r="H230" s="77" t="s">
        <v>12</v>
      </c>
      <c r="I230" s="78">
        <v>44926</v>
      </c>
      <c r="J230" s="19" t="s">
        <v>13</v>
      </c>
      <c r="K230" s="19" t="s">
        <v>73</v>
      </c>
      <c r="L230" s="79">
        <f t="shared" si="8"/>
        <v>9.8550724637681164E-2</v>
      </c>
      <c r="M230" s="80">
        <v>4095946</v>
      </c>
      <c r="N230" s="80">
        <f t="shared" si="9"/>
        <v>37465859</v>
      </c>
      <c r="O230" s="75"/>
      <c r="P230" s="75"/>
      <c r="Q230" s="75"/>
      <c r="S230" s="56"/>
    </row>
    <row r="231" spans="1:19" ht="90" x14ac:dyDescent="0.25">
      <c r="A231" s="18" t="s">
        <v>9</v>
      </c>
      <c r="B231" s="75" t="s">
        <v>930</v>
      </c>
      <c r="C231" s="75">
        <v>235</v>
      </c>
      <c r="D231" s="18" t="s">
        <v>404</v>
      </c>
      <c r="E231" s="19" t="s">
        <v>166</v>
      </c>
      <c r="F231" s="76">
        <v>44582</v>
      </c>
      <c r="G231" s="20">
        <v>84810209</v>
      </c>
      <c r="H231" s="77" t="s">
        <v>12</v>
      </c>
      <c r="I231" s="78">
        <v>44926</v>
      </c>
      <c r="J231" s="19" t="s">
        <v>13</v>
      </c>
      <c r="K231" s="19" t="s">
        <v>73</v>
      </c>
      <c r="L231" s="79">
        <f t="shared" si="8"/>
        <v>9.6590906880090338E-2</v>
      </c>
      <c r="M231" s="80">
        <v>8191895</v>
      </c>
      <c r="N231" s="80">
        <f t="shared" si="9"/>
        <v>76618314</v>
      </c>
      <c r="O231" s="75"/>
      <c r="P231" s="75"/>
      <c r="Q231" s="75"/>
      <c r="S231" s="56"/>
    </row>
    <row r="232" spans="1:19" ht="162" x14ac:dyDescent="0.25">
      <c r="A232" s="3" t="s">
        <v>9</v>
      </c>
      <c r="B232" s="50" t="s">
        <v>931</v>
      </c>
      <c r="C232" s="50">
        <v>236</v>
      </c>
      <c r="D232" s="3" t="s">
        <v>1161</v>
      </c>
      <c r="E232" s="4" t="s">
        <v>405</v>
      </c>
      <c r="F232" s="51">
        <v>44585</v>
      </c>
      <c r="G232" s="11">
        <v>77360409</v>
      </c>
      <c r="H232" s="52" t="s">
        <v>12</v>
      </c>
      <c r="I232" s="53">
        <v>44926</v>
      </c>
      <c r="J232" s="4" t="s">
        <v>13</v>
      </c>
      <c r="K232" s="4" t="s">
        <v>149</v>
      </c>
      <c r="L232" s="54">
        <f t="shared" si="8"/>
        <v>0.10601718768058736</v>
      </c>
      <c r="M232" s="55">
        <v>8201533</v>
      </c>
      <c r="N232" s="55">
        <f t="shared" si="9"/>
        <v>69158876</v>
      </c>
      <c r="O232" s="50"/>
      <c r="P232" s="50"/>
      <c r="Q232" s="50"/>
      <c r="S232" s="56"/>
    </row>
    <row r="233" spans="1:19" ht="162" x14ac:dyDescent="0.25">
      <c r="A233" s="3" t="s">
        <v>9</v>
      </c>
      <c r="B233" s="50" t="s">
        <v>932</v>
      </c>
      <c r="C233" s="50">
        <v>237</v>
      </c>
      <c r="D233" s="3" t="s">
        <v>406</v>
      </c>
      <c r="E233" s="4" t="s">
        <v>407</v>
      </c>
      <c r="F233" s="51">
        <v>44589</v>
      </c>
      <c r="G233" s="11">
        <v>90091572</v>
      </c>
      <c r="H233" s="52" t="s">
        <v>12</v>
      </c>
      <c r="I233" s="53">
        <v>44926</v>
      </c>
      <c r="J233" s="4" t="s">
        <v>13</v>
      </c>
      <c r="K233" s="4" t="s">
        <v>281</v>
      </c>
      <c r="L233" s="54">
        <f t="shared" si="8"/>
        <v>9.4512203649859725E-2</v>
      </c>
      <c r="M233" s="55">
        <v>8514753</v>
      </c>
      <c r="N233" s="55">
        <f t="shared" si="9"/>
        <v>81576819</v>
      </c>
      <c r="O233" s="50"/>
      <c r="P233" s="50"/>
      <c r="Q233" s="50"/>
      <c r="S233" s="56"/>
    </row>
    <row r="234" spans="1:19" ht="180" x14ac:dyDescent="0.25">
      <c r="A234" s="3" t="s">
        <v>9</v>
      </c>
      <c r="B234" s="50" t="s">
        <v>933</v>
      </c>
      <c r="C234" s="50">
        <v>238</v>
      </c>
      <c r="D234" s="3" t="s">
        <v>408</v>
      </c>
      <c r="E234" s="4" t="s">
        <v>409</v>
      </c>
      <c r="F234" s="51">
        <v>44586</v>
      </c>
      <c r="G234" s="11">
        <v>47248036</v>
      </c>
      <c r="H234" s="52" t="s">
        <v>12</v>
      </c>
      <c r="I234" s="53">
        <v>44926</v>
      </c>
      <c r="J234" s="4" t="s">
        <v>13</v>
      </c>
      <c r="K234" s="4" t="s">
        <v>100</v>
      </c>
      <c r="L234" s="54">
        <f t="shared" si="8"/>
        <v>0.10144921156087842</v>
      </c>
      <c r="M234" s="55">
        <v>4793276</v>
      </c>
      <c r="N234" s="55">
        <f t="shared" si="9"/>
        <v>42454760</v>
      </c>
      <c r="O234" s="50"/>
      <c r="P234" s="50"/>
      <c r="Q234" s="50"/>
      <c r="S234" s="56"/>
    </row>
    <row r="235" spans="1:19" ht="90" x14ac:dyDescent="0.25">
      <c r="A235" s="3" t="s">
        <v>9</v>
      </c>
      <c r="B235" s="50" t="s">
        <v>934</v>
      </c>
      <c r="C235" s="50">
        <v>239</v>
      </c>
      <c r="D235" s="3" t="s">
        <v>1162</v>
      </c>
      <c r="E235" s="4" t="s">
        <v>410</v>
      </c>
      <c r="F235" s="51">
        <v>44583</v>
      </c>
      <c r="G235" s="11">
        <v>96408973</v>
      </c>
      <c r="H235" s="52" t="s">
        <v>12</v>
      </c>
      <c r="I235" s="53">
        <v>44926</v>
      </c>
      <c r="J235" s="4" t="s">
        <v>13</v>
      </c>
      <c r="K235" s="4" t="s">
        <v>213</v>
      </c>
      <c r="L235" s="54">
        <f t="shared" si="8"/>
        <v>9.9715085648718615E-2</v>
      </c>
      <c r="M235" s="55">
        <v>9613429</v>
      </c>
      <c r="N235" s="55">
        <f t="shared" si="9"/>
        <v>86795544</v>
      </c>
      <c r="O235" s="50"/>
      <c r="P235" s="50"/>
      <c r="Q235" s="50"/>
      <c r="S235" s="56"/>
    </row>
    <row r="236" spans="1:19" ht="108" x14ac:dyDescent="0.25">
      <c r="A236" s="3" t="s">
        <v>9</v>
      </c>
      <c r="B236" s="50" t="s">
        <v>935</v>
      </c>
      <c r="C236" s="50">
        <v>240</v>
      </c>
      <c r="D236" s="3" t="s">
        <v>1163</v>
      </c>
      <c r="E236" s="4" t="s">
        <v>411</v>
      </c>
      <c r="F236" s="51">
        <v>44584</v>
      </c>
      <c r="G236" s="11">
        <v>42284619</v>
      </c>
      <c r="H236" s="52" t="s">
        <v>12</v>
      </c>
      <c r="I236" s="53">
        <v>44926</v>
      </c>
      <c r="J236" s="4" t="s">
        <v>13</v>
      </c>
      <c r="K236" s="4" t="s">
        <v>213</v>
      </c>
      <c r="L236" s="54">
        <f t="shared" si="8"/>
        <v>9.9715099715099717E-2</v>
      </c>
      <c r="M236" s="55">
        <v>4216415</v>
      </c>
      <c r="N236" s="55">
        <f t="shared" si="9"/>
        <v>38068204</v>
      </c>
      <c r="O236" s="50"/>
      <c r="P236" s="50"/>
      <c r="Q236" s="50"/>
      <c r="S236" s="56"/>
    </row>
    <row r="237" spans="1:19" ht="144" x14ac:dyDescent="0.25">
      <c r="A237" s="3" t="s">
        <v>9</v>
      </c>
      <c r="B237" s="50" t="s">
        <v>936</v>
      </c>
      <c r="C237" s="50">
        <v>241</v>
      </c>
      <c r="D237" s="3" t="s">
        <v>412</v>
      </c>
      <c r="E237" s="4" t="s">
        <v>413</v>
      </c>
      <c r="F237" s="51">
        <v>44586</v>
      </c>
      <c r="G237" s="11">
        <v>92838276</v>
      </c>
      <c r="H237" s="52" t="s">
        <v>12</v>
      </c>
      <c r="I237" s="53">
        <v>44926</v>
      </c>
      <c r="J237" s="4" t="s">
        <v>13</v>
      </c>
      <c r="K237" s="4" t="s">
        <v>146</v>
      </c>
      <c r="L237" s="54">
        <f t="shared" si="8"/>
        <v>0.1035502748887754</v>
      </c>
      <c r="M237" s="55">
        <v>9613429</v>
      </c>
      <c r="N237" s="55">
        <f t="shared" si="9"/>
        <v>83224847</v>
      </c>
      <c r="O237" s="50"/>
      <c r="P237" s="50"/>
      <c r="Q237" s="50"/>
      <c r="S237" s="56"/>
    </row>
    <row r="238" spans="1:19" ht="162" x14ac:dyDescent="0.25">
      <c r="A238" s="3" t="s">
        <v>9</v>
      </c>
      <c r="B238" s="50" t="s">
        <v>937</v>
      </c>
      <c r="C238" s="50">
        <v>242</v>
      </c>
      <c r="D238" s="3" t="s">
        <v>1164</v>
      </c>
      <c r="E238" s="4" t="s">
        <v>414</v>
      </c>
      <c r="F238" s="51">
        <v>44584</v>
      </c>
      <c r="G238" s="11">
        <v>41320867</v>
      </c>
      <c r="H238" s="52" t="s">
        <v>12</v>
      </c>
      <c r="I238" s="53">
        <v>44926</v>
      </c>
      <c r="J238" s="4" t="s">
        <v>13</v>
      </c>
      <c r="K238" s="4" t="s">
        <v>146</v>
      </c>
      <c r="L238" s="54">
        <f t="shared" si="8"/>
        <v>0.10495626822157435</v>
      </c>
      <c r="M238" s="55">
        <v>4336884</v>
      </c>
      <c r="N238" s="55">
        <f t="shared" si="9"/>
        <v>36983983</v>
      </c>
      <c r="O238" s="50"/>
      <c r="P238" s="50"/>
      <c r="Q238" s="50"/>
      <c r="S238" s="56"/>
    </row>
    <row r="239" spans="1:19" ht="126" x14ac:dyDescent="0.25">
      <c r="A239" s="18" t="s">
        <v>9</v>
      </c>
      <c r="B239" s="75" t="s">
        <v>938</v>
      </c>
      <c r="C239" s="75">
        <v>243</v>
      </c>
      <c r="D239" s="18" t="s">
        <v>1165</v>
      </c>
      <c r="E239" s="19" t="s">
        <v>415</v>
      </c>
      <c r="F239" s="76">
        <v>44584</v>
      </c>
      <c r="G239" s="20">
        <v>103825055</v>
      </c>
      <c r="H239" s="77" t="s">
        <v>12</v>
      </c>
      <c r="I239" s="78">
        <v>44926</v>
      </c>
      <c r="J239" s="19" t="s">
        <v>13</v>
      </c>
      <c r="K239" s="19" t="s">
        <v>416</v>
      </c>
      <c r="L239" s="79">
        <f t="shared" si="8"/>
        <v>9.9415203777161495E-2</v>
      </c>
      <c r="M239" s="80">
        <v>10321789</v>
      </c>
      <c r="N239" s="80">
        <f t="shared" si="9"/>
        <v>93503266</v>
      </c>
      <c r="O239" s="75"/>
      <c r="P239" s="75"/>
      <c r="Q239" s="75"/>
      <c r="S239" s="56"/>
    </row>
    <row r="240" spans="1:19" ht="126" x14ac:dyDescent="0.25">
      <c r="A240" s="18" t="s">
        <v>9</v>
      </c>
      <c r="B240" s="75" t="s">
        <v>939</v>
      </c>
      <c r="C240" s="75">
        <v>244</v>
      </c>
      <c r="D240" s="18" t="s">
        <v>417</v>
      </c>
      <c r="E240" s="19" t="s">
        <v>415</v>
      </c>
      <c r="F240" s="76">
        <v>44584</v>
      </c>
      <c r="G240" s="20">
        <v>103825055</v>
      </c>
      <c r="H240" s="77" t="s">
        <v>12</v>
      </c>
      <c r="I240" s="78">
        <v>44926</v>
      </c>
      <c r="J240" s="19" t="s">
        <v>13</v>
      </c>
      <c r="K240" s="19" t="s">
        <v>416</v>
      </c>
      <c r="L240" s="79">
        <f t="shared" si="8"/>
        <v>0.10233918007556075</v>
      </c>
      <c r="M240" s="80">
        <v>10625371</v>
      </c>
      <c r="N240" s="80">
        <f t="shared" si="9"/>
        <v>93199684</v>
      </c>
      <c r="O240" s="75"/>
      <c r="P240" s="75"/>
      <c r="Q240" s="75"/>
      <c r="S240" s="56"/>
    </row>
    <row r="241" spans="1:19" ht="108" x14ac:dyDescent="0.25">
      <c r="A241" s="5" t="s">
        <v>9</v>
      </c>
      <c r="B241" s="63" t="s">
        <v>940</v>
      </c>
      <c r="C241" s="63">
        <v>245</v>
      </c>
      <c r="D241" s="5" t="s">
        <v>418</v>
      </c>
      <c r="E241" s="6" t="s">
        <v>419</v>
      </c>
      <c r="F241" s="64">
        <v>44583</v>
      </c>
      <c r="G241" s="13">
        <v>94760959</v>
      </c>
      <c r="H241" s="65" t="s">
        <v>12</v>
      </c>
      <c r="I241" s="66">
        <v>44926</v>
      </c>
      <c r="J241" s="6" t="s">
        <v>13</v>
      </c>
      <c r="K241" s="5" t="s">
        <v>111</v>
      </c>
      <c r="L241" s="67">
        <f t="shared" si="8"/>
        <v>0.101449258233024</v>
      </c>
      <c r="M241" s="68">
        <v>9613429</v>
      </c>
      <c r="N241" s="68">
        <f t="shared" si="9"/>
        <v>85147530</v>
      </c>
      <c r="O241" s="63"/>
      <c r="P241" s="63"/>
      <c r="Q241" s="63"/>
      <c r="S241" s="56"/>
    </row>
    <row r="242" spans="1:19" ht="108" x14ac:dyDescent="0.25">
      <c r="A242" s="5" t="s">
        <v>9</v>
      </c>
      <c r="B242" s="63" t="s">
        <v>941</v>
      </c>
      <c r="C242" s="63">
        <v>246</v>
      </c>
      <c r="D242" s="5" t="s">
        <v>1166</v>
      </c>
      <c r="E242" s="6" t="s">
        <v>420</v>
      </c>
      <c r="F242" s="64">
        <v>44583</v>
      </c>
      <c r="G242" s="13">
        <v>94760959</v>
      </c>
      <c r="H242" s="65" t="s">
        <v>12</v>
      </c>
      <c r="I242" s="66">
        <v>44926</v>
      </c>
      <c r="J242" s="6" t="s">
        <v>13</v>
      </c>
      <c r="K242" s="6" t="s">
        <v>111</v>
      </c>
      <c r="L242" s="67">
        <f t="shared" si="8"/>
        <v>0.1072463502611872</v>
      </c>
      <c r="M242" s="68">
        <v>10162767</v>
      </c>
      <c r="N242" s="68">
        <f t="shared" si="9"/>
        <v>84598192</v>
      </c>
      <c r="O242" s="63"/>
      <c r="P242" s="63"/>
      <c r="Q242" s="63"/>
      <c r="S242" s="56"/>
    </row>
    <row r="243" spans="1:19" ht="108" x14ac:dyDescent="0.25">
      <c r="A243" s="5" t="s">
        <v>9</v>
      </c>
      <c r="B243" s="63" t="s">
        <v>942</v>
      </c>
      <c r="C243" s="63">
        <v>247</v>
      </c>
      <c r="D243" s="5" t="s">
        <v>421</v>
      </c>
      <c r="E243" s="6" t="s">
        <v>422</v>
      </c>
      <c r="F243" s="64">
        <v>44584</v>
      </c>
      <c r="G243" s="13">
        <v>94760959</v>
      </c>
      <c r="H243" s="65" t="s">
        <v>12</v>
      </c>
      <c r="I243" s="66">
        <v>44926</v>
      </c>
      <c r="J243" s="6" t="s">
        <v>13</v>
      </c>
      <c r="K243" s="6" t="s">
        <v>111</v>
      </c>
      <c r="L243" s="67">
        <f t="shared" si="8"/>
        <v>0.1072463502611872</v>
      </c>
      <c r="M243" s="68">
        <v>10162767</v>
      </c>
      <c r="N243" s="68">
        <f t="shared" si="9"/>
        <v>84598192</v>
      </c>
      <c r="O243" s="63"/>
      <c r="P243" s="63"/>
      <c r="Q243" s="63"/>
      <c r="S243" s="56"/>
    </row>
    <row r="244" spans="1:19" ht="144" x14ac:dyDescent="0.25">
      <c r="A244" s="5" t="s">
        <v>9</v>
      </c>
      <c r="B244" s="63" t="s">
        <v>943</v>
      </c>
      <c r="C244" s="63">
        <v>248</v>
      </c>
      <c r="D244" s="5" t="s">
        <v>1167</v>
      </c>
      <c r="E244" s="6" t="s">
        <v>423</v>
      </c>
      <c r="F244" s="64">
        <v>44584</v>
      </c>
      <c r="G244" s="13">
        <v>94760959</v>
      </c>
      <c r="H244" s="65" t="s">
        <v>12</v>
      </c>
      <c r="I244" s="66">
        <v>44926</v>
      </c>
      <c r="J244" s="6" t="s">
        <v>13</v>
      </c>
      <c r="K244" s="6" t="s">
        <v>111</v>
      </c>
      <c r="L244" s="67">
        <f t="shared" si="8"/>
        <v>0.1101448962752688</v>
      </c>
      <c r="M244" s="68">
        <v>10437436</v>
      </c>
      <c r="N244" s="68">
        <f t="shared" si="9"/>
        <v>84323523</v>
      </c>
      <c r="O244" s="63"/>
      <c r="P244" s="63"/>
      <c r="Q244" s="63"/>
      <c r="S244" s="56"/>
    </row>
    <row r="245" spans="1:19" ht="144" x14ac:dyDescent="0.25">
      <c r="A245" s="3" t="s">
        <v>9</v>
      </c>
      <c r="B245" s="50" t="s">
        <v>661</v>
      </c>
      <c r="C245" s="50">
        <v>249</v>
      </c>
      <c r="D245" s="3" t="s">
        <v>662</v>
      </c>
      <c r="E245" s="4" t="s">
        <v>663</v>
      </c>
      <c r="F245" s="51">
        <v>44587</v>
      </c>
      <c r="G245" s="11">
        <v>531480000</v>
      </c>
      <c r="H245" s="52" t="s">
        <v>12</v>
      </c>
      <c r="I245" s="53">
        <v>44926</v>
      </c>
      <c r="J245" s="4" t="s">
        <v>13</v>
      </c>
      <c r="K245" s="3" t="s">
        <v>664</v>
      </c>
      <c r="L245" s="54">
        <f t="shared" si="8"/>
        <v>0.5</v>
      </c>
      <c r="M245" s="55">
        <v>265740000</v>
      </c>
      <c r="N245" s="55">
        <f t="shared" si="9"/>
        <v>265740000</v>
      </c>
      <c r="O245" s="50"/>
      <c r="P245" s="50"/>
      <c r="Q245" s="50"/>
      <c r="S245" s="56"/>
    </row>
    <row r="246" spans="1:19" ht="126" x14ac:dyDescent="0.25">
      <c r="A246" s="3" t="s">
        <v>9</v>
      </c>
      <c r="B246" s="50" t="s">
        <v>944</v>
      </c>
      <c r="C246" s="50">
        <v>250</v>
      </c>
      <c r="D246" s="3" t="s">
        <v>424</v>
      </c>
      <c r="E246" s="4" t="s">
        <v>425</v>
      </c>
      <c r="F246" s="51">
        <v>44581</v>
      </c>
      <c r="G246" s="11">
        <v>144822212</v>
      </c>
      <c r="H246" s="52" t="s">
        <v>12</v>
      </c>
      <c r="I246" s="53">
        <v>44926</v>
      </c>
      <c r="J246" s="4" t="s">
        <v>13</v>
      </c>
      <c r="K246" s="4" t="s">
        <v>178</v>
      </c>
      <c r="L246" s="54">
        <f t="shared" si="8"/>
        <v>0.11953351465174417</v>
      </c>
      <c r="M246" s="55">
        <v>17311108</v>
      </c>
      <c r="N246" s="55">
        <f t="shared" si="9"/>
        <v>127511104</v>
      </c>
      <c r="O246" s="50"/>
      <c r="P246" s="50"/>
      <c r="Q246" s="50"/>
      <c r="S246" s="56"/>
    </row>
    <row r="247" spans="1:19" ht="108" x14ac:dyDescent="0.25">
      <c r="A247" s="18" t="s">
        <v>9</v>
      </c>
      <c r="B247" s="75" t="s">
        <v>945</v>
      </c>
      <c r="C247" s="75">
        <v>251</v>
      </c>
      <c r="D247" s="18" t="s">
        <v>426</v>
      </c>
      <c r="E247" s="19" t="s">
        <v>427</v>
      </c>
      <c r="F247" s="76">
        <v>44585</v>
      </c>
      <c r="G247" s="20">
        <v>83123643</v>
      </c>
      <c r="H247" s="77" t="s">
        <v>12</v>
      </c>
      <c r="I247" s="78">
        <v>44926</v>
      </c>
      <c r="J247" s="19" t="s">
        <v>13</v>
      </c>
      <c r="K247" s="19" t="s">
        <v>73</v>
      </c>
      <c r="L247" s="79">
        <f t="shared" si="8"/>
        <v>9.8550721603960501E-2</v>
      </c>
      <c r="M247" s="80">
        <v>8191895</v>
      </c>
      <c r="N247" s="80">
        <f t="shared" si="9"/>
        <v>74931748</v>
      </c>
      <c r="O247" s="75"/>
      <c r="P247" s="75"/>
      <c r="Q247" s="75"/>
      <c r="S247" s="56"/>
    </row>
    <row r="248" spans="1:19" ht="144" x14ac:dyDescent="0.25">
      <c r="A248" s="18" t="s">
        <v>9</v>
      </c>
      <c r="B248" s="75" t="s">
        <v>946</v>
      </c>
      <c r="C248" s="75">
        <v>253</v>
      </c>
      <c r="D248" s="18" t="s">
        <v>428</v>
      </c>
      <c r="E248" s="19" t="s">
        <v>299</v>
      </c>
      <c r="F248" s="76">
        <v>44585</v>
      </c>
      <c r="G248" s="20">
        <v>41561805</v>
      </c>
      <c r="H248" s="77" t="s">
        <v>12</v>
      </c>
      <c r="I248" s="78">
        <v>44926</v>
      </c>
      <c r="J248" s="19" t="s">
        <v>13</v>
      </c>
      <c r="K248" s="19" t="s">
        <v>73</v>
      </c>
      <c r="L248" s="79">
        <f t="shared" si="8"/>
        <v>9.8550724637681164E-2</v>
      </c>
      <c r="M248" s="80">
        <v>4095946</v>
      </c>
      <c r="N248" s="80">
        <f t="shared" si="9"/>
        <v>37465859</v>
      </c>
      <c r="O248" s="75"/>
      <c r="P248" s="75"/>
      <c r="Q248" s="75"/>
      <c r="S248" s="56"/>
    </row>
    <row r="249" spans="1:19" ht="108" x14ac:dyDescent="0.25">
      <c r="A249" s="18" t="s">
        <v>9</v>
      </c>
      <c r="B249" s="75" t="s">
        <v>947</v>
      </c>
      <c r="C249" s="75">
        <v>254</v>
      </c>
      <c r="D249" s="18" t="s">
        <v>429</v>
      </c>
      <c r="E249" s="19" t="s">
        <v>430</v>
      </c>
      <c r="F249" s="76">
        <v>44587</v>
      </c>
      <c r="G249" s="20">
        <v>82400829</v>
      </c>
      <c r="H249" s="77" t="s">
        <v>12</v>
      </c>
      <c r="I249" s="78">
        <v>44926</v>
      </c>
      <c r="J249" s="19" t="s">
        <v>13</v>
      </c>
      <c r="K249" s="19" t="s">
        <v>416</v>
      </c>
      <c r="L249" s="79">
        <f t="shared" si="8"/>
        <v>9.9415201271822157E-2</v>
      </c>
      <c r="M249" s="80">
        <v>8191895</v>
      </c>
      <c r="N249" s="80">
        <f t="shared" si="9"/>
        <v>74208934</v>
      </c>
      <c r="O249" s="75"/>
      <c r="P249" s="75"/>
      <c r="Q249" s="75"/>
      <c r="S249" s="56"/>
    </row>
    <row r="250" spans="1:19" ht="180" x14ac:dyDescent="0.25">
      <c r="A250" s="3" t="s">
        <v>9</v>
      </c>
      <c r="B250" s="50" t="s">
        <v>948</v>
      </c>
      <c r="C250" s="50">
        <v>255</v>
      </c>
      <c r="D250" s="3" t="s">
        <v>431</v>
      </c>
      <c r="E250" s="4" t="s">
        <v>432</v>
      </c>
      <c r="F250" s="51">
        <v>44584</v>
      </c>
      <c r="G250" s="11">
        <v>67790162</v>
      </c>
      <c r="H250" s="52" t="s">
        <v>12</v>
      </c>
      <c r="I250" s="53">
        <v>44926</v>
      </c>
      <c r="J250" s="4" t="s">
        <v>13</v>
      </c>
      <c r="K250" s="4" t="s">
        <v>100</v>
      </c>
      <c r="L250" s="54">
        <f t="shared" si="8"/>
        <v>0.11014490568705235</v>
      </c>
      <c r="M250" s="55">
        <v>7466741</v>
      </c>
      <c r="N250" s="55">
        <f t="shared" si="9"/>
        <v>60323421</v>
      </c>
      <c r="O250" s="50"/>
      <c r="P250" s="50"/>
      <c r="Q250" s="50"/>
      <c r="S250" s="56"/>
    </row>
    <row r="251" spans="1:19" ht="162" x14ac:dyDescent="0.25">
      <c r="A251" s="3" t="s">
        <v>9</v>
      </c>
      <c r="B251" s="50" t="s">
        <v>949</v>
      </c>
      <c r="C251" s="50">
        <v>256</v>
      </c>
      <c r="D251" s="3" t="s">
        <v>433</v>
      </c>
      <c r="E251" s="4" t="s">
        <v>434</v>
      </c>
      <c r="F251" s="51">
        <v>44585</v>
      </c>
      <c r="G251" s="11">
        <v>74922116</v>
      </c>
      <c r="H251" s="52" t="s">
        <v>12</v>
      </c>
      <c r="I251" s="53">
        <v>44926</v>
      </c>
      <c r="J251" s="4" t="s">
        <v>13</v>
      </c>
      <c r="K251" s="4" t="s">
        <v>127</v>
      </c>
      <c r="L251" s="54">
        <f t="shared" si="8"/>
        <v>7.3964475322613688E-2</v>
      </c>
      <c r="M251" s="55">
        <v>5541575</v>
      </c>
      <c r="N251" s="55">
        <f t="shared" si="9"/>
        <v>69380541</v>
      </c>
      <c r="O251" s="50"/>
      <c r="P251" s="50"/>
      <c r="Q251" s="50"/>
      <c r="S251" s="56"/>
    </row>
    <row r="252" spans="1:19" ht="126" x14ac:dyDescent="0.25">
      <c r="A252" s="3" t="s">
        <v>9</v>
      </c>
      <c r="B252" s="50" t="s">
        <v>950</v>
      </c>
      <c r="C252" s="50">
        <v>257</v>
      </c>
      <c r="D252" s="3" t="s">
        <v>1168</v>
      </c>
      <c r="E252" s="4" t="s">
        <v>435</v>
      </c>
      <c r="F252" s="51">
        <v>44586</v>
      </c>
      <c r="G252" s="11">
        <v>47233516</v>
      </c>
      <c r="H252" s="52" t="s">
        <v>12</v>
      </c>
      <c r="I252" s="53">
        <v>44926</v>
      </c>
      <c r="J252" s="4" t="s">
        <v>13</v>
      </c>
      <c r="K252" s="4" t="s">
        <v>127</v>
      </c>
      <c r="L252" s="54">
        <f t="shared" si="8"/>
        <v>0.10355028408217588</v>
      </c>
      <c r="M252" s="55">
        <v>4891044</v>
      </c>
      <c r="N252" s="55">
        <f t="shared" si="9"/>
        <v>42342472</v>
      </c>
      <c r="O252" s="50"/>
      <c r="P252" s="50"/>
      <c r="Q252" s="50"/>
      <c r="S252" s="56"/>
    </row>
    <row r="253" spans="1:19" ht="108" x14ac:dyDescent="0.25">
      <c r="A253" s="18" t="s">
        <v>9</v>
      </c>
      <c r="B253" s="75" t="s">
        <v>951</v>
      </c>
      <c r="C253" s="75">
        <v>258</v>
      </c>
      <c r="D253" s="18" t="s">
        <v>436</v>
      </c>
      <c r="E253" s="19" t="s">
        <v>430</v>
      </c>
      <c r="F253" s="76">
        <v>44587</v>
      </c>
      <c r="G253" s="20">
        <v>82400829</v>
      </c>
      <c r="H253" s="77" t="s">
        <v>12</v>
      </c>
      <c r="I253" s="78">
        <v>44926</v>
      </c>
      <c r="J253" s="19" t="s">
        <v>13</v>
      </c>
      <c r="K253" s="19" t="s">
        <v>416</v>
      </c>
      <c r="L253" s="79">
        <f t="shared" si="8"/>
        <v>9.9415201271822157E-2</v>
      </c>
      <c r="M253" s="80">
        <v>8191895</v>
      </c>
      <c r="N253" s="80">
        <f t="shared" si="9"/>
        <v>74208934</v>
      </c>
      <c r="O253" s="75"/>
      <c r="P253" s="75"/>
      <c r="Q253" s="75"/>
      <c r="S253" s="56"/>
    </row>
    <row r="254" spans="1:19" ht="126" x14ac:dyDescent="0.25">
      <c r="A254" s="3" t="s">
        <v>9</v>
      </c>
      <c r="B254" s="50" t="s">
        <v>952</v>
      </c>
      <c r="C254" s="50">
        <v>259</v>
      </c>
      <c r="D254" s="3" t="s">
        <v>1169</v>
      </c>
      <c r="E254" s="4" t="s">
        <v>437</v>
      </c>
      <c r="F254" s="51">
        <v>44582</v>
      </c>
      <c r="G254" s="11">
        <v>130570645</v>
      </c>
      <c r="H254" s="52" t="s">
        <v>12</v>
      </c>
      <c r="I254" s="53">
        <v>44926</v>
      </c>
      <c r="J254" s="4" t="s">
        <v>13</v>
      </c>
      <c r="K254" s="4" t="s">
        <v>33</v>
      </c>
      <c r="L254" s="54">
        <f t="shared" si="8"/>
        <v>0.10724634928471097</v>
      </c>
      <c r="M254" s="55">
        <v>14003225</v>
      </c>
      <c r="N254" s="55">
        <f t="shared" si="9"/>
        <v>116567420</v>
      </c>
      <c r="O254" s="50"/>
      <c r="P254" s="50"/>
      <c r="Q254" s="50"/>
      <c r="S254" s="56"/>
    </row>
    <row r="255" spans="1:19" ht="180" x14ac:dyDescent="0.25">
      <c r="A255" s="3" t="s">
        <v>9</v>
      </c>
      <c r="B255" s="50" t="s">
        <v>953</v>
      </c>
      <c r="C255" s="50">
        <v>260</v>
      </c>
      <c r="D255" s="3" t="s">
        <v>1170</v>
      </c>
      <c r="E255" s="4" t="s">
        <v>438</v>
      </c>
      <c r="F255" s="51">
        <v>44584</v>
      </c>
      <c r="G255" s="11">
        <v>32989249</v>
      </c>
      <c r="H255" s="52" t="s">
        <v>12</v>
      </c>
      <c r="I255" s="53">
        <v>44742</v>
      </c>
      <c r="J255" s="4" t="s">
        <v>13</v>
      </c>
      <c r="K255" s="4" t="s">
        <v>33</v>
      </c>
      <c r="L255" s="54">
        <f t="shared" si="8"/>
        <v>0.22085889254405275</v>
      </c>
      <c r="M255" s="55">
        <v>7285969</v>
      </c>
      <c r="N255" s="55">
        <f t="shared" si="9"/>
        <v>25703280</v>
      </c>
      <c r="O255" s="50"/>
      <c r="P255" s="50"/>
      <c r="Q255" s="50"/>
      <c r="S255" s="56"/>
    </row>
    <row r="256" spans="1:19" ht="198" x14ac:dyDescent="0.25">
      <c r="A256" s="3" t="s">
        <v>9</v>
      </c>
      <c r="B256" s="50" t="s">
        <v>954</v>
      </c>
      <c r="C256" s="50">
        <v>261</v>
      </c>
      <c r="D256" s="3" t="s">
        <v>439</v>
      </c>
      <c r="E256" s="4" t="s">
        <v>440</v>
      </c>
      <c r="F256" s="51">
        <v>44585</v>
      </c>
      <c r="G256" s="11">
        <v>53199110</v>
      </c>
      <c r="H256" s="52" t="s">
        <v>12</v>
      </c>
      <c r="I256" s="53">
        <v>44926</v>
      </c>
      <c r="J256" s="4" t="s">
        <v>13</v>
      </c>
      <c r="K256" s="4" t="s">
        <v>149</v>
      </c>
      <c r="L256" s="54">
        <f t="shared" si="8"/>
        <v>0.10724634303092664</v>
      </c>
      <c r="M256" s="55">
        <v>5705410</v>
      </c>
      <c r="N256" s="55">
        <f t="shared" si="9"/>
        <v>47493700</v>
      </c>
      <c r="O256" s="50"/>
      <c r="P256" s="50"/>
      <c r="Q256" s="50"/>
      <c r="S256" s="56"/>
    </row>
    <row r="257" spans="1:19" ht="144" x14ac:dyDescent="0.25">
      <c r="A257" s="18" t="s">
        <v>9</v>
      </c>
      <c r="B257" s="75" t="s">
        <v>955</v>
      </c>
      <c r="C257" s="75">
        <v>262</v>
      </c>
      <c r="D257" s="18" t="s">
        <v>441</v>
      </c>
      <c r="E257" s="19" t="s">
        <v>442</v>
      </c>
      <c r="F257" s="76">
        <v>44585</v>
      </c>
      <c r="G257" s="20">
        <v>41561805</v>
      </c>
      <c r="H257" s="77" t="s">
        <v>12</v>
      </c>
      <c r="I257" s="78">
        <v>44926</v>
      </c>
      <c r="J257" s="19" t="s">
        <v>13</v>
      </c>
      <c r="K257" s="19" t="s">
        <v>73</v>
      </c>
      <c r="L257" s="79">
        <f t="shared" si="8"/>
        <v>0.1072463768115942</v>
      </c>
      <c r="M257" s="80">
        <v>4457353</v>
      </c>
      <c r="N257" s="80">
        <f t="shared" si="9"/>
        <v>37104452</v>
      </c>
      <c r="O257" s="75"/>
      <c r="P257" s="75"/>
      <c r="Q257" s="75"/>
      <c r="S257" s="56"/>
    </row>
    <row r="258" spans="1:19" ht="144" x14ac:dyDescent="0.25">
      <c r="A258" s="18" t="s">
        <v>9</v>
      </c>
      <c r="B258" s="75" t="s">
        <v>956</v>
      </c>
      <c r="C258" s="75">
        <v>263</v>
      </c>
      <c r="D258" s="18" t="s">
        <v>443</v>
      </c>
      <c r="E258" s="19" t="s">
        <v>442</v>
      </c>
      <c r="F258" s="76">
        <v>44585</v>
      </c>
      <c r="G258" s="20">
        <v>41561805</v>
      </c>
      <c r="H258" s="77" t="s">
        <v>12</v>
      </c>
      <c r="I258" s="78">
        <v>44926</v>
      </c>
      <c r="J258" s="19" t="s">
        <v>13</v>
      </c>
      <c r="K258" s="19" t="s">
        <v>73</v>
      </c>
      <c r="L258" s="79">
        <f t="shared" si="8"/>
        <v>0.1072463768115942</v>
      </c>
      <c r="M258" s="80">
        <v>4457353</v>
      </c>
      <c r="N258" s="80">
        <f t="shared" si="9"/>
        <v>37104452</v>
      </c>
      <c r="O258" s="75"/>
      <c r="P258" s="75"/>
      <c r="Q258" s="75"/>
      <c r="S258" s="56"/>
    </row>
    <row r="259" spans="1:19" ht="144" x14ac:dyDescent="0.25">
      <c r="A259" s="18" t="s">
        <v>9</v>
      </c>
      <c r="B259" s="75" t="s">
        <v>957</v>
      </c>
      <c r="C259" s="75">
        <v>264</v>
      </c>
      <c r="D259" s="18" t="s">
        <v>444</v>
      </c>
      <c r="E259" s="19" t="s">
        <v>442</v>
      </c>
      <c r="F259" s="76">
        <v>44585</v>
      </c>
      <c r="G259" s="20">
        <v>41561805</v>
      </c>
      <c r="H259" s="77" t="s">
        <v>12</v>
      </c>
      <c r="I259" s="78">
        <v>44926</v>
      </c>
      <c r="J259" s="19" t="s">
        <v>13</v>
      </c>
      <c r="K259" s="19" t="s">
        <v>73</v>
      </c>
      <c r="L259" s="79">
        <f t="shared" ref="L259:L322" si="10">+M259/G259</f>
        <v>0.10144927536231885</v>
      </c>
      <c r="M259" s="80">
        <v>4216415</v>
      </c>
      <c r="N259" s="80">
        <f t="shared" ref="N259:N322" si="11">+G259-M259</f>
        <v>37345390</v>
      </c>
      <c r="O259" s="75"/>
      <c r="P259" s="75"/>
      <c r="Q259" s="75"/>
      <c r="S259" s="56"/>
    </row>
    <row r="260" spans="1:19" ht="144" x14ac:dyDescent="0.25">
      <c r="A260" s="18" t="s">
        <v>9</v>
      </c>
      <c r="B260" s="75" t="s">
        <v>958</v>
      </c>
      <c r="C260" s="75">
        <v>265</v>
      </c>
      <c r="D260" s="18" t="s">
        <v>445</v>
      </c>
      <c r="E260" s="19" t="s">
        <v>442</v>
      </c>
      <c r="F260" s="76">
        <v>44586</v>
      </c>
      <c r="G260" s="20">
        <v>41561805</v>
      </c>
      <c r="H260" s="77" t="s">
        <v>12</v>
      </c>
      <c r="I260" s="78">
        <v>44926</v>
      </c>
      <c r="J260" s="19" t="s">
        <v>13</v>
      </c>
      <c r="K260" s="19" t="s">
        <v>73</v>
      </c>
      <c r="L260" s="79">
        <f t="shared" si="10"/>
        <v>0.10144927536231885</v>
      </c>
      <c r="M260" s="80">
        <v>4216415</v>
      </c>
      <c r="N260" s="80">
        <f t="shared" si="11"/>
        <v>37345390</v>
      </c>
      <c r="O260" s="75"/>
      <c r="P260" s="75"/>
      <c r="Q260" s="75"/>
      <c r="S260" s="56"/>
    </row>
    <row r="261" spans="1:19" ht="144" x14ac:dyDescent="0.25">
      <c r="A261" s="3" t="s">
        <v>9</v>
      </c>
      <c r="B261" s="50" t="s">
        <v>959</v>
      </c>
      <c r="C261" s="50">
        <v>266</v>
      </c>
      <c r="D261" s="3" t="s">
        <v>446</v>
      </c>
      <c r="E261" s="4" t="s">
        <v>447</v>
      </c>
      <c r="F261" s="51">
        <v>44586</v>
      </c>
      <c r="G261" s="11">
        <v>90640910</v>
      </c>
      <c r="H261" s="52" t="s">
        <v>12</v>
      </c>
      <c r="I261" s="53">
        <v>44910</v>
      </c>
      <c r="J261" s="4" t="s">
        <v>13</v>
      </c>
      <c r="K261" s="4" t="s">
        <v>281</v>
      </c>
      <c r="L261" s="54">
        <f t="shared" si="10"/>
        <v>0.10606059669965802</v>
      </c>
      <c r="M261" s="55">
        <v>9613429</v>
      </c>
      <c r="N261" s="55">
        <f t="shared" si="11"/>
        <v>81027481</v>
      </c>
      <c r="O261" s="50"/>
      <c r="P261" s="50"/>
      <c r="Q261" s="50"/>
      <c r="S261" s="56"/>
    </row>
    <row r="262" spans="1:19" ht="108" x14ac:dyDescent="0.25">
      <c r="A262" s="18" t="s">
        <v>9</v>
      </c>
      <c r="B262" s="75" t="s">
        <v>960</v>
      </c>
      <c r="C262" s="75">
        <v>267</v>
      </c>
      <c r="D262" s="18" t="s">
        <v>448</v>
      </c>
      <c r="E262" s="19" t="s">
        <v>449</v>
      </c>
      <c r="F262" s="76">
        <v>44584</v>
      </c>
      <c r="G262" s="20">
        <v>59328593</v>
      </c>
      <c r="H262" s="77" t="s">
        <v>12</v>
      </c>
      <c r="I262" s="78">
        <v>44926</v>
      </c>
      <c r="J262" s="19" t="s">
        <v>13</v>
      </c>
      <c r="K262" s="19" t="s">
        <v>416</v>
      </c>
      <c r="L262" s="79">
        <f t="shared" si="10"/>
        <v>0.10233915373654656</v>
      </c>
      <c r="M262" s="80">
        <v>6071638</v>
      </c>
      <c r="N262" s="80">
        <f t="shared" si="11"/>
        <v>53256955</v>
      </c>
      <c r="O262" s="75"/>
      <c r="P262" s="75"/>
      <c r="Q262" s="75"/>
      <c r="S262" s="56"/>
    </row>
    <row r="263" spans="1:19" ht="90" x14ac:dyDescent="0.25">
      <c r="A263" s="3" t="s">
        <v>9</v>
      </c>
      <c r="B263" s="50" t="s">
        <v>961</v>
      </c>
      <c r="C263" s="50">
        <v>268</v>
      </c>
      <c r="D263" s="3" t="s">
        <v>450</v>
      </c>
      <c r="E263" s="4" t="s">
        <v>451</v>
      </c>
      <c r="F263" s="51">
        <v>44582</v>
      </c>
      <c r="G263" s="11">
        <v>104735801</v>
      </c>
      <c r="H263" s="52" t="s">
        <v>12</v>
      </c>
      <c r="I263" s="53">
        <v>44926</v>
      </c>
      <c r="J263" s="4" t="s">
        <v>13</v>
      </c>
      <c r="K263" s="4" t="s">
        <v>70</v>
      </c>
      <c r="L263" s="54">
        <f t="shared" si="10"/>
        <v>0.11014492551596565</v>
      </c>
      <c r="M263" s="55">
        <v>11536117</v>
      </c>
      <c r="N263" s="55">
        <f t="shared" si="11"/>
        <v>93199684</v>
      </c>
      <c r="O263" s="50"/>
      <c r="P263" s="50"/>
      <c r="Q263" s="50"/>
      <c r="S263" s="56"/>
    </row>
    <row r="264" spans="1:19" ht="162" x14ac:dyDescent="0.25">
      <c r="A264" s="3" t="s">
        <v>9</v>
      </c>
      <c r="B264" s="50" t="s">
        <v>962</v>
      </c>
      <c r="C264" s="50">
        <v>269</v>
      </c>
      <c r="D264" s="3" t="s">
        <v>452</v>
      </c>
      <c r="E264" s="4" t="s">
        <v>145</v>
      </c>
      <c r="F264" s="51">
        <v>44586</v>
      </c>
      <c r="G264" s="11">
        <v>48211713</v>
      </c>
      <c r="H264" s="52" t="s">
        <v>12</v>
      </c>
      <c r="I264" s="53">
        <v>44926</v>
      </c>
      <c r="J264" s="4" t="s">
        <v>13</v>
      </c>
      <c r="K264" s="4" t="s">
        <v>146</v>
      </c>
      <c r="L264" s="54">
        <f t="shared" si="10"/>
        <v>0.10434781688839806</v>
      </c>
      <c r="M264" s="55">
        <v>5030787</v>
      </c>
      <c r="N264" s="55">
        <f t="shared" si="11"/>
        <v>43180926</v>
      </c>
      <c r="O264" s="50"/>
      <c r="P264" s="50"/>
      <c r="Q264" s="50"/>
      <c r="S264" s="56"/>
    </row>
    <row r="265" spans="1:19" ht="198" x14ac:dyDescent="0.25">
      <c r="A265" s="3" t="s">
        <v>9</v>
      </c>
      <c r="B265" s="50" t="s">
        <v>963</v>
      </c>
      <c r="C265" s="50">
        <v>270</v>
      </c>
      <c r="D265" s="3" t="s">
        <v>453</v>
      </c>
      <c r="E265" s="4" t="s">
        <v>454</v>
      </c>
      <c r="F265" s="51">
        <v>44585</v>
      </c>
      <c r="G265" s="11">
        <v>211433250</v>
      </c>
      <c r="H265" s="52" t="s">
        <v>12</v>
      </c>
      <c r="I265" s="53">
        <v>44926</v>
      </c>
      <c r="J265" s="4" t="s">
        <v>13</v>
      </c>
      <c r="K265" s="4" t="s">
        <v>178</v>
      </c>
      <c r="L265" s="54">
        <f t="shared" si="10"/>
        <v>0.10144927536231885</v>
      </c>
      <c r="M265" s="55">
        <v>21449750</v>
      </c>
      <c r="N265" s="55">
        <f t="shared" si="11"/>
        <v>189983500</v>
      </c>
      <c r="O265" s="50"/>
      <c r="P265" s="50"/>
      <c r="Q265" s="50"/>
      <c r="S265" s="56"/>
    </row>
    <row r="266" spans="1:19" ht="126" x14ac:dyDescent="0.25">
      <c r="A266" s="3" t="s">
        <v>9</v>
      </c>
      <c r="B266" s="50" t="s">
        <v>964</v>
      </c>
      <c r="C266" s="50">
        <v>271</v>
      </c>
      <c r="D266" s="3" t="s">
        <v>455</v>
      </c>
      <c r="E266" s="4" t="s">
        <v>456</v>
      </c>
      <c r="F266" s="51">
        <v>44585</v>
      </c>
      <c r="G266" s="11">
        <v>90091572</v>
      </c>
      <c r="H266" s="52" t="s">
        <v>12</v>
      </c>
      <c r="I266" s="53">
        <v>44910</v>
      </c>
      <c r="J266" s="4" t="s">
        <v>13</v>
      </c>
      <c r="K266" s="4" t="s">
        <v>281</v>
      </c>
      <c r="L266" s="54">
        <f t="shared" si="10"/>
        <v>0.10975608240024938</v>
      </c>
      <c r="M266" s="55">
        <v>9888098</v>
      </c>
      <c r="N266" s="55">
        <f t="shared" si="11"/>
        <v>80203474</v>
      </c>
      <c r="O266" s="50"/>
      <c r="P266" s="50"/>
      <c r="Q266" s="50"/>
      <c r="S266" s="56"/>
    </row>
    <row r="267" spans="1:19" ht="144" x14ac:dyDescent="0.25">
      <c r="A267" s="3" t="s">
        <v>9</v>
      </c>
      <c r="B267" s="50" t="s">
        <v>965</v>
      </c>
      <c r="C267" s="50">
        <v>272</v>
      </c>
      <c r="D267" s="3" t="s">
        <v>457</v>
      </c>
      <c r="E267" s="4" t="s">
        <v>458</v>
      </c>
      <c r="F267" s="51">
        <v>44586</v>
      </c>
      <c r="G267" s="11">
        <v>41561805</v>
      </c>
      <c r="H267" s="52" t="s">
        <v>12</v>
      </c>
      <c r="I267" s="53">
        <v>44926</v>
      </c>
      <c r="J267" s="4" t="s">
        <v>13</v>
      </c>
      <c r="K267" s="4" t="s">
        <v>178</v>
      </c>
      <c r="L267" s="54">
        <f t="shared" si="10"/>
        <v>0.10144927536231885</v>
      </c>
      <c r="M267" s="55">
        <v>4216415</v>
      </c>
      <c r="N267" s="55">
        <f t="shared" si="11"/>
        <v>37345390</v>
      </c>
      <c r="O267" s="50"/>
      <c r="P267" s="50"/>
      <c r="Q267" s="50"/>
      <c r="S267" s="56"/>
    </row>
    <row r="268" spans="1:19" ht="126" x14ac:dyDescent="0.25">
      <c r="A268" s="3" t="s">
        <v>9</v>
      </c>
      <c r="B268" s="50" t="s">
        <v>966</v>
      </c>
      <c r="C268" s="50">
        <v>273</v>
      </c>
      <c r="D268" s="3" t="s">
        <v>459</v>
      </c>
      <c r="E268" s="4" t="s">
        <v>460</v>
      </c>
      <c r="F268" s="51">
        <v>44586</v>
      </c>
      <c r="G268" s="11">
        <v>123244682</v>
      </c>
      <c r="H268" s="52" t="s">
        <v>12</v>
      </c>
      <c r="I268" s="53">
        <v>44865</v>
      </c>
      <c r="J268" s="4" t="s">
        <v>13</v>
      </c>
      <c r="K268" s="4" t="s">
        <v>127</v>
      </c>
      <c r="L268" s="54">
        <f t="shared" si="10"/>
        <v>0.125899274096062</v>
      </c>
      <c r="M268" s="55">
        <v>15516416</v>
      </c>
      <c r="N268" s="55">
        <f t="shared" si="11"/>
        <v>107728266</v>
      </c>
      <c r="O268" s="50"/>
      <c r="P268" s="50"/>
      <c r="Q268" s="50"/>
      <c r="S268" s="56"/>
    </row>
    <row r="269" spans="1:19" ht="144" x14ac:dyDescent="0.25">
      <c r="A269" s="3" t="s">
        <v>9</v>
      </c>
      <c r="B269" s="50" t="s">
        <v>967</v>
      </c>
      <c r="C269" s="50">
        <v>274</v>
      </c>
      <c r="D269" s="3" t="s">
        <v>461</v>
      </c>
      <c r="E269" s="4" t="s">
        <v>462</v>
      </c>
      <c r="F269" s="51">
        <v>44585</v>
      </c>
      <c r="G269" s="11">
        <v>58634693</v>
      </c>
      <c r="H269" s="52" t="s">
        <v>12</v>
      </c>
      <c r="I269" s="53">
        <v>44926</v>
      </c>
      <c r="J269" s="4" t="s">
        <v>13</v>
      </c>
      <c r="K269" s="4" t="s">
        <v>127</v>
      </c>
      <c r="L269" s="54">
        <f t="shared" si="10"/>
        <v>0.10650883769443459</v>
      </c>
      <c r="M269" s="55">
        <v>6245113</v>
      </c>
      <c r="N269" s="55">
        <f t="shared" si="11"/>
        <v>52389580</v>
      </c>
      <c r="O269" s="50"/>
      <c r="P269" s="50"/>
      <c r="Q269" s="50"/>
      <c r="S269" s="56"/>
    </row>
    <row r="270" spans="1:19" ht="108" x14ac:dyDescent="0.25">
      <c r="A270" s="29" t="s">
        <v>9</v>
      </c>
      <c r="B270" s="95" t="s">
        <v>968</v>
      </c>
      <c r="C270" s="95">
        <v>275</v>
      </c>
      <c r="D270" s="29" t="s">
        <v>463</v>
      </c>
      <c r="E270" s="30" t="s">
        <v>464</v>
      </c>
      <c r="F270" s="96">
        <v>44587</v>
      </c>
      <c r="G270" s="31">
        <v>37080357</v>
      </c>
      <c r="H270" s="97" t="s">
        <v>12</v>
      </c>
      <c r="I270" s="98">
        <v>44926</v>
      </c>
      <c r="J270" s="30" t="s">
        <v>13</v>
      </c>
      <c r="K270" s="30" t="s">
        <v>465</v>
      </c>
      <c r="L270" s="99">
        <f t="shared" si="10"/>
        <v>9.9415197108269487E-2</v>
      </c>
      <c r="M270" s="100">
        <v>3686351</v>
      </c>
      <c r="N270" s="100">
        <f t="shared" si="11"/>
        <v>33394006</v>
      </c>
      <c r="O270" s="95"/>
      <c r="P270" s="95"/>
      <c r="Q270" s="95"/>
      <c r="S270" s="56"/>
    </row>
    <row r="271" spans="1:19" ht="108" x14ac:dyDescent="0.25">
      <c r="A271" s="3" t="s">
        <v>9</v>
      </c>
      <c r="B271" s="50" t="s">
        <v>665</v>
      </c>
      <c r="C271" s="50">
        <v>276</v>
      </c>
      <c r="D271" s="3" t="s">
        <v>666</v>
      </c>
      <c r="E271" s="4" t="s">
        <v>667</v>
      </c>
      <c r="F271" s="51">
        <v>44588</v>
      </c>
      <c r="G271" s="11">
        <v>1972000000</v>
      </c>
      <c r="H271" s="52" t="s">
        <v>12</v>
      </c>
      <c r="I271" s="53">
        <v>44701</v>
      </c>
      <c r="J271" s="4" t="s">
        <v>13</v>
      </c>
      <c r="K271" s="4" t="s">
        <v>1214</v>
      </c>
      <c r="L271" s="54">
        <f t="shared" si="10"/>
        <v>0</v>
      </c>
      <c r="M271" s="55">
        <v>0</v>
      </c>
      <c r="N271" s="55">
        <f t="shared" si="11"/>
        <v>1972000000</v>
      </c>
      <c r="O271" s="50"/>
      <c r="P271" s="50"/>
      <c r="Q271" s="50"/>
      <c r="S271" s="56"/>
    </row>
    <row r="272" spans="1:19" ht="180" x14ac:dyDescent="0.25">
      <c r="A272" s="3" t="s">
        <v>9</v>
      </c>
      <c r="B272" s="50" t="s">
        <v>969</v>
      </c>
      <c r="C272" s="50">
        <v>277</v>
      </c>
      <c r="D272" s="3" t="s">
        <v>1171</v>
      </c>
      <c r="E272" s="4" t="s">
        <v>466</v>
      </c>
      <c r="F272" s="51">
        <v>44586</v>
      </c>
      <c r="G272" s="11">
        <v>41200398</v>
      </c>
      <c r="H272" s="52" t="s">
        <v>12</v>
      </c>
      <c r="I272" s="53">
        <v>44926</v>
      </c>
      <c r="J272" s="4" t="s">
        <v>13</v>
      </c>
      <c r="K272" s="4" t="s">
        <v>155</v>
      </c>
      <c r="L272" s="54">
        <f t="shared" si="10"/>
        <v>0.1023391812865497</v>
      </c>
      <c r="M272" s="55">
        <v>4216415</v>
      </c>
      <c r="N272" s="55">
        <f t="shared" si="11"/>
        <v>36983983</v>
      </c>
      <c r="O272" s="50"/>
      <c r="P272" s="50"/>
      <c r="Q272" s="50"/>
      <c r="S272" s="56"/>
    </row>
    <row r="273" spans="1:19" ht="144" x14ac:dyDescent="0.25">
      <c r="A273" s="3" t="s">
        <v>9</v>
      </c>
      <c r="B273" s="50" t="s">
        <v>970</v>
      </c>
      <c r="C273" s="50">
        <v>278</v>
      </c>
      <c r="D273" s="3" t="s">
        <v>467</v>
      </c>
      <c r="E273" s="4" t="s">
        <v>468</v>
      </c>
      <c r="F273" s="51">
        <v>44587</v>
      </c>
      <c r="G273" s="11">
        <v>76030431</v>
      </c>
      <c r="H273" s="52" t="s">
        <v>12</v>
      </c>
      <c r="I273" s="53">
        <v>44926</v>
      </c>
      <c r="J273" s="4" t="s">
        <v>13</v>
      </c>
      <c r="K273" s="4" t="s">
        <v>155</v>
      </c>
      <c r="L273" s="54">
        <f t="shared" si="10"/>
        <v>9.0379008899739099E-2</v>
      </c>
      <c r="M273" s="55">
        <v>6871555</v>
      </c>
      <c r="N273" s="55">
        <f t="shared" si="11"/>
        <v>69158876</v>
      </c>
      <c r="O273" s="50"/>
      <c r="P273" s="50"/>
      <c r="Q273" s="50"/>
      <c r="S273" s="56"/>
    </row>
    <row r="274" spans="1:19" ht="144" x14ac:dyDescent="0.25">
      <c r="A274" s="3" t="s">
        <v>9</v>
      </c>
      <c r="B274" s="50" t="s">
        <v>971</v>
      </c>
      <c r="C274" s="50">
        <v>279</v>
      </c>
      <c r="D274" s="3" t="s">
        <v>1227</v>
      </c>
      <c r="E274" s="4" t="s">
        <v>469</v>
      </c>
      <c r="F274" s="51">
        <v>44589</v>
      </c>
      <c r="G274" s="11">
        <v>94211621</v>
      </c>
      <c r="H274" s="52" t="s">
        <v>12</v>
      </c>
      <c r="I274" s="53">
        <v>44926</v>
      </c>
      <c r="J274" s="4" t="s">
        <v>13</v>
      </c>
      <c r="K274" s="4" t="s">
        <v>155</v>
      </c>
      <c r="L274" s="54">
        <f t="shared" si="10"/>
        <v>9.0379009612837471E-2</v>
      </c>
      <c r="M274" s="55">
        <v>8514753</v>
      </c>
      <c r="N274" s="55">
        <f t="shared" si="11"/>
        <v>85696868</v>
      </c>
      <c r="O274" s="50"/>
      <c r="P274" s="50"/>
      <c r="Q274" s="50"/>
      <c r="S274" s="56"/>
    </row>
    <row r="275" spans="1:19" ht="216" x14ac:dyDescent="0.25">
      <c r="A275" s="3" t="s">
        <v>9</v>
      </c>
      <c r="B275" s="50" t="s">
        <v>972</v>
      </c>
      <c r="C275" s="50">
        <v>280</v>
      </c>
      <c r="D275" s="3" t="s">
        <v>470</v>
      </c>
      <c r="E275" s="4" t="s">
        <v>471</v>
      </c>
      <c r="F275" s="51">
        <v>44589</v>
      </c>
      <c r="G275" s="11">
        <v>120305229</v>
      </c>
      <c r="H275" s="52" t="s">
        <v>12</v>
      </c>
      <c r="I275" s="53">
        <v>44926</v>
      </c>
      <c r="J275" s="4" t="s">
        <v>13</v>
      </c>
      <c r="K275" s="4" t="s">
        <v>155</v>
      </c>
      <c r="L275" s="54">
        <f t="shared" si="10"/>
        <v>9.0643275364198847E-2</v>
      </c>
      <c r="M275" s="55">
        <v>10904860</v>
      </c>
      <c r="N275" s="55">
        <f t="shared" si="11"/>
        <v>109400369</v>
      </c>
      <c r="O275" s="50"/>
      <c r="P275" s="50"/>
      <c r="Q275" s="50"/>
      <c r="S275" s="56"/>
    </row>
    <row r="276" spans="1:19" ht="216" x14ac:dyDescent="0.25">
      <c r="A276" s="3" t="s">
        <v>9</v>
      </c>
      <c r="B276" s="50" t="s">
        <v>973</v>
      </c>
      <c r="C276" s="50">
        <v>281</v>
      </c>
      <c r="D276" s="3" t="s">
        <v>472</v>
      </c>
      <c r="E276" s="4" t="s">
        <v>473</v>
      </c>
      <c r="F276" s="51">
        <v>44586</v>
      </c>
      <c r="G276" s="11">
        <v>59328593</v>
      </c>
      <c r="H276" s="52" t="s">
        <v>12</v>
      </c>
      <c r="I276" s="53">
        <v>44926</v>
      </c>
      <c r="J276" s="4" t="s">
        <v>13</v>
      </c>
      <c r="K276" s="4" t="s">
        <v>83</v>
      </c>
      <c r="L276" s="54">
        <f t="shared" si="10"/>
        <v>9.9415184176034649E-2</v>
      </c>
      <c r="M276" s="55">
        <v>5898163</v>
      </c>
      <c r="N276" s="55">
        <f t="shared" si="11"/>
        <v>53430430</v>
      </c>
      <c r="O276" s="50"/>
      <c r="P276" s="50"/>
      <c r="Q276" s="50"/>
      <c r="S276" s="56"/>
    </row>
    <row r="277" spans="1:19" ht="252" x14ac:dyDescent="0.25">
      <c r="A277" s="3" t="s">
        <v>9</v>
      </c>
      <c r="B277" s="50" t="s">
        <v>974</v>
      </c>
      <c r="C277" s="50">
        <v>282</v>
      </c>
      <c r="D277" s="3" t="s">
        <v>474</v>
      </c>
      <c r="E277" s="4" t="s">
        <v>475</v>
      </c>
      <c r="F277" s="51">
        <v>44586</v>
      </c>
      <c r="G277" s="11">
        <v>93936952</v>
      </c>
      <c r="H277" s="52" t="s">
        <v>12</v>
      </c>
      <c r="I277" s="53">
        <v>44926</v>
      </c>
      <c r="J277" s="4" t="s">
        <v>13</v>
      </c>
      <c r="K277" s="4" t="s">
        <v>83</v>
      </c>
      <c r="L277" s="54">
        <f t="shared" si="10"/>
        <v>0.10233916254808864</v>
      </c>
      <c r="M277" s="55">
        <v>9613429</v>
      </c>
      <c r="N277" s="55">
        <f t="shared" si="11"/>
        <v>84323523</v>
      </c>
      <c r="O277" s="50"/>
      <c r="P277" s="50"/>
      <c r="Q277" s="50"/>
      <c r="S277" s="56"/>
    </row>
    <row r="278" spans="1:19" ht="144" x14ac:dyDescent="0.25">
      <c r="A278" s="3" t="s">
        <v>9</v>
      </c>
      <c r="B278" s="50" t="s">
        <v>975</v>
      </c>
      <c r="C278" s="50">
        <v>283</v>
      </c>
      <c r="D278" s="3" t="s">
        <v>476</v>
      </c>
      <c r="E278" s="4" t="s">
        <v>477</v>
      </c>
      <c r="F278" s="51">
        <v>44586</v>
      </c>
      <c r="G278" s="11">
        <v>93936952</v>
      </c>
      <c r="H278" s="52" t="s">
        <v>12</v>
      </c>
      <c r="I278" s="53">
        <v>44926</v>
      </c>
      <c r="J278" s="4" t="s">
        <v>13</v>
      </c>
      <c r="K278" s="4" t="s">
        <v>83</v>
      </c>
      <c r="L278" s="54">
        <f t="shared" si="10"/>
        <v>0.10233916254808864</v>
      </c>
      <c r="M278" s="55">
        <v>9613429</v>
      </c>
      <c r="N278" s="55">
        <f t="shared" si="11"/>
        <v>84323523</v>
      </c>
      <c r="O278" s="50"/>
      <c r="P278" s="50"/>
      <c r="Q278" s="50"/>
      <c r="S278" s="56"/>
    </row>
    <row r="279" spans="1:19" ht="198" x14ac:dyDescent="0.25">
      <c r="A279" s="3" t="s">
        <v>9</v>
      </c>
      <c r="B279" s="50" t="s">
        <v>976</v>
      </c>
      <c r="C279" s="50">
        <v>284</v>
      </c>
      <c r="D279" s="3" t="s">
        <v>478</v>
      </c>
      <c r="E279" s="4" t="s">
        <v>479</v>
      </c>
      <c r="F279" s="51">
        <v>44586</v>
      </c>
      <c r="G279" s="11">
        <v>59328593</v>
      </c>
      <c r="H279" s="52" t="s">
        <v>12</v>
      </c>
      <c r="I279" s="53">
        <v>44926</v>
      </c>
      <c r="J279" s="4" t="s">
        <v>13</v>
      </c>
      <c r="K279" s="4" t="s">
        <v>83</v>
      </c>
      <c r="L279" s="54">
        <f t="shared" si="10"/>
        <v>7.6023208573309672E-2</v>
      </c>
      <c r="M279" s="55">
        <v>4510350</v>
      </c>
      <c r="N279" s="55">
        <f t="shared" si="11"/>
        <v>54818243</v>
      </c>
      <c r="O279" s="50"/>
      <c r="P279" s="50"/>
      <c r="Q279" s="50"/>
      <c r="S279" s="56"/>
    </row>
    <row r="280" spans="1:19" ht="108" x14ac:dyDescent="0.25">
      <c r="A280" s="3" t="s">
        <v>9</v>
      </c>
      <c r="B280" s="50" t="s">
        <v>977</v>
      </c>
      <c r="C280" s="50">
        <v>285</v>
      </c>
      <c r="D280" s="3" t="s">
        <v>480</v>
      </c>
      <c r="E280" s="4" t="s">
        <v>481</v>
      </c>
      <c r="F280" s="51">
        <v>44586</v>
      </c>
      <c r="G280" s="11">
        <v>93936952</v>
      </c>
      <c r="H280" s="52" t="s">
        <v>12</v>
      </c>
      <c r="I280" s="53">
        <v>44926</v>
      </c>
      <c r="J280" s="4" t="s">
        <v>13</v>
      </c>
      <c r="K280" s="4" t="s">
        <v>83</v>
      </c>
      <c r="L280" s="54">
        <f t="shared" si="10"/>
        <v>9.9415190733461306E-2</v>
      </c>
      <c r="M280" s="55">
        <v>9338760</v>
      </c>
      <c r="N280" s="55">
        <f t="shared" si="11"/>
        <v>84598192</v>
      </c>
      <c r="O280" s="50"/>
      <c r="P280" s="50"/>
      <c r="Q280" s="50"/>
      <c r="S280" s="56"/>
    </row>
    <row r="281" spans="1:19" ht="144" x14ac:dyDescent="0.25">
      <c r="A281" s="45" t="s">
        <v>9</v>
      </c>
      <c r="B281" s="82" t="s">
        <v>978</v>
      </c>
      <c r="C281" s="82">
        <v>286</v>
      </c>
      <c r="D281" s="45" t="s">
        <v>1172</v>
      </c>
      <c r="E281" s="8" t="s">
        <v>482</v>
      </c>
      <c r="F281" s="83">
        <v>44586</v>
      </c>
      <c r="G281" s="15">
        <v>115435112</v>
      </c>
      <c r="H281" s="84" t="s">
        <v>12</v>
      </c>
      <c r="I281" s="85">
        <v>44926</v>
      </c>
      <c r="J281" s="8" t="s">
        <v>13</v>
      </c>
      <c r="K281" s="8" t="s">
        <v>114</v>
      </c>
      <c r="L281" s="86">
        <f t="shared" si="10"/>
        <v>0.10355029585798817</v>
      </c>
      <c r="M281" s="87">
        <v>11953340</v>
      </c>
      <c r="N281" s="87">
        <f t="shared" si="11"/>
        <v>103481772</v>
      </c>
      <c r="O281" s="82"/>
      <c r="P281" s="82"/>
      <c r="Q281" s="82"/>
      <c r="S281" s="56"/>
    </row>
    <row r="282" spans="1:19" ht="126" x14ac:dyDescent="0.25">
      <c r="A282" s="45" t="s">
        <v>9</v>
      </c>
      <c r="B282" s="82" t="s">
        <v>979</v>
      </c>
      <c r="C282" s="82">
        <v>287</v>
      </c>
      <c r="D282" s="45" t="s">
        <v>1173</v>
      </c>
      <c r="E282" s="8" t="s">
        <v>483</v>
      </c>
      <c r="F282" s="83">
        <v>44589</v>
      </c>
      <c r="G282" s="15">
        <v>115435112</v>
      </c>
      <c r="H282" s="84" t="s">
        <v>12</v>
      </c>
      <c r="I282" s="85">
        <v>44926</v>
      </c>
      <c r="J282" s="8" t="s">
        <v>13</v>
      </c>
      <c r="K282" s="8" t="s">
        <v>114</v>
      </c>
      <c r="L282" s="86">
        <f t="shared" si="10"/>
        <v>8.8757396449704137E-2</v>
      </c>
      <c r="M282" s="87">
        <v>10245720</v>
      </c>
      <c r="N282" s="87">
        <f t="shared" si="11"/>
        <v>105189392</v>
      </c>
      <c r="O282" s="82"/>
      <c r="P282" s="82"/>
      <c r="Q282" s="82"/>
      <c r="S282" s="56"/>
    </row>
    <row r="283" spans="1:19" ht="90" x14ac:dyDescent="0.25">
      <c r="A283" s="1" t="s">
        <v>9</v>
      </c>
      <c r="B283" s="57" t="s">
        <v>980</v>
      </c>
      <c r="C283" s="57">
        <v>288</v>
      </c>
      <c r="D283" s="1" t="s">
        <v>484</v>
      </c>
      <c r="E283" s="2" t="s">
        <v>485</v>
      </c>
      <c r="F283" s="62">
        <v>44586</v>
      </c>
      <c r="G283" s="12">
        <v>41561805</v>
      </c>
      <c r="H283" s="59" t="s">
        <v>12</v>
      </c>
      <c r="I283" s="58">
        <v>44926</v>
      </c>
      <c r="J283" s="2" t="s">
        <v>26</v>
      </c>
      <c r="K283" s="2" t="s">
        <v>100</v>
      </c>
      <c r="L283" s="60">
        <f>+M283/G283</f>
        <v>9.8550724637681164E-2</v>
      </c>
      <c r="M283" s="61">
        <v>4095946</v>
      </c>
      <c r="N283" s="61">
        <f t="shared" si="11"/>
        <v>37465859</v>
      </c>
      <c r="O283" s="57"/>
      <c r="P283" s="57"/>
      <c r="Q283" s="57"/>
      <c r="S283" s="56"/>
    </row>
    <row r="284" spans="1:19" ht="162" x14ac:dyDescent="0.25">
      <c r="A284" s="18" t="s">
        <v>9</v>
      </c>
      <c r="B284" s="75" t="s">
        <v>981</v>
      </c>
      <c r="C284" s="75">
        <v>289</v>
      </c>
      <c r="D284" s="18" t="s">
        <v>486</v>
      </c>
      <c r="E284" s="19" t="s">
        <v>360</v>
      </c>
      <c r="F284" s="76">
        <v>44584</v>
      </c>
      <c r="G284" s="20">
        <v>82641767</v>
      </c>
      <c r="H284" s="77" t="s">
        <v>12</v>
      </c>
      <c r="I284" s="78">
        <v>44926</v>
      </c>
      <c r="J284" s="19" t="s">
        <v>13</v>
      </c>
      <c r="K284" s="19" t="s">
        <v>416</v>
      </c>
      <c r="L284" s="79">
        <f t="shared" si="10"/>
        <v>0.11078716407406923</v>
      </c>
      <c r="M284" s="80">
        <v>9155647</v>
      </c>
      <c r="N284" s="80">
        <f t="shared" si="11"/>
        <v>73486120</v>
      </c>
      <c r="O284" s="75"/>
      <c r="P284" s="75"/>
      <c r="Q284" s="75"/>
      <c r="S284" s="56"/>
    </row>
    <row r="285" spans="1:19" ht="198" x14ac:dyDescent="0.25">
      <c r="A285" s="18" t="s">
        <v>9</v>
      </c>
      <c r="B285" s="75" t="s">
        <v>982</v>
      </c>
      <c r="C285" s="75">
        <v>290</v>
      </c>
      <c r="D285" s="18" t="s">
        <v>487</v>
      </c>
      <c r="E285" s="19" t="s">
        <v>488</v>
      </c>
      <c r="F285" s="76">
        <v>44586</v>
      </c>
      <c r="G285" s="20">
        <v>69823860</v>
      </c>
      <c r="H285" s="77" t="s">
        <v>12</v>
      </c>
      <c r="I285" s="78">
        <v>44926</v>
      </c>
      <c r="J285" s="19" t="s">
        <v>13</v>
      </c>
      <c r="K285" s="19" t="s">
        <v>73</v>
      </c>
      <c r="L285" s="79">
        <f t="shared" si="10"/>
        <v>0.10144927536231885</v>
      </c>
      <c r="M285" s="80">
        <v>7083580</v>
      </c>
      <c r="N285" s="80">
        <f t="shared" si="11"/>
        <v>62740280</v>
      </c>
      <c r="O285" s="75"/>
      <c r="P285" s="75"/>
      <c r="Q285" s="75"/>
      <c r="S285" s="56"/>
    </row>
    <row r="286" spans="1:19" ht="144" x14ac:dyDescent="0.25">
      <c r="A286" s="18" t="s">
        <v>9</v>
      </c>
      <c r="B286" s="75" t="s">
        <v>983</v>
      </c>
      <c r="C286" s="75">
        <v>291</v>
      </c>
      <c r="D286" s="18" t="s">
        <v>489</v>
      </c>
      <c r="E286" s="19" t="s">
        <v>490</v>
      </c>
      <c r="F286" s="76">
        <v>44587</v>
      </c>
      <c r="G286" s="20">
        <v>41561805</v>
      </c>
      <c r="H286" s="77" t="s">
        <v>12</v>
      </c>
      <c r="I286" s="78">
        <v>44926</v>
      </c>
      <c r="J286" s="19" t="s">
        <v>13</v>
      </c>
      <c r="K286" s="19" t="s">
        <v>73</v>
      </c>
      <c r="L286" s="79">
        <f t="shared" si="10"/>
        <v>0.10144927536231885</v>
      </c>
      <c r="M286" s="80">
        <v>4216415</v>
      </c>
      <c r="N286" s="80">
        <f t="shared" si="11"/>
        <v>37345390</v>
      </c>
      <c r="O286" s="75"/>
      <c r="P286" s="75"/>
      <c r="Q286" s="75"/>
      <c r="S286" s="56"/>
    </row>
    <row r="287" spans="1:19" ht="126" x14ac:dyDescent="0.25">
      <c r="A287" s="3" t="s">
        <v>9</v>
      </c>
      <c r="B287" s="50" t="s">
        <v>984</v>
      </c>
      <c r="C287" s="50">
        <v>292</v>
      </c>
      <c r="D287" s="3" t="s">
        <v>491</v>
      </c>
      <c r="E287" s="4" t="s">
        <v>492</v>
      </c>
      <c r="F287" s="51">
        <v>44587</v>
      </c>
      <c r="G287" s="11">
        <v>36971935</v>
      </c>
      <c r="H287" s="52" t="s">
        <v>12</v>
      </c>
      <c r="I287" s="53">
        <v>44926</v>
      </c>
      <c r="J287" s="4" t="s">
        <v>13</v>
      </c>
      <c r="K287" s="4" t="s">
        <v>70</v>
      </c>
      <c r="L287" s="54">
        <f t="shared" si="10"/>
        <v>9.0909090909090912E-2</v>
      </c>
      <c r="M287" s="55">
        <v>3361085</v>
      </c>
      <c r="N287" s="55">
        <f t="shared" si="11"/>
        <v>33610850</v>
      </c>
      <c r="O287" s="50"/>
      <c r="P287" s="50"/>
      <c r="Q287" s="50"/>
      <c r="S287" s="56"/>
    </row>
    <row r="288" spans="1:19" ht="108" x14ac:dyDescent="0.25">
      <c r="A288" s="3" t="s">
        <v>9</v>
      </c>
      <c r="B288" s="50" t="s">
        <v>985</v>
      </c>
      <c r="C288" s="50">
        <v>293</v>
      </c>
      <c r="D288" s="3" t="s">
        <v>1228</v>
      </c>
      <c r="E288" s="4" t="s">
        <v>493</v>
      </c>
      <c r="F288" s="51">
        <v>44589</v>
      </c>
      <c r="G288" s="11">
        <v>41441336</v>
      </c>
      <c r="H288" s="52" t="s">
        <v>12</v>
      </c>
      <c r="I288" s="53">
        <v>44926</v>
      </c>
      <c r="J288" s="4" t="s">
        <v>13</v>
      </c>
      <c r="K288" s="4" t="s">
        <v>70</v>
      </c>
      <c r="L288" s="54">
        <f t="shared" si="10"/>
        <v>9.0116279069767435E-2</v>
      </c>
      <c r="M288" s="55">
        <v>3734539</v>
      </c>
      <c r="N288" s="55">
        <f t="shared" si="11"/>
        <v>37706797</v>
      </c>
      <c r="O288" s="50"/>
      <c r="P288" s="50"/>
      <c r="Q288" s="50"/>
      <c r="S288" s="56"/>
    </row>
    <row r="289" spans="1:19" ht="90" x14ac:dyDescent="0.25">
      <c r="A289" s="18" t="s">
        <v>9</v>
      </c>
      <c r="B289" s="75" t="s">
        <v>986</v>
      </c>
      <c r="C289" s="75">
        <v>294</v>
      </c>
      <c r="D289" s="18" t="s">
        <v>494</v>
      </c>
      <c r="E289" s="19" t="s">
        <v>495</v>
      </c>
      <c r="F289" s="76">
        <v>44587</v>
      </c>
      <c r="G289" s="20">
        <v>59328593</v>
      </c>
      <c r="H289" s="77" t="s">
        <v>12</v>
      </c>
      <c r="I289" s="78">
        <v>44926</v>
      </c>
      <c r="J289" s="19" t="s">
        <v>13</v>
      </c>
      <c r="K289" s="19" t="s">
        <v>416</v>
      </c>
      <c r="L289" s="79">
        <f t="shared" si="10"/>
        <v>9.9415184176034649E-2</v>
      </c>
      <c r="M289" s="80">
        <v>5898163</v>
      </c>
      <c r="N289" s="80">
        <f t="shared" si="11"/>
        <v>53430430</v>
      </c>
      <c r="O289" s="75"/>
      <c r="P289" s="75"/>
      <c r="Q289" s="75"/>
      <c r="S289" s="56"/>
    </row>
    <row r="290" spans="1:19" ht="90" x14ac:dyDescent="0.25">
      <c r="A290" s="3" t="s">
        <v>9</v>
      </c>
      <c r="B290" s="50" t="s">
        <v>987</v>
      </c>
      <c r="C290" s="50">
        <v>295</v>
      </c>
      <c r="D290" s="3" t="s">
        <v>496</v>
      </c>
      <c r="E290" s="4" t="s">
        <v>497</v>
      </c>
      <c r="F290" s="51">
        <v>44588</v>
      </c>
      <c r="G290" s="11">
        <v>96408973</v>
      </c>
      <c r="H290" s="52" t="s">
        <v>12</v>
      </c>
      <c r="I290" s="53">
        <v>44926</v>
      </c>
      <c r="J290" s="4" t="s">
        <v>13</v>
      </c>
      <c r="K290" s="4" t="s">
        <v>213</v>
      </c>
      <c r="L290" s="54">
        <f t="shared" si="10"/>
        <v>9.6866087350603772E-2</v>
      </c>
      <c r="M290" s="55">
        <v>9338760</v>
      </c>
      <c r="N290" s="55">
        <f t="shared" si="11"/>
        <v>87070213</v>
      </c>
      <c r="O290" s="50"/>
      <c r="P290" s="50"/>
      <c r="Q290" s="50"/>
      <c r="S290" s="56"/>
    </row>
    <row r="291" spans="1:19" ht="108" x14ac:dyDescent="0.25">
      <c r="A291" s="3" t="s">
        <v>9</v>
      </c>
      <c r="B291" s="50" t="s">
        <v>988</v>
      </c>
      <c r="C291" s="50">
        <v>296</v>
      </c>
      <c r="D291" s="3" t="s">
        <v>1174</v>
      </c>
      <c r="E291" s="4" t="s">
        <v>498</v>
      </c>
      <c r="F291" s="51">
        <v>44588</v>
      </c>
      <c r="G291" s="11">
        <v>42164150</v>
      </c>
      <c r="H291" s="52" t="s">
        <v>12</v>
      </c>
      <c r="I291" s="53">
        <v>44926</v>
      </c>
      <c r="J291" s="4" t="s">
        <v>13</v>
      </c>
      <c r="K291" s="4" t="s">
        <v>213</v>
      </c>
      <c r="L291" s="54">
        <f t="shared" si="10"/>
        <v>9.7142857142857142E-2</v>
      </c>
      <c r="M291" s="55">
        <v>4095946</v>
      </c>
      <c r="N291" s="55">
        <f t="shared" si="11"/>
        <v>38068204</v>
      </c>
      <c r="O291" s="50"/>
      <c r="P291" s="50"/>
      <c r="Q291" s="50"/>
      <c r="S291" s="56"/>
    </row>
    <row r="292" spans="1:19" ht="90" x14ac:dyDescent="0.25">
      <c r="A292" s="3" t="s">
        <v>9</v>
      </c>
      <c r="B292" s="50" t="s">
        <v>989</v>
      </c>
      <c r="C292" s="50">
        <v>297</v>
      </c>
      <c r="D292" s="3" t="s">
        <v>499</v>
      </c>
      <c r="E292" s="4" t="s">
        <v>500</v>
      </c>
      <c r="F292" s="51">
        <v>44586</v>
      </c>
      <c r="G292" s="11">
        <v>69419084</v>
      </c>
      <c r="H292" s="52" t="s">
        <v>12</v>
      </c>
      <c r="I292" s="53">
        <v>44926</v>
      </c>
      <c r="J292" s="4" t="s">
        <v>13</v>
      </c>
      <c r="K292" s="4" t="s">
        <v>254</v>
      </c>
      <c r="L292" s="54">
        <f t="shared" si="10"/>
        <v>9.6209912536443148E-2</v>
      </c>
      <c r="M292" s="55">
        <v>6678804</v>
      </c>
      <c r="N292" s="55">
        <f t="shared" si="11"/>
        <v>62740280</v>
      </c>
      <c r="O292" s="50"/>
      <c r="P292" s="50"/>
      <c r="Q292" s="50"/>
      <c r="S292" s="56"/>
    </row>
    <row r="293" spans="1:19" ht="180" x14ac:dyDescent="0.25">
      <c r="A293" s="18" t="s">
        <v>9</v>
      </c>
      <c r="B293" s="75" t="s">
        <v>990</v>
      </c>
      <c r="C293" s="75">
        <v>298</v>
      </c>
      <c r="D293" s="18" t="s">
        <v>501</v>
      </c>
      <c r="E293" s="19" t="s">
        <v>502</v>
      </c>
      <c r="F293" s="76">
        <v>44586</v>
      </c>
      <c r="G293" s="20">
        <v>69823860</v>
      </c>
      <c r="H293" s="77" t="s">
        <v>12</v>
      </c>
      <c r="I293" s="78">
        <v>44926</v>
      </c>
      <c r="J293" s="19" t="s">
        <v>13</v>
      </c>
      <c r="K293" s="19" t="s">
        <v>73</v>
      </c>
      <c r="L293" s="79">
        <f t="shared" si="10"/>
        <v>0.10144927536231885</v>
      </c>
      <c r="M293" s="80">
        <v>7083580</v>
      </c>
      <c r="N293" s="80">
        <f t="shared" si="11"/>
        <v>62740280</v>
      </c>
      <c r="O293" s="75"/>
      <c r="P293" s="75"/>
      <c r="Q293" s="75"/>
      <c r="S293" s="56"/>
    </row>
    <row r="294" spans="1:19" ht="216" x14ac:dyDescent="0.25">
      <c r="A294" s="18" t="s">
        <v>9</v>
      </c>
      <c r="B294" s="75" t="s">
        <v>991</v>
      </c>
      <c r="C294" s="75">
        <v>299</v>
      </c>
      <c r="D294" s="18" t="s">
        <v>503</v>
      </c>
      <c r="E294" s="19" t="s">
        <v>504</v>
      </c>
      <c r="F294" s="76">
        <v>44587</v>
      </c>
      <c r="G294" s="20">
        <v>69823860</v>
      </c>
      <c r="H294" s="77" t="s">
        <v>12</v>
      </c>
      <c r="I294" s="78">
        <v>44926</v>
      </c>
      <c r="J294" s="19" t="s">
        <v>13</v>
      </c>
      <c r="K294" s="19" t="s">
        <v>73</v>
      </c>
      <c r="L294" s="79">
        <f t="shared" si="10"/>
        <v>0.10144927536231885</v>
      </c>
      <c r="M294" s="80">
        <v>7083580</v>
      </c>
      <c r="N294" s="80">
        <f t="shared" si="11"/>
        <v>62740280</v>
      </c>
      <c r="O294" s="75"/>
      <c r="P294" s="75"/>
      <c r="Q294" s="75"/>
      <c r="S294" s="56"/>
    </row>
    <row r="295" spans="1:19" ht="198" x14ac:dyDescent="0.25">
      <c r="A295" s="18" t="s">
        <v>9</v>
      </c>
      <c r="B295" s="75" t="s">
        <v>992</v>
      </c>
      <c r="C295" s="75">
        <v>300</v>
      </c>
      <c r="D295" s="18" t="s">
        <v>505</v>
      </c>
      <c r="E295" s="19" t="s">
        <v>506</v>
      </c>
      <c r="F295" s="76">
        <v>44586</v>
      </c>
      <c r="G295" s="20">
        <v>69823860</v>
      </c>
      <c r="H295" s="77" t="s">
        <v>12</v>
      </c>
      <c r="I295" s="78">
        <v>44926</v>
      </c>
      <c r="J295" s="19" t="s">
        <v>13</v>
      </c>
      <c r="K295" s="19" t="s">
        <v>73</v>
      </c>
      <c r="L295" s="79">
        <f t="shared" si="10"/>
        <v>9.8550724637681164E-2</v>
      </c>
      <c r="M295" s="80">
        <v>6881192</v>
      </c>
      <c r="N295" s="80">
        <f t="shared" si="11"/>
        <v>62942668</v>
      </c>
      <c r="O295" s="75"/>
      <c r="P295" s="75"/>
      <c r="Q295" s="75"/>
      <c r="S295" s="56"/>
    </row>
    <row r="296" spans="1:19" ht="90" x14ac:dyDescent="0.25">
      <c r="A296" s="3" t="s">
        <v>9</v>
      </c>
      <c r="B296" s="50" t="s">
        <v>993</v>
      </c>
      <c r="C296" s="50">
        <v>301</v>
      </c>
      <c r="D296" s="3" t="s">
        <v>507</v>
      </c>
      <c r="E296" s="4" t="s">
        <v>508</v>
      </c>
      <c r="F296" s="51">
        <v>44588</v>
      </c>
      <c r="G296" s="11">
        <v>46814273</v>
      </c>
      <c r="H296" s="52" t="s">
        <v>12</v>
      </c>
      <c r="I296" s="53">
        <v>44926</v>
      </c>
      <c r="J296" s="4" t="s">
        <v>13</v>
      </c>
      <c r="K296" s="4" t="s">
        <v>213</v>
      </c>
      <c r="L296" s="54">
        <f t="shared" si="10"/>
        <v>0.10149252985302154</v>
      </c>
      <c r="M296" s="55">
        <v>4751299</v>
      </c>
      <c r="N296" s="55">
        <f t="shared" si="11"/>
        <v>42062974</v>
      </c>
      <c r="O296" s="50"/>
      <c r="P296" s="50"/>
      <c r="Q296" s="50"/>
      <c r="S296" s="56"/>
    </row>
    <row r="297" spans="1:19" ht="180" x14ac:dyDescent="0.25">
      <c r="A297" s="18" t="s">
        <v>9</v>
      </c>
      <c r="B297" s="75" t="s">
        <v>994</v>
      </c>
      <c r="C297" s="75">
        <v>302</v>
      </c>
      <c r="D297" s="18" t="s">
        <v>509</v>
      </c>
      <c r="E297" s="19" t="s">
        <v>510</v>
      </c>
      <c r="F297" s="76">
        <v>44586</v>
      </c>
      <c r="G297" s="20">
        <v>69823860</v>
      </c>
      <c r="H297" s="77" t="s">
        <v>12</v>
      </c>
      <c r="I297" s="78">
        <v>44926</v>
      </c>
      <c r="J297" s="19" t="s">
        <v>13</v>
      </c>
      <c r="K297" s="19" t="s">
        <v>73</v>
      </c>
      <c r="L297" s="79">
        <f t="shared" si="10"/>
        <v>0.10144927536231885</v>
      </c>
      <c r="M297" s="80">
        <v>7083580</v>
      </c>
      <c r="N297" s="80">
        <f t="shared" si="11"/>
        <v>62740280</v>
      </c>
      <c r="O297" s="75"/>
      <c r="P297" s="75"/>
      <c r="Q297" s="75"/>
      <c r="S297" s="56"/>
    </row>
    <row r="298" spans="1:19" ht="180" x14ac:dyDescent="0.25">
      <c r="A298" s="18" t="s">
        <v>9</v>
      </c>
      <c r="B298" s="75" t="s">
        <v>995</v>
      </c>
      <c r="C298" s="75">
        <v>303</v>
      </c>
      <c r="D298" s="18" t="s">
        <v>511</v>
      </c>
      <c r="E298" s="19" t="s">
        <v>510</v>
      </c>
      <c r="F298" s="76">
        <v>44585</v>
      </c>
      <c r="G298" s="20">
        <v>69823860</v>
      </c>
      <c r="H298" s="77" t="s">
        <v>12</v>
      </c>
      <c r="I298" s="78">
        <v>44926</v>
      </c>
      <c r="J298" s="19" t="s">
        <v>13</v>
      </c>
      <c r="K298" s="19" t="s">
        <v>73</v>
      </c>
      <c r="L298" s="79">
        <f t="shared" si="10"/>
        <v>0.10144927536231885</v>
      </c>
      <c r="M298" s="80">
        <v>7083580</v>
      </c>
      <c r="N298" s="80">
        <f t="shared" si="11"/>
        <v>62740280</v>
      </c>
      <c r="O298" s="75"/>
      <c r="P298" s="75"/>
      <c r="Q298" s="75"/>
      <c r="S298" s="56"/>
    </row>
    <row r="299" spans="1:19" ht="180" x14ac:dyDescent="0.25">
      <c r="A299" s="18" t="s">
        <v>9</v>
      </c>
      <c r="B299" s="75" t="s">
        <v>996</v>
      </c>
      <c r="C299" s="75">
        <v>304</v>
      </c>
      <c r="D299" s="18" t="s">
        <v>512</v>
      </c>
      <c r="E299" s="19" t="s">
        <v>510</v>
      </c>
      <c r="F299" s="76">
        <v>44584</v>
      </c>
      <c r="G299" s="20">
        <v>69823860</v>
      </c>
      <c r="H299" s="77" t="s">
        <v>12</v>
      </c>
      <c r="I299" s="78">
        <v>44926</v>
      </c>
      <c r="J299" s="19" t="s">
        <v>13</v>
      </c>
      <c r="K299" s="19" t="s">
        <v>73</v>
      </c>
      <c r="L299" s="79">
        <f t="shared" si="10"/>
        <v>0.10434782608695652</v>
      </c>
      <c r="M299" s="80">
        <v>7285968</v>
      </c>
      <c r="N299" s="80">
        <f t="shared" si="11"/>
        <v>62537892</v>
      </c>
      <c r="O299" s="75"/>
      <c r="P299" s="75"/>
      <c r="Q299" s="75"/>
      <c r="S299" s="56"/>
    </row>
    <row r="300" spans="1:19" ht="162" x14ac:dyDescent="0.25">
      <c r="A300" s="18" t="s">
        <v>9</v>
      </c>
      <c r="B300" s="75" t="s">
        <v>997</v>
      </c>
      <c r="C300" s="75">
        <v>305</v>
      </c>
      <c r="D300" s="18" t="s">
        <v>513</v>
      </c>
      <c r="E300" s="19" t="s">
        <v>514</v>
      </c>
      <c r="F300" s="76">
        <v>44585</v>
      </c>
      <c r="G300" s="20">
        <v>69823860</v>
      </c>
      <c r="H300" s="77" t="s">
        <v>12</v>
      </c>
      <c r="I300" s="78">
        <v>44926</v>
      </c>
      <c r="J300" s="19" t="s">
        <v>13</v>
      </c>
      <c r="K300" s="19" t="s">
        <v>73</v>
      </c>
      <c r="L300" s="79">
        <f t="shared" si="10"/>
        <v>0.1072463768115942</v>
      </c>
      <c r="M300" s="80">
        <v>7488356</v>
      </c>
      <c r="N300" s="80">
        <f t="shared" si="11"/>
        <v>62335504</v>
      </c>
      <c r="O300" s="75"/>
      <c r="P300" s="75"/>
      <c r="Q300" s="75"/>
      <c r="S300" s="56"/>
    </row>
    <row r="301" spans="1:19" ht="162" x14ac:dyDescent="0.25">
      <c r="A301" s="18" t="s">
        <v>9</v>
      </c>
      <c r="B301" s="75" t="s">
        <v>998</v>
      </c>
      <c r="C301" s="75">
        <v>306</v>
      </c>
      <c r="D301" s="18" t="s">
        <v>515</v>
      </c>
      <c r="E301" s="19" t="s">
        <v>514</v>
      </c>
      <c r="F301" s="76">
        <v>44585</v>
      </c>
      <c r="G301" s="20">
        <v>69823860</v>
      </c>
      <c r="H301" s="77" t="s">
        <v>12</v>
      </c>
      <c r="I301" s="78">
        <v>44926</v>
      </c>
      <c r="J301" s="19" t="s">
        <v>13</v>
      </c>
      <c r="K301" s="19" t="s">
        <v>73</v>
      </c>
      <c r="L301" s="79">
        <f t="shared" si="10"/>
        <v>0.10144927536231885</v>
      </c>
      <c r="M301" s="80">
        <v>7083580</v>
      </c>
      <c r="N301" s="80">
        <f t="shared" si="11"/>
        <v>62740280</v>
      </c>
      <c r="O301" s="75"/>
      <c r="P301" s="75"/>
      <c r="Q301" s="75"/>
      <c r="S301" s="56"/>
    </row>
    <row r="302" spans="1:19" ht="90" x14ac:dyDescent="0.25">
      <c r="A302" s="18" t="s">
        <v>9</v>
      </c>
      <c r="B302" s="75" t="s">
        <v>999</v>
      </c>
      <c r="C302" s="75">
        <v>307</v>
      </c>
      <c r="D302" s="18" t="s">
        <v>516</v>
      </c>
      <c r="E302" s="19" t="s">
        <v>517</v>
      </c>
      <c r="F302" s="76">
        <v>44585</v>
      </c>
      <c r="G302" s="20">
        <v>59849018</v>
      </c>
      <c r="H302" s="77" t="s">
        <v>12</v>
      </c>
      <c r="I302" s="78">
        <v>44926</v>
      </c>
      <c r="J302" s="19" t="s">
        <v>13</v>
      </c>
      <c r="K302" s="19" t="s">
        <v>73</v>
      </c>
      <c r="L302" s="79">
        <f t="shared" si="10"/>
        <v>0.1072463377761687</v>
      </c>
      <c r="M302" s="80">
        <v>6418588</v>
      </c>
      <c r="N302" s="80">
        <f t="shared" si="11"/>
        <v>53430430</v>
      </c>
      <c r="O302" s="75"/>
      <c r="P302" s="75"/>
      <c r="Q302" s="75"/>
      <c r="S302" s="56"/>
    </row>
    <row r="303" spans="1:19" ht="108" x14ac:dyDescent="0.25">
      <c r="A303" s="18" t="s">
        <v>9</v>
      </c>
      <c r="B303" s="75" t="s">
        <v>1000</v>
      </c>
      <c r="C303" s="75">
        <v>308</v>
      </c>
      <c r="D303" s="18" t="s">
        <v>518</v>
      </c>
      <c r="E303" s="19" t="s">
        <v>519</v>
      </c>
      <c r="F303" s="76">
        <v>44585</v>
      </c>
      <c r="G303" s="20">
        <v>33249441</v>
      </c>
      <c r="H303" s="77" t="s">
        <v>12</v>
      </c>
      <c r="I303" s="78">
        <v>44926</v>
      </c>
      <c r="J303" s="19" t="s">
        <v>13</v>
      </c>
      <c r="K303" s="19" t="s">
        <v>73</v>
      </c>
      <c r="L303" s="79">
        <f t="shared" si="10"/>
        <v>0.1014492544400972</v>
      </c>
      <c r="M303" s="80">
        <v>3373131</v>
      </c>
      <c r="N303" s="80">
        <f t="shared" si="11"/>
        <v>29876310</v>
      </c>
      <c r="O303" s="75"/>
      <c r="P303" s="75"/>
      <c r="Q303" s="75"/>
      <c r="S303" s="56"/>
    </row>
    <row r="304" spans="1:19" ht="126" x14ac:dyDescent="0.25">
      <c r="A304" s="18" t="s">
        <v>9</v>
      </c>
      <c r="B304" s="75" t="s">
        <v>1001</v>
      </c>
      <c r="C304" s="75">
        <v>309</v>
      </c>
      <c r="D304" s="18" t="s">
        <v>520</v>
      </c>
      <c r="E304" s="19" t="s">
        <v>521</v>
      </c>
      <c r="F304" s="76">
        <v>44586</v>
      </c>
      <c r="G304" s="20">
        <v>43368840</v>
      </c>
      <c r="H304" s="77" t="s">
        <v>12</v>
      </c>
      <c r="I304" s="78">
        <v>44926</v>
      </c>
      <c r="J304" s="19" t="s">
        <v>13</v>
      </c>
      <c r="K304" s="19" t="s">
        <v>73</v>
      </c>
      <c r="L304" s="79">
        <f t="shared" si="10"/>
        <v>9.7222222222222224E-2</v>
      </c>
      <c r="M304" s="80">
        <v>4216415</v>
      </c>
      <c r="N304" s="80">
        <f t="shared" si="11"/>
        <v>39152425</v>
      </c>
      <c r="O304" s="75"/>
      <c r="P304" s="75"/>
      <c r="Q304" s="75"/>
      <c r="S304" s="56"/>
    </row>
    <row r="305" spans="1:19" ht="126" x14ac:dyDescent="0.25">
      <c r="A305" s="5" t="s">
        <v>9</v>
      </c>
      <c r="B305" s="63" t="s">
        <v>1002</v>
      </c>
      <c r="C305" s="63">
        <v>310</v>
      </c>
      <c r="D305" s="5" t="s">
        <v>1175</v>
      </c>
      <c r="E305" s="6" t="s">
        <v>522</v>
      </c>
      <c r="F305" s="64">
        <v>44586</v>
      </c>
      <c r="G305" s="13">
        <v>94760959</v>
      </c>
      <c r="H305" s="65" t="s">
        <v>12</v>
      </c>
      <c r="I305" s="66">
        <v>44926</v>
      </c>
      <c r="J305" s="6" t="s">
        <v>13</v>
      </c>
      <c r="K305" s="6" t="s">
        <v>111</v>
      </c>
      <c r="L305" s="67">
        <f t="shared" si="10"/>
        <v>9.8550712218942405E-2</v>
      </c>
      <c r="M305" s="68">
        <v>9338760</v>
      </c>
      <c r="N305" s="68">
        <f t="shared" si="11"/>
        <v>85422199</v>
      </c>
      <c r="O305" s="63"/>
      <c r="P305" s="63"/>
      <c r="Q305" s="63"/>
      <c r="S305" s="56"/>
    </row>
    <row r="306" spans="1:19" ht="126" x14ac:dyDescent="0.25">
      <c r="A306" s="3" t="s">
        <v>9</v>
      </c>
      <c r="B306" s="50" t="s">
        <v>1003</v>
      </c>
      <c r="C306" s="50">
        <v>311</v>
      </c>
      <c r="D306" s="3" t="s">
        <v>523</v>
      </c>
      <c r="E306" s="4" t="s">
        <v>524</v>
      </c>
      <c r="F306" s="51">
        <v>44586</v>
      </c>
      <c r="G306" s="11">
        <v>152645996</v>
      </c>
      <c r="H306" s="52" t="s">
        <v>12</v>
      </c>
      <c r="I306" s="53">
        <v>44926</v>
      </c>
      <c r="J306" s="4" t="s">
        <v>13</v>
      </c>
      <c r="K306" s="4" t="s">
        <v>178</v>
      </c>
      <c r="L306" s="54">
        <f t="shared" si="10"/>
        <v>9.9415198548673367E-2</v>
      </c>
      <c r="M306" s="55">
        <v>15175332</v>
      </c>
      <c r="N306" s="55">
        <f t="shared" si="11"/>
        <v>137470664</v>
      </c>
      <c r="O306" s="50"/>
      <c r="P306" s="50"/>
      <c r="Q306" s="50"/>
      <c r="S306" s="56"/>
    </row>
    <row r="307" spans="1:19" ht="126" x14ac:dyDescent="0.25">
      <c r="A307" s="18" t="s">
        <v>9</v>
      </c>
      <c r="B307" s="75" t="s">
        <v>1004</v>
      </c>
      <c r="C307" s="75">
        <v>313</v>
      </c>
      <c r="D307" s="18" t="s">
        <v>1229</v>
      </c>
      <c r="E307" s="19" t="s">
        <v>525</v>
      </c>
      <c r="F307" s="76">
        <v>44586</v>
      </c>
      <c r="G307" s="20">
        <v>106605000</v>
      </c>
      <c r="H307" s="77" t="s">
        <v>12</v>
      </c>
      <c r="I307" s="78">
        <v>44926</v>
      </c>
      <c r="J307" s="19" t="s">
        <v>13</v>
      </c>
      <c r="K307" s="19" t="s">
        <v>73</v>
      </c>
      <c r="L307" s="79">
        <f t="shared" si="10"/>
        <v>9.8550724637681164E-2</v>
      </c>
      <c r="M307" s="80">
        <v>10506000</v>
      </c>
      <c r="N307" s="80">
        <f t="shared" si="11"/>
        <v>96099000</v>
      </c>
      <c r="O307" s="75"/>
      <c r="P307" s="75"/>
      <c r="Q307" s="75"/>
      <c r="S307" s="56"/>
    </row>
    <row r="308" spans="1:19" ht="108" x14ac:dyDescent="0.25">
      <c r="A308" s="18" t="s">
        <v>9</v>
      </c>
      <c r="B308" s="75" t="s">
        <v>1005</v>
      </c>
      <c r="C308" s="75">
        <v>314</v>
      </c>
      <c r="D308" s="18" t="s">
        <v>526</v>
      </c>
      <c r="E308" s="19" t="s">
        <v>527</v>
      </c>
      <c r="F308" s="76">
        <v>44585</v>
      </c>
      <c r="G308" s="20">
        <v>59849018</v>
      </c>
      <c r="H308" s="77" t="s">
        <v>12</v>
      </c>
      <c r="I308" s="78">
        <v>44926</v>
      </c>
      <c r="J308" s="19" t="s">
        <v>13</v>
      </c>
      <c r="K308" s="19" t="s">
        <v>73</v>
      </c>
      <c r="L308" s="79">
        <f t="shared" si="10"/>
        <v>8.9855074982182662E-2</v>
      </c>
      <c r="M308" s="80">
        <v>5377738</v>
      </c>
      <c r="N308" s="80">
        <f t="shared" si="11"/>
        <v>54471280</v>
      </c>
      <c r="O308" s="75"/>
      <c r="P308" s="75"/>
      <c r="Q308" s="75"/>
      <c r="S308" s="56"/>
    </row>
    <row r="309" spans="1:19" ht="144" x14ac:dyDescent="0.25">
      <c r="A309" s="18" t="s">
        <v>9</v>
      </c>
      <c r="B309" s="75" t="s">
        <v>1006</v>
      </c>
      <c r="C309" s="75">
        <v>315</v>
      </c>
      <c r="D309" s="18" t="s">
        <v>528</v>
      </c>
      <c r="E309" s="19" t="s">
        <v>529</v>
      </c>
      <c r="F309" s="76">
        <v>44589</v>
      </c>
      <c r="G309" s="20">
        <v>83123643</v>
      </c>
      <c r="H309" s="77" t="s">
        <v>12</v>
      </c>
      <c r="I309" s="78">
        <v>44926</v>
      </c>
      <c r="J309" s="19" t="s">
        <v>13</v>
      </c>
      <c r="K309" s="19" t="s">
        <v>73</v>
      </c>
      <c r="L309" s="79">
        <f t="shared" si="10"/>
        <v>8.6956523308296299E-2</v>
      </c>
      <c r="M309" s="80">
        <v>7228143</v>
      </c>
      <c r="N309" s="80">
        <f t="shared" si="11"/>
        <v>75895500</v>
      </c>
      <c r="O309" s="75"/>
      <c r="P309" s="75"/>
      <c r="Q309" s="75"/>
      <c r="S309" s="56"/>
    </row>
    <row r="310" spans="1:19" ht="144" x14ac:dyDescent="0.25">
      <c r="A310" s="18" t="s">
        <v>9</v>
      </c>
      <c r="B310" s="75" t="s">
        <v>1007</v>
      </c>
      <c r="C310" s="75">
        <v>316</v>
      </c>
      <c r="D310" s="18" t="s">
        <v>1176</v>
      </c>
      <c r="E310" s="19" t="s">
        <v>530</v>
      </c>
      <c r="F310" s="76">
        <v>44585</v>
      </c>
      <c r="G310" s="20">
        <v>83123643</v>
      </c>
      <c r="H310" s="77" t="s">
        <v>12</v>
      </c>
      <c r="I310" s="78">
        <v>44926</v>
      </c>
      <c r="J310" s="19" t="s">
        <v>13</v>
      </c>
      <c r="K310" s="19" t="s">
        <v>73</v>
      </c>
      <c r="L310" s="79">
        <f t="shared" si="10"/>
        <v>9.8550721603960501E-2</v>
      </c>
      <c r="M310" s="80">
        <v>8191895</v>
      </c>
      <c r="N310" s="80">
        <f t="shared" si="11"/>
        <v>74931748</v>
      </c>
      <c r="O310" s="75"/>
      <c r="P310" s="75"/>
      <c r="Q310" s="75"/>
      <c r="S310" s="56"/>
    </row>
    <row r="311" spans="1:19" ht="144" x14ac:dyDescent="0.25">
      <c r="A311" s="18" t="s">
        <v>9</v>
      </c>
      <c r="B311" s="75" t="s">
        <v>1008</v>
      </c>
      <c r="C311" s="75">
        <v>317</v>
      </c>
      <c r="D311" s="18" t="s">
        <v>531</v>
      </c>
      <c r="E311" s="19" t="s">
        <v>532</v>
      </c>
      <c r="F311" s="76">
        <v>44586</v>
      </c>
      <c r="G311" s="20">
        <v>59849018</v>
      </c>
      <c r="H311" s="77" t="s">
        <v>12</v>
      </c>
      <c r="I311" s="78">
        <v>44926</v>
      </c>
      <c r="J311" s="19" t="s">
        <v>13</v>
      </c>
      <c r="K311" s="19" t="s">
        <v>73</v>
      </c>
      <c r="L311" s="79">
        <f t="shared" si="10"/>
        <v>9.8550706379175679E-2</v>
      </c>
      <c r="M311" s="80">
        <v>5898163</v>
      </c>
      <c r="N311" s="80">
        <f t="shared" si="11"/>
        <v>53950855</v>
      </c>
      <c r="O311" s="75"/>
      <c r="P311" s="75"/>
      <c r="Q311" s="75"/>
      <c r="S311" s="56"/>
    </row>
    <row r="312" spans="1:19" ht="108" x14ac:dyDescent="0.25">
      <c r="A312" s="3" t="s">
        <v>9</v>
      </c>
      <c r="B312" s="50" t="s">
        <v>1009</v>
      </c>
      <c r="C312" s="50">
        <v>318</v>
      </c>
      <c r="D312" s="3" t="s">
        <v>533</v>
      </c>
      <c r="E312" s="4" t="s">
        <v>534</v>
      </c>
      <c r="F312" s="51">
        <v>44587</v>
      </c>
      <c r="G312" s="11">
        <v>213271800</v>
      </c>
      <c r="H312" s="52" t="s">
        <v>12</v>
      </c>
      <c r="I312" s="53">
        <v>44926</v>
      </c>
      <c r="J312" s="4" t="s">
        <v>13</v>
      </c>
      <c r="K312" s="4" t="s">
        <v>70</v>
      </c>
      <c r="L312" s="54">
        <f t="shared" si="10"/>
        <v>0.10344827586206896</v>
      </c>
      <c r="M312" s="55">
        <v>22062600</v>
      </c>
      <c r="N312" s="55">
        <f t="shared" si="11"/>
        <v>191209200</v>
      </c>
      <c r="O312" s="50"/>
      <c r="P312" s="50"/>
      <c r="Q312" s="50"/>
      <c r="S312" s="56"/>
    </row>
    <row r="313" spans="1:19" ht="108" x14ac:dyDescent="0.25">
      <c r="A313" s="10" t="s">
        <v>9</v>
      </c>
      <c r="B313" s="89" t="s">
        <v>1010</v>
      </c>
      <c r="C313" s="89">
        <v>319</v>
      </c>
      <c r="D313" s="10" t="s">
        <v>535</v>
      </c>
      <c r="E313" s="9" t="s">
        <v>536</v>
      </c>
      <c r="F313" s="90">
        <v>44586</v>
      </c>
      <c r="G313" s="21">
        <v>82400829</v>
      </c>
      <c r="H313" s="91" t="s">
        <v>12</v>
      </c>
      <c r="I313" s="92">
        <v>44926</v>
      </c>
      <c r="J313" s="9" t="s">
        <v>13</v>
      </c>
      <c r="K313" s="9" t="s">
        <v>155</v>
      </c>
      <c r="L313" s="93">
        <f t="shared" si="10"/>
        <v>9.0643274960255552E-2</v>
      </c>
      <c r="M313" s="94">
        <v>7469081</v>
      </c>
      <c r="N313" s="94">
        <f t="shared" si="11"/>
        <v>74931748</v>
      </c>
      <c r="O313" s="89"/>
      <c r="P313" s="89"/>
      <c r="Q313" s="89"/>
      <c r="S313" s="56"/>
    </row>
    <row r="314" spans="1:19" ht="126" x14ac:dyDescent="0.25">
      <c r="A314" s="3" t="s">
        <v>9</v>
      </c>
      <c r="B314" s="50" t="s">
        <v>1011</v>
      </c>
      <c r="C314" s="50">
        <v>320</v>
      </c>
      <c r="D314" s="3" t="s">
        <v>537</v>
      </c>
      <c r="E314" s="4" t="s">
        <v>538</v>
      </c>
      <c r="F314" s="51">
        <v>44589</v>
      </c>
      <c r="G314" s="11">
        <v>118194615</v>
      </c>
      <c r="H314" s="52" t="s">
        <v>12</v>
      </c>
      <c r="I314" s="53">
        <v>44926</v>
      </c>
      <c r="J314" s="4" t="s">
        <v>13</v>
      </c>
      <c r="K314" s="4" t="s">
        <v>155</v>
      </c>
      <c r="L314" s="54">
        <f t="shared" si="10"/>
        <v>8.9285717458447669E-2</v>
      </c>
      <c r="M314" s="55">
        <v>10553091</v>
      </c>
      <c r="N314" s="55">
        <f t="shared" si="11"/>
        <v>107641524</v>
      </c>
      <c r="O314" s="50"/>
      <c r="P314" s="50"/>
      <c r="Q314" s="50"/>
      <c r="S314" s="56"/>
    </row>
    <row r="315" spans="1:19" ht="126" x14ac:dyDescent="0.25">
      <c r="A315" s="3" t="s">
        <v>9</v>
      </c>
      <c r="B315" s="50" t="s">
        <v>1012</v>
      </c>
      <c r="C315" s="50">
        <v>321</v>
      </c>
      <c r="D315" s="3" t="s">
        <v>539</v>
      </c>
      <c r="E315" s="4" t="s">
        <v>540</v>
      </c>
      <c r="F315" s="51">
        <v>44589</v>
      </c>
      <c r="G315" s="11">
        <v>93936952</v>
      </c>
      <c r="H315" s="52" t="s">
        <v>12</v>
      </c>
      <c r="I315" s="53">
        <v>44926</v>
      </c>
      <c r="J315" s="4" t="s">
        <v>13</v>
      </c>
      <c r="K315" s="4" t="s">
        <v>155</v>
      </c>
      <c r="L315" s="54">
        <f t="shared" si="10"/>
        <v>9.0643275289579328E-2</v>
      </c>
      <c r="M315" s="55">
        <v>8514753</v>
      </c>
      <c r="N315" s="55">
        <f t="shared" si="11"/>
        <v>85422199</v>
      </c>
      <c r="O315" s="50"/>
      <c r="P315" s="50"/>
      <c r="Q315" s="50"/>
      <c r="S315" s="56"/>
    </row>
    <row r="316" spans="1:19" ht="180" x14ac:dyDescent="0.25">
      <c r="A316" s="3" t="s">
        <v>9</v>
      </c>
      <c r="B316" s="50" t="s">
        <v>1013</v>
      </c>
      <c r="C316" s="50">
        <v>322</v>
      </c>
      <c r="D316" s="3" t="s">
        <v>541</v>
      </c>
      <c r="E316" s="4" t="s">
        <v>542</v>
      </c>
      <c r="F316" s="51">
        <v>44587</v>
      </c>
      <c r="G316" s="11">
        <v>82400829</v>
      </c>
      <c r="H316" s="52" t="s">
        <v>12</v>
      </c>
      <c r="I316" s="53">
        <v>44926</v>
      </c>
      <c r="J316" s="4" t="s">
        <v>13</v>
      </c>
      <c r="K316" s="4" t="s">
        <v>155</v>
      </c>
      <c r="L316" s="54">
        <f t="shared" si="10"/>
        <v>9.0643274960255552E-2</v>
      </c>
      <c r="M316" s="55">
        <v>7469081</v>
      </c>
      <c r="N316" s="55">
        <f t="shared" si="11"/>
        <v>74931748</v>
      </c>
      <c r="O316" s="50"/>
      <c r="P316" s="50"/>
      <c r="Q316" s="50"/>
      <c r="S316" s="56"/>
    </row>
    <row r="317" spans="1:19" ht="144" x14ac:dyDescent="0.25">
      <c r="A317" s="3" t="s">
        <v>9</v>
      </c>
      <c r="B317" s="50" t="s">
        <v>1014</v>
      </c>
      <c r="C317" s="50">
        <v>323</v>
      </c>
      <c r="D317" s="3" t="s">
        <v>1177</v>
      </c>
      <c r="E317" s="4" t="s">
        <v>543</v>
      </c>
      <c r="F317" s="51">
        <v>44589</v>
      </c>
      <c r="G317" s="11">
        <v>98881008</v>
      </c>
      <c r="H317" s="52" t="s">
        <v>12</v>
      </c>
      <c r="I317" s="53">
        <v>44926</v>
      </c>
      <c r="J317" s="4" t="s">
        <v>13</v>
      </c>
      <c r="K317" s="4" t="s">
        <v>155</v>
      </c>
      <c r="L317" s="54">
        <f t="shared" si="10"/>
        <v>8.6111106391633871E-2</v>
      </c>
      <c r="M317" s="55">
        <v>8514753</v>
      </c>
      <c r="N317" s="55">
        <f t="shared" si="11"/>
        <v>90366255</v>
      </c>
      <c r="O317" s="50"/>
      <c r="P317" s="50"/>
      <c r="Q317" s="50"/>
      <c r="S317" s="56"/>
    </row>
    <row r="318" spans="1:19" ht="144" x14ac:dyDescent="0.25">
      <c r="A318" s="10" t="s">
        <v>9</v>
      </c>
      <c r="B318" s="89" t="s">
        <v>1015</v>
      </c>
      <c r="C318" s="89">
        <v>324</v>
      </c>
      <c r="D318" s="10" t="s">
        <v>1178</v>
      </c>
      <c r="E318" s="9" t="s">
        <v>544</v>
      </c>
      <c r="F318" s="90">
        <v>44587</v>
      </c>
      <c r="G318" s="21">
        <v>52736510</v>
      </c>
      <c r="H318" s="91" t="s">
        <v>12</v>
      </c>
      <c r="I318" s="92">
        <v>44926</v>
      </c>
      <c r="J318" s="9" t="s">
        <v>13</v>
      </c>
      <c r="K318" s="9" t="s">
        <v>155</v>
      </c>
      <c r="L318" s="93">
        <f t="shared" si="10"/>
        <v>9.0643275408251317E-2</v>
      </c>
      <c r="M318" s="94">
        <v>4780210</v>
      </c>
      <c r="N318" s="94">
        <f t="shared" si="11"/>
        <v>47956300</v>
      </c>
      <c r="O318" s="89"/>
      <c r="P318" s="89"/>
      <c r="Q318" s="89"/>
      <c r="S318" s="56"/>
    </row>
    <row r="319" spans="1:19" ht="108" x14ac:dyDescent="0.25">
      <c r="A319" s="10" t="s">
        <v>9</v>
      </c>
      <c r="B319" s="89" t="s">
        <v>1016</v>
      </c>
      <c r="C319" s="89">
        <v>325</v>
      </c>
      <c r="D319" s="10" t="s">
        <v>1179</v>
      </c>
      <c r="E319" s="9" t="s">
        <v>536</v>
      </c>
      <c r="F319" s="90">
        <v>44587</v>
      </c>
      <c r="G319" s="21">
        <v>82400829</v>
      </c>
      <c r="H319" s="91" t="s">
        <v>12</v>
      </c>
      <c r="I319" s="92">
        <v>44926</v>
      </c>
      <c r="J319" s="9" t="s">
        <v>13</v>
      </c>
      <c r="K319" s="9" t="s">
        <v>155</v>
      </c>
      <c r="L319" s="93">
        <f t="shared" si="10"/>
        <v>9.0643274960255552E-2</v>
      </c>
      <c r="M319" s="94">
        <v>7469081</v>
      </c>
      <c r="N319" s="94">
        <f t="shared" si="11"/>
        <v>74931748</v>
      </c>
      <c r="O319" s="89"/>
      <c r="P319" s="89"/>
      <c r="Q319" s="89"/>
      <c r="S319" s="56"/>
    </row>
    <row r="320" spans="1:19" ht="144" x14ac:dyDescent="0.25">
      <c r="A320" s="10" t="s">
        <v>9</v>
      </c>
      <c r="B320" s="89" t="s">
        <v>1017</v>
      </c>
      <c r="C320" s="89">
        <v>326</v>
      </c>
      <c r="D320" s="10" t="s">
        <v>1180</v>
      </c>
      <c r="E320" s="9" t="s">
        <v>544</v>
      </c>
      <c r="F320" s="90">
        <v>44587</v>
      </c>
      <c r="G320" s="21">
        <v>52736510</v>
      </c>
      <c r="H320" s="91" t="s">
        <v>12</v>
      </c>
      <c r="I320" s="92">
        <v>44926</v>
      </c>
      <c r="J320" s="9" t="s">
        <v>13</v>
      </c>
      <c r="K320" s="9" t="s">
        <v>155</v>
      </c>
      <c r="L320" s="93">
        <f t="shared" si="10"/>
        <v>9.0643275408251317E-2</v>
      </c>
      <c r="M320" s="94">
        <v>4780210</v>
      </c>
      <c r="N320" s="94">
        <f t="shared" si="11"/>
        <v>47956300</v>
      </c>
      <c r="O320" s="89"/>
      <c r="P320" s="89"/>
      <c r="Q320" s="89"/>
      <c r="S320" s="56"/>
    </row>
    <row r="321" spans="1:19" ht="126" x14ac:dyDescent="0.25">
      <c r="A321" s="10" t="s">
        <v>9</v>
      </c>
      <c r="B321" s="89" t="s">
        <v>1018</v>
      </c>
      <c r="C321" s="89">
        <v>327</v>
      </c>
      <c r="D321" s="10" t="s">
        <v>1181</v>
      </c>
      <c r="E321" s="9" t="s">
        <v>160</v>
      </c>
      <c r="F321" s="90">
        <v>44587</v>
      </c>
      <c r="G321" s="21">
        <v>52736510</v>
      </c>
      <c r="H321" s="91" t="s">
        <v>12</v>
      </c>
      <c r="I321" s="92">
        <v>44926</v>
      </c>
      <c r="J321" s="9" t="s">
        <v>13</v>
      </c>
      <c r="K321" s="9" t="s">
        <v>155</v>
      </c>
      <c r="L321" s="93">
        <f t="shared" si="10"/>
        <v>9.0643275408251317E-2</v>
      </c>
      <c r="M321" s="94">
        <v>4780210</v>
      </c>
      <c r="N321" s="94">
        <f t="shared" si="11"/>
        <v>47956300</v>
      </c>
      <c r="O321" s="89"/>
      <c r="P321" s="89"/>
      <c r="Q321" s="89"/>
      <c r="S321" s="56"/>
    </row>
    <row r="322" spans="1:19" ht="126" x14ac:dyDescent="0.25">
      <c r="A322" s="10" t="s">
        <v>9</v>
      </c>
      <c r="B322" s="89" t="s">
        <v>1019</v>
      </c>
      <c r="C322" s="89">
        <v>328</v>
      </c>
      <c r="D322" s="10" t="s">
        <v>545</v>
      </c>
      <c r="E322" s="9" t="s">
        <v>160</v>
      </c>
      <c r="F322" s="90">
        <v>44587</v>
      </c>
      <c r="G322" s="21">
        <v>52736510</v>
      </c>
      <c r="H322" s="91" t="s">
        <v>12</v>
      </c>
      <c r="I322" s="92">
        <v>44926</v>
      </c>
      <c r="J322" s="9" t="s">
        <v>13</v>
      </c>
      <c r="K322" s="9" t="s">
        <v>155</v>
      </c>
      <c r="L322" s="93">
        <f t="shared" si="10"/>
        <v>9.0643275408251317E-2</v>
      </c>
      <c r="M322" s="94">
        <v>4780210</v>
      </c>
      <c r="N322" s="94">
        <f t="shared" si="11"/>
        <v>47956300</v>
      </c>
      <c r="O322" s="89"/>
      <c r="P322" s="89"/>
      <c r="Q322" s="89"/>
      <c r="S322" s="56"/>
    </row>
    <row r="323" spans="1:19" ht="126" x14ac:dyDescent="0.25">
      <c r="A323" s="10" t="s">
        <v>9</v>
      </c>
      <c r="B323" s="89" t="s">
        <v>1020</v>
      </c>
      <c r="C323" s="89">
        <v>329</v>
      </c>
      <c r="D323" s="10" t="s">
        <v>1182</v>
      </c>
      <c r="E323" s="9" t="s">
        <v>546</v>
      </c>
      <c r="F323" s="90">
        <v>44586</v>
      </c>
      <c r="G323" s="21">
        <v>37080357</v>
      </c>
      <c r="H323" s="91" t="s">
        <v>12</v>
      </c>
      <c r="I323" s="92">
        <v>44926</v>
      </c>
      <c r="J323" s="9" t="s">
        <v>13</v>
      </c>
      <c r="K323" s="9" t="s">
        <v>155</v>
      </c>
      <c r="L323" s="93">
        <f t="shared" ref="L323:L386" si="12">+M323/G323</f>
        <v>9.0643275090366585E-2</v>
      </c>
      <c r="M323" s="94">
        <v>3361085</v>
      </c>
      <c r="N323" s="94">
        <f t="shared" ref="N323:N386" si="13">+G323-M323</f>
        <v>33719272</v>
      </c>
      <c r="O323" s="89"/>
      <c r="P323" s="89"/>
      <c r="Q323" s="89"/>
      <c r="S323" s="56"/>
    </row>
    <row r="324" spans="1:19" ht="198" x14ac:dyDescent="0.25">
      <c r="A324" s="18" t="s">
        <v>9</v>
      </c>
      <c r="B324" s="75" t="s">
        <v>1021</v>
      </c>
      <c r="C324" s="75">
        <v>331</v>
      </c>
      <c r="D324" s="18" t="s">
        <v>547</v>
      </c>
      <c r="E324" s="19" t="s">
        <v>488</v>
      </c>
      <c r="F324" s="76">
        <v>44587</v>
      </c>
      <c r="G324" s="20">
        <v>69823860</v>
      </c>
      <c r="H324" s="77" t="s">
        <v>12</v>
      </c>
      <c r="I324" s="78">
        <v>44926</v>
      </c>
      <c r="J324" s="19" t="s">
        <v>13</v>
      </c>
      <c r="K324" s="19" t="s">
        <v>73</v>
      </c>
      <c r="L324" s="79">
        <f t="shared" si="12"/>
        <v>9.8550724637681164E-2</v>
      </c>
      <c r="M324" s="80">
        <v>6881192</v>
      </c>
      <c r="N324" s="80">
        <f t="shared" si="13"/>
        <v>62942668</v>
      </c>
      <c r="O324" s="75"/>
      <c r="P324" s="75"/>
      <c r="Q324" s="75"/>
      <c r="S324" s="56"/>
    </row>
    <row r="325" spans="1:19" ht="180" x14ac:dyDescent="0.25">
      <c r="A325" s="3" t="s">
        <v>9</v>
      </c>
      <c r="B325" s="50" t="s">
        <v>1022</v>
      </c>
      <c r="C325" s="50">
        <v>332</v>
      </c>
      <c r="D325" s="3" t="s">
        <v>1183</v>
      </c>
      <c r="E325" s="4" t="s">
        <v>548</v>
      </c>
      <c r="F325" s="51">
        <v>44589</v>
      </c>
      <c r="G325" s="11">
        <v>184001885</v>
      </c>
      <c r="H325" s="52" t="s">
        <v>12</v>
      </c>
      <c r="I325" s="53" t="s">
        <v>696</v>
      </c>
      <c r="J325" s="4" t="s">
        <v>13</v>
      </c>
      <c r="K325" s="4" t="s">
        <v>178</v>
      </c>
      <c r="L325" s="54">
        <f t="shared" si="12"/>
        <v>8.9855074039051283E-2</v>
      </c>
      <c r="M325" s="55">
        <v>16533503</v>
      </c>
      <c r="N325" s="55">
        <f t="shared" si="13"/>
        <v>167468382</v>
      </c>
      <c r="O325" s="50"/>
      <c r="P325" s="50"/>
      <c r="Q325" s="50"/>
      <c r="S325" s="56"/>
    </row>
    <row r="326" spans="1:19" ht="126" x14ac:dyDescent="0.25">
      <c r="A326" s="33" t="s">
        <v>9</v>
      </c>
      <c r="B326" s="101" t="s">
        <v>1023</v>
      </c>
      <c r="C326" s="101">
        <v>333</v>
      </c>
      <c r="D326" s="33" t="s">
        <v>1230</v>
      </c>
      <c r="E326" s="34" t="s">
        <v>549</v>
      </c>
      <c r="F326" s="102">
        <v>44587</v>
      </c>
      <c r="G326" s="12">
        <v>57600577</v>
      </c>
      <c r="H326" s="103" t="s">
        <v>12</v>
      </c>
      <c r="I326" s="104">
        <v>44926</v>
      </c>
      <c r="J326" s="34" t="s">
        <v>26</v>
      </c>
      <c r="K326" s="34" t="s">
        <v>70</v>
      </c>
      <c r="L326" s="105">
        <f>+M326/G326</f>
        <v>9.9415167316813505E-2</v>
      </c>
      <c r="M326" s="61">
        <v>5726371</v>
      </c>
      <c r="N326" s="61">
        <f t="shared" si="13"/>
        <v>51874206</v>
      </c>
      <c r="O326" s="101"/>
      <c r="P326" s="101"/>
      <c r="Q326" s="101"/>
      <c r="S326" s="56"/>
    </row>
    <row r="327" spans="1:19" ht="126" x14ac:dyDescent="0.25">
      <c r="A327" s="18" t="s">
        <v>9</v>
      </c>
      <c r="B327" s="75" t="s">
        <v>1024</v>
      </c>
      <c r="C327" s="75">
        <v>334</v>
      </c>
      <c r="D327" s="18" t="s">
        <v>550</v>
      </c>
      <c r="E327" s="19" t="s">
        <v>551</v>
      </c>
      <c r="F327" s="76">
        <v>44587</v>
      </c>
      <c r="G327" s="20">
        <v>82400829</v>
      </c>
      <c r="H327" s="77" t="s">
        <v>12</v>
      </c>
      <c r="I327" s="78">
        <v>44926</v>
      </c>
      <c r="J327" s="19" t="s">
        <v>13</v>
      </c>
      <c r="K327" s="19" t="s">
        <v>416</v>
      </c>
      <c r="L327" s="79">
        <f t="shared" si="12"/>
        <v>9.0643274960255552E-2</v>
      </c>
      <c r="M327" s="80">
        <v>7469081</v>
      </c>
      <c r="N327" s="80">
        <f t="shared" si="13"/>
        <v>74931748</v>
      </c>
      <c r="O327" s="75"/>
      <c r="P327" s="75"/>
      <c r="Q327" s="75"/>
      <c r="S327" s="56"/>
    </row>
    <row r="328" spans="1:19" ht="126" x14ac:dyDescent="0.25">
      <c r="A328" s="18" t="s">
        <v>9</v>
      </c>
      <c r="B328" s="75" t="s">
        <v>1025</v>
      </c>
      <c r="C328" s="75">
        <v>335</v>
      </c>
      <c r="D328" s="18" t="s">
        <v>552</v>
      </c>
      <c r="E328" s="19" t="s">
        <v>551</v>
      </c>
      <c r="F328" s="76">
        <v>44587</v>
      </c>
      <c r="G328" s="20">
        <v>82400829</v>
      </c>
      <c r="H328" s="77" t="s">
        <v>12</v>
      </c>
      <c r="I328" s="78">
        <v>44926</v>
      </c>
      <c r="J328" s="19" t="s">
        <v>13</v>
      </c>
      <c r="K328" s="19" t="s">
        <v>416</v>
      </c>
      <c r="L328" s="79">
        <f t="shared" si="12"/>
        <v>9.0643274960255552E-2</v>
      </c>
      <c r="M328" s="80">
        <v>7469081</v>
      </c>
      <c r="N328" s="80">
        <f t="shared" si="13"/>
        <v>74931748</v>
      </c>
      <c r="O328" s="75"/>
      <c r="P328" s="75"/>
      <c r="Q328" s="75"/>
      <c r="S328" s="56"/>
    </row>
    <row r="329" spans="1:19" ht="126" x14ac:dyDescent="0.25">
      <c r="A329" s="18" t="s">
        <v>9</v>
      </c>
      <c r="B329" s="75" t="s">
        <v>1026</v>
      </c>
      <c r="C329" s="75">
        <v>336</v>
      </c>
      <c r="D329" s="18" t="s">
        <v>553</v>
      </c>
      <c r="E329" s="19" t="s">
        <v>551</v>
      </c>
      <c r="F329" s="76">
        <v>44587</v>
      </c>
      <c r="G329" s="20">
        <v>82400829</v>
      </c>
      <c r="H329" s="77" t="s">
        <v>12</v>
      </c>
      <c r="I329" s="78">
        <v>44926</v>
      </c>
      <c r="J329" s="19" t="s">
        <v>13</v>
      </c>
      <c r="K329" s="19" t="s">
        <v>416</v>
      </c>
      <c r="L329" s="79">
        <f t="shared" si="12"/>
        <v>9.9415201271822157E-2</v>
      </c>
      <c r="M329" s="80">
        <v>8191895</v>
      </c>
      <c r="N329" s="80">
        <f t="shared" si="13"/>
        <v>74208934</v>
      </c>
      <c r="O329" s="75"/>
      <c r="P329" s="75"/>
      <c r="Q329" s="75"/>
      <c r="S329" s="56"/>
    </row>
    <row r="330" spans="1:19" ht="126" x14ac:dyDescent="0.25">
      <c r="A330" s="18" t="s">
        <v>9</v>
      </c>
      <c r="B330" s="75" t="s">
        <v>1027</v>
      </c>
      <c r="C330" s="75">
        <v>337</v>
      </c>
      <c r="D330" s="18" t="s">
        <v>554</v>
      </c>
      <c r="E330" s="19" t="s">
        <v>551</v>
      </c>
      <c r="F330" s="76">
        <v>44587</v>
      </c>
      <c r="G330" s="20">
        <v>82400829</v>
      </c>
      <c r="H330" s="77" t="s">
        <v>12</v>
      </c>
      <c r="I330" s="78">
        <v>44926</v>
      </c>
      <c r="J330" s="19" t="s">
        <v>13</v>
      </c>
      <c r="K330" s="19" t="s">
        <v>416</v>
      </c>
      <c r="L330" s="79">
        <f t="shared" si="12"/>
        <v>9.0643274960255552E-2</v>
      </c>
      <c r="M330" s="80">
        <v>7469081</v>
      </c>
      <c r="N330" s="80">
        <f t="shared" si="13"/>
        <v>74931748</v>
      </c>
      <c r="O330" s="75"/>
      <c r="P330" s="75"/>
      <c r="Q330" s="75"/>
      <c r="S330" s="56"/>
    </row>
    <row r="331" spans="1:19" ht="180" x14ac:dyDescent="0.25">
      <c r="A331" s="3" t="s">
        <v>9</v>
      </c>
      <c r="B331" s="50" t="s">
        <v>1028</v>
      </c>
      <c r="C331" s="50">
        <v>338</v>
      </c>
      <c r="D331" s="3" t="s">
        <v>1184</v>
      </c>
      <c r="E331" s="4" t="s">
        <v>548</v>
      </c>
      <c r="F331" s="51">
        <v>44588</v>
      </c>
      <c r="G331" s="11">
        <v>121360536</v>
      </c>
      <c r="H331" s="52" t="s">
        <v>12</v>
      </c>
      <c r="I331" s="53">
        <v>44926</v>
      </c>
      <c r="J331" s="4" t="s">
        <v>13</v>
      </c>
      <c r="K331" s="4" t="s">
        <v>178</v>
      </c>
      <c r="L331" s="54">
        <f t="shared" si="12"/>
        <v>8.985507447000729E-2</v>
      </c>
      <c r="M331" s="55">
        <v>10904860</v>
      </c>
      <c r="N331" s="55">
        <f t="shared" si="13"/>
        <v>110455676</v>
      </c>
      <c r="O331" s="50"/>
      <c r="P331" s="50"/>
      <c r="Q331" s="50"/>
      <c r="S331" s="56"/>
    </row>
    <row r="332" spans="1:19" ht="162" x14ac:dyDescent="0.25">
      <c r="A332" s="3" t="s">
        <v>9</v>
      </c>
      <c r="B332" s="50" t="s">
        <v>1029</v>
      </c>
      <c r="C332" s="50">
        <v>339</v>
      </c>
      <c r="D332" s="3" t="s">
        <v>1185</v>
      </c>
      <c r="E332" s="4" t="s">
        <v>555</v>
      </c>
      <c r="F332" s="51">
        <v>44588</v>
      </c>
      <c r="G332" s="11">
        <v>184001885</v>
      </c>
      <c r="H332" s="52" t="s">
        <v>12</v>
      </c>
      <c r="I332" s="53">
        <v>44926</v>
      </c>
      <c r="J332" s="4" t="s">
        <v>13</v>
      </c>
      <c r="K332" s="4" t="s">
        <v>178</v>
      </c>
      <c r="L332" s="54">
        <f t="shared" si="12"/>
        <v>8.9855074039051283E-2</v>
      </c>
      <c r="M332" s="55">
        <v>16533503</v>
      </c>
      <c r="N332" s="55">
        <f t="shared" si="13"/>
        <v>167468382</v>
      </c>
      <c r="O332" s="50"/>
      <c r="P332" s="50"/>
      <c r="Q332" s="50"/>
      <c r="S332" s="56"/>
    </row>
    <row r="333" spans="1:19" ht="162" x14ac:dyDescent="0.25">
      <c r="A333" s="3" t="s">
        <v>9</v>
      </c>
      <c r="B333" s="50" t="s">
        <v>1030</v>
      </c>
      <c r="C333" s="50">
        <v>340</v>
      </c>
      <c r="D333" s="3" t="s">
        <v>1186</v>
      </c>
      <c r="E333" s="4" t="s">
        <v>555</v>
      </c>
      <c r="F333" s="51">
        <v>44589</v>
      </c>
      <c r="G333" s="11">
        <v>121360536</v>
      </c>
      <c r="H333" s="52" t="s">
        <v>12</v>
      </c>
      <c r="I333" s="53">
        <v>44926</v>
      </c>
      <c r="J333" s="4" t="s">
        <v>13</v>
      </c>
      <c r="K333" s="4" t="s">
        <v>178</v>
      </c>
      <c r="L333" s="54">
        <f t="shared" si="12"/>
        <v>8.985507447000729E-2</v>
      </c>
      <c r="M333" s="55">
        <v>10904860</v>
      </c>
      <c r="N333" s="55">
        <f t="shared" si="13"/>
        <v>110455676</v>
      </c>
      <c r="O333" s="50"/>
      <c r="P333" s="50"/>
      <c r="Q333" s="50"/>
      <c r="S333" s="56"/>
    </row>
    <row r="334" spans="1:19" ht="144" x14ac:dyDescent="0.25">
      <c r="A334" s="3" t="s">
        <v>9</v>
      </c>
      <c r="B334" s="50" t="s">
        <v>1031</v>
      </c>
      <c r="C334" s="50">
        <v>341</v>
      </c>
      <c r="D334" s="3" t="s">
        <v>1187</v>
      </c>
      <c r="E334" s="4" t="s">
        <v>556</v>
      </c>
      <c r="F334" s="51">
        <v>44589</v>
      </c>
      <c r="G334" s="11">
        <v>76030431</v>
      </c>
      <c r="H334" s="52" t="s">
        <v>12</v>
      </c>
      <c r="I334" s="53">
        <v>44926</v>
      </c>
      <c r="J334" s="4" t="s">
        <v>13</v>
      </c>
      <c r="K334" s="4" t="s">
        <v>155</v>
      </c>
      <c r="L334" s="54">
        <f t="shared" si="12"/>
        <v>9.0379008899739099E-2</v>
      </c>
      <c r="M334" s="55">
        <v>6871555</v>
      </c>
      <c r="N334" s="55">
        <f t="shared" si="13"/>
        <v>69158876</v>
      </c>
      <c r="O334" s="50">
        <v>1</v>
      </c>
      <c r="P334" s="50">
        <v>0</v>
      </c>
      <c r="Q334" s="50">
        <v>0</v>
      </c>
      <c r="S334" s="56"/>
    </row>
    <row r="335" spans="1:19" ht="162" x14ac:dyDescent="0.25">
      <c r="A335" s="3" t="s">
        <v>9</v>
      </c>
      <c r="B335" s="50" t="s">
        <v>1032</v>
      </c>
      <c r="C335" s="50">
        <v>342</v>
      </c>
      <c r="D335" s="3" t="s">
        <v>1188</v>
      </c>
      <c r="E335" s="4" t="s">
        <v>555</v>
      </c>
      <c r="F335" s="51">
        <v>44588</v>
      </c>
      <c r="G335" s="11">
        <v>121360536</v>
      </c>
      <c r="H335" s="52" t="s">
        <v>12</v>
      </c>
      <c r="I335" s="53">
        <v>44926</v>
      </c>
      <c r="J335" s="4" t="s">
        <v>13</v>
      </c>
      <c r="K335" s="4" t="s">
        <v>178</v>
      </c>
      <c r="L335" s="54">
        <f t="shared" si="12"/>
        <v>8.6956529262527324E-2</v>
      </c>
      <c r="M335" s="55">
        <v>10553091</v>
      </c>
      <c r="N335" s="55">
        <f t="shared" si="13"/>
        <v>110807445</v>
      </c>
      <c r="O335" s="50"/>
      <c r="P335" s="50"/>
      <c r="Q335" s="50"/>
      <c r="S335" s="56"/>
    </row>
    <row r="336" spans="1:19" ht="234" x14ac:dyDescent="0.25">
      <c r="A336" s="3" t="s">
        <v>9</v>
      </c>
      <c r="B336" s="50" t="s">
        <v>1033</v>
      </c>
      <c r="C336" s="50">
        <v>343</v>
      </c>
      <c r="D336" s="3" t="s">
        <v>1189</v>
      </c>
      <c r="E336" s="4" t="s">
        <v>557</v>
      </c>
      <c r="F336" s="51">
        <v>44589</v>
      </c>
      <c r="G336" s="11">
        <v>62641338</v>
      </c>
      <c r="H336" s="52" t="s">
        <v>12</v>
      </c>
      <c r="I336" s="53">
        <v>44926</v>
      </c>
      <c r="J336" s="4" t="s">
        <v>13</v>
      </c>
      <c r="K336" s="4" t="s">
        <v>178</v>
      </c>
      <c r="L336" s="54">
        <f t="shared" si="12"/>
        <v>8.695652382137814E-2</v>
      </c>
      <c r="M336" s="55">
        <v>5447073</v>
      </c>
      <c r="N336" s="55">
        <f t="shared" si="13"/>
        <v>57194265</v>
      </c>
      <c r="O336" s="50"/>
      <c r="P336" s="50"/>
      <c r="Q336" s="50"/>
      <c r="S336" s="56"/>
    </row>
    <row r="337" spans="1:19" ht="126" x14ac:dyDescent="0.25">
      <c r="A337" s="3" t="s">
        <v>9</v>
      </c>
      <c r="B337" s="50" t="s">
        <v>1034</v>
      </c>
      <c r="C337" s="50">
        <v>344</v>
      </c>
      <c r="D337" s="3" t="s">
        <v>1190</v>
      </c>
      <c r="E337" s="4" t="s">
        <v>558</v>
      </c>
      <c r="F337" s="51">
        <v>44589</v>
      </c>
      <c r="G337" s="11">
        <v>94211621</v>
      </c>
      <c r="H337" s="52" t="s">
        <v>12</v>
      </c>
      <c r="I337" s="53">
        <v>44926</v>
      </c>
      <c r="J337" s="4" t="s">
        <v>13</v>
      </c>
      <c r="K337" s="4" t="s">
        <v>155</v>
      </c>
      <c r="L337" s="54">
        <f t="shared" si="12"/>
        <v>9.0379009612837471E-2</v>
      </c>
      <c r="M337" s="55">
        <v>8514753</v>
      </c>
      <c r="N337" s="55">
        <f t="shared" si="13"/>
        <v>85696868</v>
      </c>
      <c r="O337" s="50"/>
      <c r="P337" s="50"/>
      <c r="Q337" s="50"/>
      <c r="S337" s="56"/>
    </row>
    <row r="338" spans="1:19" ht="108" x14ac:dyDescent="0.25">
      <c r="A338" s="3" t="s">
        <v>9</v>
      </c>
      <c r="B338" s="50" t="s">
        <v>1035</v>
      </c>
      <c r="C338" s="50">
        <v>345</v>
      </c>
      <c r="D338" s="3" t="s">
        <v>559</v>
      </c>
      <c r="E338" s="4" t="s">
        <v>560</v>
      </c>
      <c r="F338" s="51">
        <v>44587</v>
      </c>
      <c r="G338" s="11">
        <v>120657009</v>
      </c>
      <c r="H338" s="52" t="s">
        <v>12</v>
      </c>
      <c r="I338" s="53">
        <v>44926</v>
      </c>
      <c r="J338" s="4" t="s">
        <v>13</v>
      </c>
      <c r="K338" s="4" t="s">
        <v>155</v>
      </c>
      <c r="L338" s="54">
        <f t="shared" si="12"/>
        <v>9.0379009809533728E-2</v>
      </c>
      <c r="M338" s="55">
        <v>10904861</v>
      </c>
      <c r="N338" s="55">
        <f t="shared" si="13"/>
        <v>109752148</v>
      </c>
      <c r="O338" s="50">
        <v>1</v>
      </c>
      <c r="P338" s="50"/>
      <c r="Q338" s="50"/>
      <c r="S338" s="56"/>
    </row>
    <row r="339" spans="1:19" ht="144" x14ac:dyDescent="0.25">
      <c r="A339" s="3" t="s">
        <v>9</v>
      </c>
      <c r="B339" s="50" t="s">
        <v>1036</v>
      </c>
      <c r="C339" s="50">
        <v>346</v>
      </c>
      <c r="D339" s="3" t="s">
        <v>1191</v>
      </c>
      <c r="E339" s="4" t="s">
        <v>561</v>
      </c>
      <c r="F339" s="51">
        <v>44589</v>
      </c>
      <c r="G339" s="11">
        <v>76030431</v>
      </c>
      <c r="H339" s="52" t="s">
        <v>12</v>
      </c>
      <c r="I339" s="53">
        <v>44921</v>
      </c>
      <c r="J339" s="4" t="s">
        <v>13</v>
      </c>
      <c r="K339" s="4" t="s">
        <v>155</v>
      </c>
      <c r="L339" s="54">
        <f t="shared" si="12"/>
        <v>9.0379008899739099E-2</v>
      </c>
      <c r="M339" s="55">
        <v>6871555</v>
      </c>
      <c r="N339" s="55">
        <f t="shared" si="13"/>
        <v>69158876</v>
      </c>
      <c r="O339" s="50"/>
      <c r="P339" s="50"/>
      <c r="Q339" s="50"/>
      <c r="S339" s="56"/>
    </row>
    <row r="340" spans="1:19" ht="126" x14ac:dyDescent="0.25">
      <c r="A340" s="3" t="s">
        <v>9</v>
      </c>
      <c r="B340" s="50" t="s">
        <v>1037</v>
      </c>
      <c r="C340" s="50">
        <v>347</v>
      </c>
      <c r="D340" s="3" t="s">
        <v>1192</v>
      </c>
      <c r="E340" s="4" t="s">
        <v>562</v>
      </c>
      <c r="F340" s="51">
        <v>44589</v>
      </c>
      <c r="G340" s="11">
        <v>94211621</v>
      </c>
      <c r="H340" s="52" t="s">
        <v>12</v>
      </c>
      <c r="I340" s="53">
        <v>44926</v>
      </c>
      <c r="J340" s="4" t="s">
        <v>13</v>
      </c>
      <c r="K340" s="4" t="s">
        <v>155</v>
      </c>
      <c r="L340" s="54">
        <f t="shared" si="12"/>
        <v>9.0379009612837471E-2</v>
      </c>
      <c r="M340" s="55">
        <v>8514753</v>
      </c>
      <c r="N340" s="55">
        <f t="shared" si="13"/>
        <v>85696868</v>
      </c>
      <c r="O340" s="50"/>
      <c r="P340" s="50"/>
      <c r="Q340" s="50"/>
      <c r="S340" s="56"/>
    </row>
    <row r="341" spans="1:19" ht="126" x14ac:dyDescent="0.25">
      <c r="A341" s="18" t="s">
        <v>9</v>
      </c>
      <c r="B341" s="75" t="s">
        <v>1038</v>
      </c>
      <c r="C341" s="75">
        <v>348</v>
      </c>
      <c r="D341" s="18" t="s">
        <v>563</v>
      </c>
      <c r="E341" s="19" t="s">
        <v>564</v>
      </c>
      <c r="F341" s="76">
        <v>44587</v>
      </c>
      <c r="G341" s="20">
        <v>102610727</v>
      </c>
      <c r="H341" s="77" t="s">
        <v>12</v>
      </c>
      <c r="I341" s="78">
        <v>44926</v>
      </c>
      <c r="J341" s="19" t="s">
        <v>13</v>
      </c>
      <c r="K341" s="19" t="s">
        <v>416</v>
      </c>
      <c r="L341" s="79">
        <f t="shared" si="12"/>
        <v>0.10059171493834168</v>
      </c>
      <c r="M341" s="80">
        <v>10321789</v>
      </c>
      <c r="N341" s="80">
        <f t="shared" si="13"/>
        <v>92288938</v>
      </c>
      <c r="O341" s="75"/>
      <c r="P341" s="75"/>
      <c r="Q341" s="75"/>
      <c r="S341" s="56"/>
    </row>
    <row r="342" spans="1:19" ht="144" x14ac:dyDescent="0.25">
      <c r="A342" s="45" t="s">
        <v>9</v>
      </c>
      <c r="B342" s="82" t="s">
        <v>1039</v>
      </c>
      <c r="C342" s="82">
        <v>349</v>
      </c>
      <c r="D342" s="45" t="s">
        <v>1193</v>
      </c>
      <c r="E342" s="8" t="s">
        <v>565</v>
      </c>
      <c r="F342" s="83">
        <v>44586</v>
      </c>
      <c r="G342" s="15">
        <v>115435112</v>
      </c>
      <c r="H342" s="84" t="s">
        <v>12</v>
      </c>
      <c r="I342" s="85">
        <v>44926</v>
      </c>
      <c r="J342" s="8" t="s">
        <v>13</v>
      </c>
      <c r="K342" s="8" t="s">
        <v>114</v>
      </c>
      <c r="L342" s="86">
        <f t="shared" si="12"/>
        <v>0.10059171597633136</v>
      </c>
      <c r="M342" s="87">
        <v>11611816</v>
      </c>
      <c r="N342" s="87">
        <f t="shared" si="13"/>
        <v>103823296</v>
      </c>
      <c r="O342" s="82"/>
      <c r="P342" s="82"/>
      <c r="Q342" s="82"/>
      <c r="S342" s="56"/>
    </row>
    <row r="343" spans="1:19" ht="108" x14ac:dyDescent="0.25">
      <c r="A343" s="3" t="s">
        <v>9</v>
      </c>
      <c r="B343" s="50" t="s">
        <v>1040</v>
      </c>
      <c r="C343" s="50">
        <v>350</v>
      </c>
      <c r="D343" s="3" t="s">
        <v>668</v>
      </c>
      <c r="E343" s="4" t="s">
        <v>1244</v>
      </c>
      <c r="F343" s="51">
        <v>44587</v>
      </c>
      <c r="G343" s="11">
        <v>385000000</v>
      </c>
      <c r="H343" s="52" t="s">
        <v>12</v>
      </c>
      <c r="I343" s="53">
        <v>44926</v>
      </c>
      <c r="J343" s="4" t="s">
        <v>13</v>
      </c>
      <c r="K343" s="4" t="s">
        <v>281</v>
      </c>
      <c r="L343" s="54">
        <f t="shared" si="12"/>
        <v>0.16233766233766234</v>
      </c>
      <c r="M343" s="55">
        <v>62500000</v>
      </c>
      <c r="N343" s="55">
        <f t="shared" si="13"/>
        <v>322500000</v>
      </c>
      <c r="O343" s="50"/>
      <c r="P343" s="50"/>
      <c r="Q343" s="50"/>
      <c r="S343" s="56"/>
    </row>
    <row r="344" spans="1:19" ht="90" x14ac:dyDescent="0.25">
      <c r="A344" s="3" t="s">
        <v>9</v>
      </c>
      <c r="B344" s="50" t="s">
        <v>669</v>
      </c>
      <c r="C344" s="50">
        <v>351</v>
      </c>
      <c r="D344" s="3" t="s">
        <v>670</v>
      </c>
      <c r="E344" s="4" t="s">
        <v>671</v>
      </c>
      <c r="F344" s="51">
        <v>44587</v>
      </c>
      <c r="G344" s="11">
        <v>3770757135</v>
      </c>
      <c r="H344" s="52" t="s">
        <v>12</v>
      </c>
      <c r="I344" s="53">
        <v>44860</v>
      </c>
      <c r="J344" s="4" t="s">
        <v>13</v>
      </c>
      <c r="K344" s="4" t="s">
        <v>83</v>
      </c>
      <c r="L344" s="54">
        <f t="shared" si="12"/>
        <v>0.11395422251717095</v>
      </c>
      <c r="M344" s="55">
        <v>429693697.62</v>
      </c>
      <c r="N344" s="55">
        <f t="shared" si="13"/>
        <v>3341063437.3800001</v>
      </c>
      <c r="O344" s="50"/>
      <c r="P344" s="50"/>
      <c r="Q344" s="50"/>
      <c r="S344" s="56"/>
    </row>
    <row r="345" spans="1:19" ht="108" x14ac:dyDescent="0.25">
      <c r="A345" s="18" t="s">
        <v>9</v>
      </c>
      <c r="B345" s="75" t="s">
        <v>1041</v>
      </c>
      <c r="C345" s="75">
        <v>352</v>
      </c>
      <c r="D345" s="18" t="s">
        <v>566</v>
      </c>
      <c r="E345" s="19" t="s">
        <v>567</v>
      </c>
      <c r="F345" s="76">
        <v>44589</v>
      </c>
      <c r="G345" s="20">
        <v>81437077</v>
      </c>
      <c r="H345" s="77" t="s">
        <v>12</v>
      </c>
      <c r="I345" s="78">
        <v>44926</v>
      </c>
      <c r="J345" s="19" t="s">
        <v>13</v>
      </c>
      <c r="K345" s="19" t="s">
        <v>416</v>
      </c>
      <c r="L345" s="79">
        <f t="shared" si="12"/>
        <v>8.8757397321615555E-2</v>
      </c>
      <c r="M345" s="80">
        <v>7228143</v>
      </c>
      <c r="N345" s="80">
        <f t="shared" si="13"/>
        <v>74208934</v>
      </c>
      <c r="O345" s="75"/>
      <c r="P345" s="75"/>
      <c r="Q345" s="75"/>
      <c r="S345" s="56"/>
    </row>
    <row r="346" spans="1:19" ht="126" x14ac:dyDescent="0.25">
      <c r="A346" s="18" t="s">
        <v>9</v>
      </c>
      <c r="B346" s="75" t="s">
        <v>1042</v>
      </c>
      <c r="C346" s="75">
        <v>353</v>
      </c>
      <c r="D346" s="18" t="s">
        <v>568</v>
      </c>
      <c r="E346" s="19" t="s">
        <v>551</v>
      </c>
      <c r="F346" s="76">
        <v>44587</v>
      </c>
      <c r="G346" s="20">
        <v>81437077</v>
      </c>
      <c r="H346" s="77" t="s">
        <v>12</v>
      </c>
      <c r="I346" s="78">
        <v>44926</v>
      </c>
      <c r="J346" s="19" t="s">
        <v>13</v>
      </c>
      <c r="K346" s="19" t="s">
        <v>416</v>
      </c>
      <c r="L346" s="79">
        <f t="shared" si="12"/>
        <v>9.171597600439417E-2</v>
      </c>
      <c r="M346" s="80">
        <v>7469081</v>
      </c>
      <c r="N346" s="80">
        <f t="shared" si="13"/>
        <v>73967996</v>
      </c>
      <c r="O346" s="75"/>
      <c r="P346" s="75"/>
      <c r="Q346" s="75"/>
      <c r="S346" s="56"/>
    </row>
    <row r="347" spans="1:19" ht="108" x14ac:dyDescent="0.25">
      <c r="A347" s="45" t="s">
        <v>9</v>
      </c>
      <c r="B347" s="82" t="s">
        <v>1043</v>
      </c>
      <c r="C347" s="82">
        <v>354</v>
      </c>
      <c r="D347" s="45" t="s">
        <v>569</v>
      </c>
      <c r="E347" s="8" t="s">
        <v>377</v>
      </c>
      <c r="F347" s="83">
        <v>44589</v>
      </c>
      <c r="G347" s="15">
        <v>40477584</v>
      </c>
      <c r="H347" s="84" t="s">
        <v>12</v>
      </c>
      <c r="I347" s="85">
        <v>44926</v>
      </c>
      <c r="J347" s="8" t="s">
        <v>13</v>
      </c>
      <c r="K347" s="8" t="s">
        <v>114</v>
      </c>
      <c r="L347" s="86">
        <f t="shared" si="12"/>
        <v>9.2261904761904767E-2</v>
      </c>
      <c r="M347" s="87">
        <v>3734539</v>
      </c>
      <c r="N347" s="87">
        <f t="shared" si="13"/>
        <v>36743045</v>
      </c>
      <c r="O347" s="82"/>
      <c r="P347" s="82"/>
      <c r="Q347" s="82"/>
      <c r="S347" s="56"/>
    </row>
    <row r="348" spans="1:19" ht="180" x14ac:dyDescent="0.25">
      <c r="A348" s="3" t="s">
        <v>9</v>
      </c>
      <c r="B348" s="50" t="s">
        <v>1044</v>
      </c>
      <c r="C348" s="50">
        <v>355</v>
      </c>
      <c r="D348" s="3" t="s">
        <v>1194</v>
      </c>
      <c r="E348" s="4" t="s">
        <v>570</v>
      </c>
      <c r="F348" s="51">
        <v>44589</v>
      </c>
      <c r="G348" s="11">
        <v>114239980</v>
      </c>
      <c r="H348" s="52" t="s">
        <v>12</v>
      </c>
      <c r="I348" s="53">
        <v>44766</v>
      </c>
      <c r="J348" s="4" t="s">
        <v>13</v>
      </c>
      <c r="K348" s="4" t="s">
        <v>33</v>
      </c>
      <c r="L348" s="54">
        <f t="shared" si="12"/>
        <v>0.16666669584500979</v>
      </c>
      <c r="M348" s="55">
        <v>19040000</v>
      </c>
      <c r="N348" s="55">
        <f t="shared" si="13"/>
        <v>95199980</v>
      </c>
      <c r="O348" s="50"/>
      <c r="P348" s="50"/>
      <c r="Q348" s="50"/>
      <c r="S348" s="56"/>
    </row>
    <row r="349" spans="1:19" ht="216" x14ac:dyDescent="0.25">
      <c r="A349" s="3" t="s">
        <v>9</v>
      </c>
      <c r="B349" s="50" t="s">
        <v>1045</v>
      </c>
      <c r="C349" s="50">
        <v>356</v>
      </c>
      <c r="D349" s="3" t="s">
        <v>1195</v>
      </c>
      <c r="E349" s="4" t="s">
        <v>571</v>
      </c>
      <c r="F349" s="51">
        <v>44589</v>
      </c>
      <c r="G349" s="11">
        <v>121360536</v>
      </c>
      <c r="H349" s="52" t="s">
        <v>12</v>
      </c>
      <c r="I349" s="53">
        <v>44926</v>
      </c>
      <c r="J349" s="4" t="s">
        <v>13</v>
      </c>
      <c r="K349" s="4" t="s">
        <v>178</v>
      </c>
      <c r="L349" s="54">
        <f t="shared" si="12"/>
        <v>8.985507447000729E-2</v>
      </c>
      <c r="M349" s="55">
        <v>10904860</v>
      </c>
      <c r="N349" s="55">
        <f t="shared" si="13"/>
        <v>110455676</v>
      </c>
      <c r="O349" s="50"/>
      <c r="P349" s="50"/>
      <c r="Q349" s="50"/>
      <c r="S349" s="56"/>
    </row>
    <row r="350" spans="1:19" ht="162" x14ac:dyDescent="0.25">
      <c r="A350" s="3" t="s">
        <v>9</v>
      </c>
      <c r="B350" s="50" t="s">
        <v>1046</v>
      </c>
      <c r="C350" s="50">
        <v>357</v>
      </c>
      <c r="D350" s="3" t="s">
        <v>1231</v>
      </c>
      <c r="E350" s="4" t="s">
        <v>572</v>
      </c>
      <c r="F350" s="51">
        <v>44587</v>
      </c>
      <c r="G350" s="11">
        <v>24720252</v>
      </c>
      <c r="H350" s="52" t="s">
        <v>12</v>
      </c>
      <c r="I350" s="53">
        <v>44681</v>
      </c>
      <c r="J350" s="4" t="s">
        <v>13</v>
      </c>
      <c r="K350" s="4" t="s">
        <v>178</v>
      </c>
      <c r="L350" s="54">
        <f t="shared" si="12"/>
        <v>0</v>
      </c>
      <c r="M350" s="55">
        <v>0</v>
      </c>
      <c r="N350" s="55">
        <f t="shared" si="13"/>
        <v>24720252</v>
      </c>
      <c r="O350" s="50"/>
      <c r="P350" s="50"/>
      <c r="Q350" s="50"/>
      <c r="S350" s="56"/>
    </row>
    <row r="351" spans="1:19" ht="90" x14ac:dyDescent="0.25">
      <c r="A351" s="3" t="s">
        <v>9</v>
      </c>
      <c r="B351" s="50" t="s">
        <v>672</v>
      </c>
      <c r="C351" s="50">
        <v>358</v>
      </c>
      <c r="D351" s="3" t="s">
        <v>680</v>
      </c>
      <c r="E351" s="4" t="s">
        <v>687</v>
      </c>
      <c r="F351" s="51">
        <v>44588</v>
      </c>
      <c r="G351" s="11">
        <v>75000000</v>
      </c>
      <c r="H351" s="52" t="s">
        <v>12</v>
      </c>
      <c r="I351" s="53">
        <v>44926</v>
      </c>
      <c r="J351" s="4" t="s">
        <v>13</v>
      </c>
      <c r="K351" s="4" t="s">
        <v>138</v>
      </c>
      <c r="L351" s="54">
        <f t="shared" si="12"/>
        <v>0.4</v>
      </c>
      <c r="M351" s="55">
        <v>30000000</v>
      </c>
      <c r="N351" s="55">
        <f t="shared" si="13"/>
        <v>45000000</v>
      </c>
      <c r="O351" s="50"/>
      <c r="P351" s="50"/>
      <c r="Q351" s="50"/>
      <c r="S351" s="56"/>
    </row>
    <row r="352" spans="1:19" ht="162" x14ac:dyDescent="0.25">
      <c r="A352" s="3" t="s">
        <v>9</v>
      </c>
      <c r="B352" s="50" t="s">
        <v>1047</v>
      </c>
      <c r="C352" s="50">
        <v>359</v>
      </c>
      <c r="D352" s="3" t="s">
        <v>1232</v>
      </c>
      <c r="E352" s="4" t="s">
        <v>573</v>
      </c>
      <c r="F352" s="51">
        <v>44587</v>
      </c>
      <c r="G352" s="11">
        <v>24720252</v>
      </c>
      <c r="H352" s="52" t="s">
        <v>12</v>
      </c>
      <c r="I352" s="53">
        <v>44696</v>
      </c>
      <c r="J352" s="4" t="s">
        <v>13</v>
      </c>
      <c r="K352" s="4" t="s">
        <v>178</v>
      </c>
      <c r="L352" s="54">
        <f t="shared" si="12"/>
        <v>0.16666638349803231</v>
      </c>
      <c r="M352" s="55">
        <v>4120035</v>
      </c>
      <c r="N352" s="55">
        <f t="shared" si="13"/>
        <v>20600217</v>
      </c>
      <c r="O352" s="50"/>
      <c r="P352" s="50"/>
      <c r="Q352" s="50"/>
      <c r="S352" s="56"/>
    </row>
    <row r="353" spans="1:19" ht="162" x14ac:dyDescent="0.25">
      <c r="A353" s="3" t="s">
        <v>9</v>
      </c>
      <c r="B353" s="50" t="s">
        <v>1048</v>
      </c>
      <c r="C353" s="50">
        <v>360</v>
      </c>
      <c r="D353" s="3" t="s">
        <v>574</v>
      </c>
      <c r="E353" s="4" t="s">
        <v>575</v>
      </c>
      <c r="F353" s="51">
        <v>44587</v>
      </c>
      <c r="G353" s="11">
        <v>82400829</v>
      </c>
      <c r="H353" s="52" t="s">
        <v>12</v>
      </c>
      <c r="I353" s="53">
        <v>44926</v>
      </c>
      <c r="J353" s="4" t="s">
        <v>13</v>
      </c>
      <c r="K353" s="4" t="s">
        <v>178</v>
      </c>
      <c r="L353" s="54">
        <f t="shared" si="12"/>
        <v>8.7719299523066688E-2</v>
      </c>
      <c r="M353" s="55">
        <v>7228143</v>
      </c>
      <c r="N353" s="55">
        <f t="shared" si="13"/>
        <v>75172686</v>
      </c>
      <c r="O353" s="50"/>
      <c r="P353" s="50"/>
      <c r="Q353" s="50"/>
      <c r="S353" s="56"/>
    </row>
    <row r="354" spans="1:19" ht="108" x14ac:dyDescent="0.25">
      <c r="A354" s="18" t="s">
        <v>9</v>
      </c>
      <c r="B354" s="75" t="s">
        <v>1049</v>
      </c>
      <c r="C354" s="75">
        <v>361</v>
      </c>
      <c r="D354" s="18" t="s">
        <v>1196</v>
      </c>
      <c r="E354" s="19" t="s">
        <v>576</v>
      </c>
      <c r="F354" s="76">
        <v>44587</v>
      </c>
      <c r="G354" s="20">
        <v>83123643</v>
      </c>
      <c r="H354" s="77" t="s">
        <v>12</v>
      </c>
      <c r="I354" s="78">
        <v>44926</v>
      </c>
      <c r="J354" s="19" t="s">
        <v>13</v>
      </c>
      <c r="K354" s="19" t="s">
        <v>73</v>
      </c>
      <c r="L354" s="79">
        <f t="shared" si="12"/>
        <v>8.9855072882212339E-2</v>
      </c>
      <c r="M354" s="80">
        <v>7469081</v>
      </c>
      <c r="N354" s="80">
        <f t="shared" si="13"/>
        <v>75654562</v>
      </c>
      <c r="O354" s="75"/>
      <c r="P354" s="75"/>
      <c r="Q354" s="75"/>
      <c r="S354" s="56"/>
    </row>
    <row r="355" spans="1:19" ht="90" x14ac:dyDescent="0.25">
      <c r="A355" s="3" t="s">
        <v>9</v>
      </c>
      <c r="B355" s="50" t="s">
        <v>673</v>
      </c>
      <c r="C355" s="50">
        <v>362</v>
      </c>
      <c r="D355" s="3" t="s">
        <v>681</v>
      </c>
      <c r="E355" s="32" t="s">
        <v>688</v>
      </c>
      <c r="F355" s="51">
        <v>44587</v>
      </c>
      <c r="G355" s="11">
        <v>200524800</v>
      </c>
      <c r="H355" s="52" t="s">
        <v>12</v>
      </c>
      <c r="I355" s="53">
        <v>44926</v>
      </c>
      <c r="J355" s="4" t="s">
        <v>13</v>
      </c>
      <c r="K355" s="4" t="s">
        <v>100</v>
      </c>
      <c r="L355" s="54">
        <f t="shared" si="12"/>
        <v>8.3333283464189969E-3</v>
      </c>
      <c r="M355" s="55">
        <v>1671039</v>
      </c>
      <c r="N355" s="55">
        <f t="shared" si="13"/>
        <v>198853761</v>
      </c>
      <c r="O355" s="50"/>
      <c r="P355" s="50"/>
      <c r="Q355" s="50"/>
      <c r="S355" s="56"/>
    </row>
    <row r="356" spans="1:19" ht="108" x14ac:dyDescent="0.25">
      <c r="A356" s="10" t="s">
        <v>9</v>
      </c>
      <c r="B356" s="89" t="s">
        <v>1050</v>
      </c>
      <c r="C356" s="89">
        <v>363</v>
      </c>
      <c r="D356" s="10" t="s">
        <v>1197</v>
      </c>
      <c r="E356" s="9" t="s">
        <v>577</v>
      </c>
      <c r="F356" s="90">
        <v>44589</v>
      </c>
      <c r="G356" s="21">
        <v>82400829</v>
      </c>
      <c r="H356" s="91" t="s">
        <v>12</v>
      </c>
      <c r="I356" s="92">
        <v>44926</v>
      </c>
      <c r="J356" s="9" t="s">
        <v>13</v>
      </c>
      <c r="K356" s="9" t="s">
        <v>155</v>
      </c>
      <c r="L356" s="93">
        <f t="shared" si="12"/>
        <v>9.0643274960255552E-2</v>
      </c>
      <c r="M356" s="94">
        <v>7469081</v>
      </c>
      <c r="N356" s="94">
        <f t="shared" si="13"/>
        <v>74931748</v>
      </c>
      <c r="O356" s="89"/>
      <c r="P356" s="89"/>
      <c r="Q356" s="89"/>
      <c r="S356" s="56"/>
    </row>
    <row r="357" spans="1:19" ht="144" x14ac:dyDescent="0.25">
      <c r="A357" s="3" t="s">
        <v>9</v>
      </c>
      <c r="B357" s="50" t="s">
        <v>1051</v>
      </c>
      <c r="C357" s="50">
        <v>364</v>
      </c>
      <c r="D357" s="3" t="s">
        <v>1198</v>
      </c>
      <c r="E357" s="4" t="s">
        <v>578</v>
      </c>
      <c r="F357" s="51">
        <v>44589</v>
      </c>
      <c r="G357" s="11">
        <v>126637092</v>
      </c>
      <c r="H357" s="52" t="s">
        <v>12</v>
      </c>
      <c r="I357" s="53">
        <v>44926</v>
      </c>
      <c r="J357" s="4" t="s">
        <v>13</v>
      </c>
      <c r="K357" s="4" t="s">
        <v>155</v>
      </c>
      <c r="L357" s="54">
        <f t="shared" si="12"/>
        <v>8.611110558350471E-2</v>
      </c>
      <c r="M357" s="55">
        <v>10904860</v>
      </c>
      <c r="N357" s="55">
        <f t="shared" si="13"/>
        <v>115732232</v>
      </c>
      <c r="O357" s="50"/>
      <c r="P357" s="50"/>
      <c r="Q357" s="50"/>
      <c r="S357" s="56"/>
    </row>
    <row r="358" spans="1:19" ht="180" x14ac:dyDescent="0.25">
      <c r="A358" s="3" t="s">
        <v>9</v>
      </c>
      <c r="B358" s="50" t="s">
        <v>1052</v>
      </c>
      <c r="C358" s="50">
        <v>365</v>
      </c>
      <c r="D358" s="3" t="s">
        <v>579</v>
      </c>
      <c r="E358" s="4" t="s">
        <v>580</v>
      </c>
      <c r="F358" s="51">
        <v>44589</v>
      </c>
      <c r="G358" s="11">
        <v>81437077</v>
      </c>
      <c r="H358" s="52" t="s">
        <v>12</v>
      </c>
      <c r="I358" s="53">
        <v>44926</v>
      </c>
      <c r="J358" s="4" t="s">
        <v>13</v>
      </c>
      <c r="K358" s="4" t="s">
        <v>155</v>
      </c>
      <c r="L358" s="54">
        <f t="shared" si="12"/>
        <v>8.8757397321615555E-2</v>
      </c>
      <c r="M358" s="55">
        <v>7228143</v>
      </c>
      <c r="N358" s="55">
        <f t="shared" si="13"/>
        <v>74208934</v>
      </c>
      <c r="O358" s="50"/>
      <c r="P358" s="50"/>
      <c r="Q358" s="50"/>
      <c r="S358" s="56"/>
    </row>
    <row r="359" spans="1:19" ht="144" x14ac:dyDescent="0.25">
      <c r="A359" s="3" t="s">
        <v>9</v>
      </c>
      <c r="B359" s="50" t="s">
        <v>1053</v>
      </c>
      <c r="C359" s="50">
        <v>366</v>
      </c>
      <c r="D359" s="3" t="s">
        <v>1199</v>
      </c>
      <c r="E359" s="4" t="s">
        <v>581</v>
      </c>
      <c r="F359" s="51">
        <v>44589</v>
      </c>
      <c r="G359" s="11">
        <v>47233505</v>
      </c>
      <c r="H359" s="52" t="s">
        <v>12</v>
      </c>
      <c r="I359" s="53">
        <v>44926</v>
      </c>
      <c r="J359" s="4" t="s">
        <v>13</v>
      </c>
      <c r="K359" s="4" t="s">
        <v>155</v>
      </c>
      <c r="L359" s="54">
        <f t="shared" si="12"/>
        <v>9.1715975767625121E-2</v>
      </c>
      <c r="M359" s="55">
        <v>4332067</v>
      </c>
      <c r="N359" s="55">
        <f t="shared" si="13"/>
        <v>42901438</v>
      </c>
      <c r="O359" s="50"/>
      <c r="P359" s="50"/>
      <c r="Q359" s="50"/>
      <c r="S359" s="56"/>
    </row>
    <row r="360" spans="1:19" ht="162" x14ac:dyDescent="0.25">
      <c r="A360" s="3" t="s">
        <v>9</v>
      </c>
      <c r="B360" s="50" t="s">
        <v>1054</v>
      </c>
      <c r="C360" s="50">
        <v>367</v>
      </c>
      <c r="D360" s="3" t="s">
        <v>582</v>
      </c>
      <c r="E360" s="4" t="s">
        <v>583</v>
      </c>
      <c r="F360" s="51">
        <v>44589</v>
      </c>
      <c r="G360" s="11">
        <v>118898153</v>
      </c>
      <c r="H360" s="52" t="s">
        <v>12</v>
      </c>
      <c r="I360" s="53">
        <v>44926</v>
      </c>
      <c r="J360" s="4" t="s">
        <v>13</v>
      </c>
      <c r="K360" s="4" t="s">
        <v>155</v>
      </c>
      <c r="L360" s="54">
        <f t="shared" si="12"/>
        <v>9.1715974763712266E-2</v>
      </c>
      <c r="M360" s="55">
        <v>10904860</v>
      </c>
      <c r="N360" s="55">
        <f t="shared" si="13"/>
        <v>107993293</v>
      </c>
      <c r="O360" s="50"/>
      <c r="P360" s="50"/>
      <c r="Q360" s="50"/>
      <c r="S360" s="56"/>
    </row>
    <row r="361" spans="1:19" ht="90" x14ac:dyDescent="0.25">
      <c r="A361" s="3" t="s">
        <v>9</v>
      </c>
      <c r="B361" s="50" t="s">
        <v>1055</v>
      </c>
      <c r="C361" s="50">
        <v>368</v>
      </c>
      <c r="D361" s="3" t="s">
        <v>584</v>
      </c>
      <c r="E361" s="3" t="s">
        <v>585</v>
      </c>
      <c r="F361" s="51">
        <v>44588</v>
      </c>
      <c r="G361" s="11">
        <v>40598053</v>
      </c>
      <c r="H361" s="52" t="s">
        <v>12</v>
      </c>
      <c r="I361" s="53">
        <v>44926</v>
      </c>
      <c r="J361" s="4" t="s">
        <v>13</v>
      </c>
      <c r="K361" s="4" t="s">
        <v>141</v>
      </c>
      <c r="L361" s="54">
        <f t="shared" si="12"/>
        <v>9.1988130563798218E-2</v>
      </c>
      <c r="M361" s="55">
        <v>3734539</v>
      </c>
      <c r="N361" s="55">
        <f t="shared" si="13"/>
        <v>36863514</v>
      </c>
      <c r="O361" s="50"/>
      <c r="P361" s="50"/>
      <c r="Q361" s="50"/>
      <c r="S361" s="56"/>
    </row>
    <row r="362" spans="1:19" ht="90" x14ac:dyDescent="0.25">
      <c r="A362" s="3" t="s">
        <v>9</v>
      </c>
      <c r="B362" s="50" t="s">
        <v>1056</v>
      </c>
      <c r="C362" s="50">
        <v>369</v>
      </c>
      <c r="D362" s="3" t="s">
        <v>586</v>
      </c>
      <c r="E362" s="3" t="s">
        <v>585</v>
      </c>
      <c r="F362" s="51">
        <v>44587</v>
      </c>
      <c r="G362" s="11">
        <v>40598053</v>
      </c>
      <c r="H362" s="52" t="s">
        <v>12</v>
      </c>
      <c r="I362" s="53">
        <v>44926</v>
      </c>
      <c r="J362" s="4" t="s">
        <v>13</v>
      </c>
      <c r="K362" s="4" t="s">
        <v>141</v>
      </c>
      <c r="L362" s="54">
        <f t="shared" si="12"/>
        <v>9.1988130563798218E-2</v>
      </c>
      <c r="M362" s="55">
        <v>3734539</v>
      </c>
      <c r="N362" s="55">
        <f t="shared" si="13"/>
        <v>36863514</v>
      </c>
      <c r="O362" s="50"/>
      <c r="P362" s="50"/>
      <c r="Q362" s="50"/>
      <c r="S362" s="56"/>
    </row>
    <row r="363" spans="1:19" ht="90" x14ac:dyDescent="0.25">
      <c r="A363" s="3" t="s">
        <v>9</v>
      </c>
      <c r="B363" s="50" t="s">
        <v>1057</v>
      </c>
      <c r="C363" s="50">
        <v>370</v>
      </c>
      <c r="D363" s="3" t="s">
        <v>587</v>
      </c>
      <c r="E363" s="3" t="s">
        <v>585</v>
      </c>
      <c r="F363" s="51">
        <v>44588</v>
      </c>
      <c r="G363" s="11">
        <v>40598053</v>
      </c>
      <c r="H363" s="52" t="s">
        <v>12</v>
      </c>
      <c r="I363" s="53">
        <v>44926</v>
      </c>
      <c r="J363" s="4" t="s">
        <v>13</v>
      </c>
      <c r="K363" s="4" t="s">
        <v>141</v>
      </c>
      <c r="L363" s="54">
        <f t="shared" si="12"/>
        <v>9.1988130563798218E-2</v>
      </c>
      <c r="M363" s="55">
        <v>3734539</v>
      </c>
      <c r="N363" s="55">
        <f t="shared" si="13"/>
        <v>36863514</v>
      </c>
      <c r="O363" s="50"/>
      <c r="P363" s="50"/>
      <c r="Q363" s="50"/>
      <c r="S363" s="56"/>
    </row>
    <row r="364" spans="1:19" ht="90" x14ac:dyDescent="0.25">
      <c r="A364" s="3" t="s">
        <v>9</v>
      </c>
      <c r="B364" s="50" t="s">
        <v>1058</v>
      </c>
      <c r="C364" s="50">
        <v>371</v>
      </c>
      <c r="D364" s="3" t="s">
        <v>588</v>
      </c>
      <c r="E364" s="3" t="s">
        <v>585</v>
      </c>
      <c r="F364" s="51">
        <v>44588</v>
      </c>
      <c r="G364" s="11">
        <v>40598053</v>
      </c>
      <c r="H364" s="52" t="s">
        <v>12</v>
      </c>
      <c r="I364" s="53">
        <v>44926</v>
      </c>
      <c r="J364" s="4" t="s">
        <v>13</v>
      </c>
      <c r="K364" s="4" t="s">
        <v>141</v>
      </c>
      <c r="L364" s="54">
        <f t="shared" si="12"/>
        <v>9.1988130563798218E-2</v>
      </c>
      <c r="M364" s="55">
        <v>3734539</v>
      </c>
      <c r="N364" s="55">
        <f t="shared" si="13"/>
        <v>36863514</v>
      </c>
      <c r="O364" s="50"/>
      <c r="P364" s="50"/>
      <c r="Q364" s="50"/>
      <c r="S364" s="56"/>
    </row>
    <row r="365" spans="1:19" ht="90" x14ac:dyDescent="0.25">
      <c r="A365" s="3" t="s">
        <v>9</v>
      </c>
      <c r="B365" s="50" t="s">
        <v>1059</v>
      </c>
      <c r="C365" s="50">
        <v>372</v>
      </c>
      <c r="D365" s="3" t="s">
        <v>589</v>
      </c>
      <c r="E365" s="3" t="s">
        <v>585</v>
      </c>
      <c r="F365" s="51">
        <v>44588</v>
      </c>
      <c r="G365" s="11">
        <v>40598053</v>
      </c>
      <c r="H365" s="52" t="s">
        <v>12</v>
      </c>
      <c r="I365" s="53">
        <v>44926</v>
      </c>
      <c r="J365" s="4" t="s">
        <v>13</v>
      </c>
      <c r="K365" s="4" t="s">
        <v>141</v>
      </c>
      <c r="L365" s="54">
        <f t="shared" si="12"/>
        <v>9.1988130563798218E-2</v>
      </c>
      <c r="M365" s="55">
        <v>3734539</v>
      </c>
      <c r="N365" s="55">
        <f t="shared" si="13"/>
        <v>36863514</v>
      </c>
      <c r="O365" s="50"/>
      <c r="P365" s="50"/>
      <c r="Q365" s="50"/>
      <c r="S365" s="56"/>
    </row>
    <row r="366" spans="1:19" ht="90" x14ac:dyDescent="0.25">
      <c r="A366" s="3" t="s">
        <v>9</v>
      </c>
      <c r="B366" s="50" t="s">
        <v>1060</v>
      </c>
      <c r="C366" s="50">
        <v>373</v>
      </c>
      <c r="D366" s="3" t="s">
        <v>590</v>
      </c>
      <c r="E366" s="3" t="s">
        <v>585</v>
      </c>
      <c r="F366" s="51">
        <v>44588</v>
      </c>
      <c r="G366" s="11">
        <v>40598053</v>
      </c>
      <c r="H366" s="52" t="s">
        <v>12</v>
      </c>
      <c r="I366" s="53">
        <v>44926</v>
      </c>
      <c r="J366" s="4" t="s">
        <v>13</v>
      </c>
      <c r="K366" s="4" t="s">
        <v>141</v>
      </c>
      <c r="L366" s="54">
        <f t="shared" si="12"/>
        <v>9.1988130563798218E-2</v>
      </c>
      <c r="M366" s="55">
        <v>3734539</v>
      </c>
      <c r="N366" s="55">
        <f t="shared" si="13"/>
        <v>36863514</v>
      </c>
      <c r="O366" s="50"/>
      <c r="P366" s="50"/>
      <c r="Q366" s="50"/>
      <c r="S366" s="56"/>
    </row>
    <row r="367" spans="1:19" ht="90" x14ac:dyDescent="0.25">
      <c r="A367" s="3" t="s">
        <v>9</v>
      </c>
      <c r="B367" s="50" t="s">
        <v>1061</v>
      </c>
      <c r="C367" s="50">
        <v>374</v>
      </c>
      <c r="D367" s="3" t="s">
        <v>591</v>
      </c>
      <c r="E367" s="3" t="s">
        <v>585</v>
      </c>
      <c r="F367" s="51">
        <v>44588</v>
      </c>
      <c r="G367" s="11">
        <v>40598053</v>
      </c>
      <c r="H367" s="52" t="s">
        <v>12</v>
      </c>
      <c r="I367" s="53">
        <v>44926</v>
      </c>
      <c r="J367" s="4" t="s">
        <v>13</v>
      </c>
      <c r="K367" s="4" t="s">
        <v>141</v>
      </c>
      <c r="L367" s="54">
        <f t="shared" si="12"/>
        <v>9.1988130563798218E-2</v>
      </c>
      <c r="M367" s="55">
        <v>3734539</v>
      </c>
      <c r="N367" s="55">
        <f t="shared" si="13"/>
        <v>36863514</v>
      </c>
      <c r="O367" s="50">
        <v>1</v>
      </c>
      <c r="P367" s="50">
        <v>0</v>
      </c>
      <c r="Q367" s="50">
        <v>0</v>
      </c>
      <c r="S367" s="56"/>
    </row>
    <row r="368" spans="1:19" ht="90" x14ac:dyDescent="0.25">
      <c r="A368" s="3" t="s">
        <v>9</v>
      </c>
      <c r="B368" s="50" t="s">
        <v>1062</v>
      </c>
      <c r="C368" s="50">
        <v>375</v>
      </c>
      <c r="D368" s="3" t="s">
        <v>592</v>
      </c>
      <c r="E368" s="3" t="s">
        <v>585</v>
      </c>
      <c r="F368" s="51">
        <v>44588</v>
      </c>
      <c r="G368" s="11">
        <v>40598053</v>
      </c>
      <c r="H368" s="52" t="s">
        <v>12</v>
      </c>
      <c r="I368" s="53">
        <v>44926</v>
      </c>
      <c r="J368" s="4" t="s">
        <v>13</v>
      </c>
      <c r="K368" s="4" t="s">
        <v>141</v>
      </c>
      <c r="L368" s="54">
        <f t="shared" si="12"/>
        <v>9.1988130563798218E-2</v>
      </c>
      <c r="M368" s="55">
        <v>3734539</v>
      </c>
      <c r="N368" s="55">
        <f t="shared" si="13"/>
        <v>36863514</v>
      </c>
      <c r="O368" s="50"/>
      <c r="P368" s="50"/>
      <c r="Q368" s="50"/>
      <c r="S368" s="56"/>
    </row>
    <row r="369" spans="1:19" ht="90" x14ac:dyDescent="0.25">
      <c r="A369" s="3" t="s">
        <v>9</v>
      </c>
      <c r="B369" s="50" t="s">
        <v>1063</v>
      </c>
      <c r="C369" s="50">
        <v>376</v>
      </c>
      <c r="D369" s="3" t="s">
        <v>593</v>
      </c>
      <c r="E369" s="4" t="s">
        <v>594</v>
      </c>
      <c r="F369" s="51">
        <v>44589</v>
      </c>
      <c r="G369" s="11">
        <v>37080357</v>
      </c>
      <c r="H369" s="52" t="s">
        <v>12</v>
      </c>
      <c r="I369" s="53">
        <v>44926</v>
      </c>
      <c r="J369" s="4" t="s">
        <v>13</v>
      </c>
      <c r="K369" s="4" t="s">
        <v>70</v>
      </c>
      <c r="L369" s="54">
        <f t="shared" si="12"/>
        <v>9.0643275090366585E-2</v>
      </c>
      <c r="M369" s="55">
        <v>3361085</v>
      </c>
      <c r="N369" s="55">
        <f t="shared" si="13"/>
        <v>33719272</v>
      </c>
      <c r="O369" s="50"/>
      <c r="P369" s="50"/>
      <c r="Q369" s="50"/>
      <c r="S369" s="56"/>
    </row>
    <row r="370" spans="1:19" ht="90" x14ac:dyDescent="0.25">
      <c r="A370" s="18" t="s">
        <v>9</v>
      </c>
      <c r="B370" s="75" t="s">
        <v>1064</v>
      </c>
      <c r="C370" s="75">
        <v>377</v>
      </c>
      <c r="D370" s="18" t="s">
        <v>595</v>
      </c>
      <c r="E370" s="19" t="s">
        <v>596</v>
      </c>
      <c r="F370" s="76">
        <v>44589</v>
      </c>
      <c r="G370" s="20">
        <v>58461218</v>
      </c>
      <c r="H370" s="77" t="s">
        <v>12</v>
      </c>
      <c r="I370" s="78">
        <v>44926</v>
      </c>
      <c r="J370" s="19" t="s">
        <v>13</v>
      </c>
      <c r="K370" s="19" t="s">
        <v>416</v>
      </c>
      <c r="L370" s="79">
        <f t="shared" si="12"/>
        <v>8.9020776132307064E-2</v>
      </c>
      <c r="M370" s="80">
        <v>5204263</v>
      </c>
      <c r="N370" s="80">
        <f t="shared" si="13"/>
        <v>53256955</v>
      </c>
      <c r="O370" s="75"/>
      <c r="P370" s="75"/>
      <c r="Q370" s="75"/>
      <c r="S370" s="56"/>
    </row>
    <row r="371" spans="1:19" ht="144" x14ac:dyDescent="0.25">
      <c r="A371" s="45" t="s">
        <v>9</v>
      </c>
      <c r="B371" s="82" t="s">
        <v>1065</v>
      </c>
      <c r="C371" s="82">
        <v>378</v>
      </c>
      <c r="D371" s="45" t="s">
        <v>1200</v>
      </c>
      <c r="E371" s="8" t="s">
        <v>597</v>
      </c>
      <c r="F371" s="83">
        <v>44589</v>
      </c>
      <c r="G371" s="15">
        <v>53277744</v>
      </c>
      <c r="H371" s="84" t="s">
        <v>12</v>
      </c>
      <c r="I371" s="85">
        <v>44742</v>
      </c>
      <c r="J371" s="8" t="s">
        <v>13</v>
      </c>
      <c r="K371" s="8" t="s">
        <v>114</v>
      </c>
      <c r="L371" s="86">
        <f t="shared" si="12"/>
        <v>0.19230769230769232</v>
      </c>
      <c r="M371" s="87">
        <v>10245720</v>
      </c>
      <c r="N371" s="87">
        <f t="shared" si="13"/>
        <v>43032024</v>
      </c>
      <c r="O371" s="82"/>
      <c r="P371" s="82"/>
      <c r="Q371" s="82"/>
      <c r="S371" s="56"/>
    </row>
    <row r="372" spans="1:19" ht="126" x14ac:dyDescent="0.25">
      <c r="A372" s="3" t="s">
        <v>9</v>
      </c>
      <c r="B372" s="50" t="s">
        <v>1066</v>
      </c>
      <c r="C372" s="50">
        <v>379</v>
      </c>
      <c r="D372" s="3" t="s">
        <v>598</v>
      </c>
      <c r="E372" s="4" t="s">
        <v>599</v>
      </c>
      <c r="F372" s="51">
        <v>44588</v>
      </c>
      <c r="G372" s="11">
        <v>115435112</v>
      </c>
      <c r="H372" s="52" t="s">
        <v>12</v>
      </c>
      <c r="I372" s="53">
        <v>44926</v>
      </c>
      <c r="J372" s="4" t="s">
        <v>13</v>
      </c>
      <c r="K372" s="4" t="s">
        <v>178</v>
      </c>
      <c r="L372" s="54">
        <f t="shared" si="12"/>
        <v>0.10059171597633136</v>
      </c>
      <c r="M372" s="55">
        <v>11611816</v>
      </c>
      <c r="N372" s="55">
        <f t="shared" si="13"/>
        <v>103823296</v>
      </c>
      <c r="O372" s="50"/>
      <c r="P372" s="50"/>
      <c r="Q372" s="50"/>
      <c r="S372" s="56"/>
    </row>
    <row r="373" spans="1:19" ht="108" x14ac:dyDescent="0.25">
      <c r="A373" s="3" t="s">
        <v>9</v>
      </c>
      <c r="B373" s="50" t="s">
        <v>1067</v>
      </c>
      <c r="C373" s="50">
        <v>380</v>
      </c>
      <c r="D373" s="3" t="s">
        <v>1243</v>
      </c>
      <c r="E373" s="4" t="s">
        <v>600</v>
      </c>
      <c r="F373" s="51">
        <v>44587</v>
      </c>
      <c r="G373" s="11">
        <v>81437077</v>
      </c>
      <c r="H373" s="52" t="s">
        <v>12</v>
      </c>
      <c r="I373" s="53">
        <v>44926</v>
      </c>
      <c r="J373" s="4" t="s">
        <v>13</v>
      </c>
      <c r="K373" s="4" t="s">
        <v>178</v>
      </c>
      <c r="L373" s="54">
        <f t="shared" si="12"/>
        <v>0.10059171205272999</v>
      </c>
      <c r="M373" s="55">
        <v>8191895</v>
      </c>
      <c r="N373" s="55">
        <f t="shared" si="13"/>
        <v>73245182</v>
      </c>
      <c r="O373" s="50"/>
      <c r="P373" s="50"/>
      <c r="Q373" s="50"/>
      <c r="S373" s="56"/>
    </row>
    <row r="374" spans="1:19" ht="126" x14ac:dyDescent="0.25">
      <c r="A374" s="3" t="s">
        <v>9</v>
      </c>
      <c r="B374" s="50" t="s">
        <v>1068</v>
      </c>
      <c r="C374" s="50">
        <v>381</v>
      </c>
      <c r="D374" s="3" t="s">
        <v>1201</v>
      </c>
      <c r="E374" s="4" t="s">
        <v>601</v>
      </c>
      <c r="F374" s="51">
        <v>44588</v>
      </c>
      <c r="G374" s="11">
        <v>40598053</v>
      </c>
      <c r="H374" s="52" t="s">
        <v>12</v>
      </c>
      <c r="I374" s="53">
        <v>44926</v>
      </c>
      <c r="J374" s="4" t="s">
        <v>13</v>
      </c>
      <c r="K374" s="4" t="s">
        <v>127</v>
      </c>
      <c r="L374" s="54">
        <f t="shared" si="12"/>
        <v>8.9020771513353122E-2</v>
      </c>
      <c r="M374" s="55">
        <v>3614070</v>
      </c>
      <c r="N374" s="55">
        <f t="shared" si="13"/>
        <v>36983983</v>
      </c>
      <c r="O374" s="50"/>
      <c r="P374" s="50"/>
      <c r="Q374" s="50"/>
      <c r="S374" s="56"/>
    </row>
    <row r="375" spans="1:19" ht="126" x14ac:dyDescent="0.25">
      <c r="A375" s="3" t="s">
        <v>9</v>
      </c>
      <c r="B375" s="50" t="s">
        <v>1069</v>
      </c>
      <c r="C375" s="50">
        <v>382</v>
      </c>
      <c r="D375" s="3" t="s">
        <v>1202</v>
      </c>
      <c r="E375" s="4" t="s">
        <v>602</v>
      </c>
      <c r="F375" s="51">
        <v>44589</v>
      </c>
      <c r="G375" s="11">
        <v>40598053</v>
      </c>
      <c r="H375" s="52" t="s">
        <v>12</v>
      </c>
      <c r="I375" s="53">
        <v>44926</v>
      </c>
      <c r="J375" s="4" t="s">
        <v>13</v>
      </c>
      <c r="K375" s="4" t="s">
        <v>127</v>
      </c>
      <c r="L375" s="54">
        <f t="shared" si="12"/>
        <v>8.9020771513353122E-2</v>
      </c>
      <c r="M375" s="55">
        <v>3614070</v>
      </c>
      <c r="N375" s="55">
        <f t="shared" si="13"/>
        <v>36983983</v>
      </c>
      <c r="O375" s="50"/>
      <c r="P375" s="50"/>
      <c r="Q375" s="50"/>
      <c r="S375" s="56"/>
    </row>
    <row r="376" spans="1:19" ht="162" x14ac:dyDescent="0.25">
      <c r="A376" s="3" t="s">
        <v>9</v>
      </c>
      <c r="B376" s="50" t="s">
        <v>1070</v>
      </c>
      <c r="C376" s="50">
        <v>383</v>
      </c>
      <c r="D376" s="3" t="s">
        <v>1233</v>
      </c>
      <c r="E376" s="4" t="s">
        <v>603</v>
      </c>
      <c r="F376" s="51">
        <v>44587</v>
      </c>
      <c r="G376" s="11">
        <v>19034102</v>
      </c>
      <c r="H376" s="52" t="s">
        <v>12</v>
      </c>
      <c r="I376" s="53">
        <v>44742</v>
      </c>
      <c r="J376" s="4" t="s">
        <v>13</v>
      </c>
      <c r="K376" s="4" t="s">
        <v>178</v>
      </c>
      <c r="L376" s="54">
        <f t="shared" si="12"/>
        <v>0.19620253164556961</v>
      </c>
      <c r="M376" s="55">
        <v>3734539</v>
      </c>
      <c r="N376" s="55">
        <f t="shared" si="13"/>
        <v>15299563</v>
      </c>
      <c r="O376" s="50">
        <v>1</v>
      </c>
      <c r="P376" s="50">
        <v>0</v>
      </c>
      <c r="Q376" s="50">
        <v>0</v>
      </c>
      <c r="S376" s="56"/>
    </row>
    <row r="377" spans="1:19" ht="144" x14ac:dyDescent="0.25">
      <c r="A377" s="3" t="s">
        <v>9</v>
      </c>
      <c r="B377" s="50" t="s">
        <v>1071</v>
      </c>
      <c r="C377" s="50">
        <v>384</v>
      </c>
      <c r="D377" s="3" t="s">
        <v>604</v>
      </c>
      <c r="E377" s="4" t="s">
        <v>605</v>
      </c>
      <c r="F377" s="51">
        <v>44589</v>
      </c>
      <c r="G377" s="11">
        <v>30316098</v>
      </c>
      <c r="H377" s="52" t="s">
        <v>12</v>
      </c>
      <c r="I377" s="53">
        <v>44926</v>
      </c>
      <c r="J377" s="4" t="s">
        <v>13</v>
      </c>
      <c r="K377" s="4" t="s">
        <v>73</v>
      </c>
      <c r="L377" s="54">
        <f t="shared" si="12"/>
        <v>0.16666666666666666</v>
      </c>
      <c r="M377" s="55">
        <v>5052683</v>
      </c>
      <c r="N377" s="55">
        <f t="shared" si="13"/>
        <v>25263415</v>
      </c>
      <c r="O377" s="50"/>
      <c r="P377" s="50"/>
      <c r="Q377" s="50"/>
      <c r="S377" s="56"/>
    </row>
    <row r="378" spans="1:19" ht="144" x14ac:dyDescent="0.25">
      <c r="A378" s="3" t="s">
        <v>9</v>
      </c>
      <c r="B378" s="50" t="s">
        <v>1072</v>
      </c>
      <c r="C378" s="50">
        <v>385</v>
      </c>
      <c r="D378" s="3" t="s">
        <v>606</v>
      </c>
      <c r="E378" s="4" t="s">
        <v>605</v>
      </c>
      <c r="F378" s="51">
        <v>44589</v>
      </c>
      <c r="G378" s="11">
        <v>30316098</v>
      </c>
      <c r="H378" s="52" t="s">
        <v>12</v>
      </c>
      <c r="I378" s="53">
        <v>44773</v>
      </c>
      <c r="J378" s="4" t="s">
        <v>13</v>
      </c>
      <c r="K378" s="4" t="s">
        <v>73</v>
      </c>
      <c r="L378" s="54">
        <f t="shared" si="12"/>
        <v>0.16666666666666666</v>
      </c>
      <c r="M378" s="55">
        <v>5052683</v>
      </c>
      <c r="N378" s="55">
        <f t="shared" si="13"/>
        <v>25263415</v>
      </c>
      <c r="O378" s="50"/>
      <c r="P378" s="50"/>
      <c r="Q378" s="50"/>
      <c r="S378" s="56"/>
    </row>
    <row r="379" spans="1:19" ht="108" x14ac:dyDescent="0.25">
      <c r="A379" s="3" t="s">
        <v>9</v>
      </c>
      <c r="B379" s="50" t="s">
        <v>1073</v>
      </c>
      <c r="C379" s="50">
        <v>386</v>
      </c>
      <c r="D379" s="3" t="s">
        <v>607</v>
      </c>
      <c r="E379" s="4" t="s">
        <v>608</v>
      </c>
      <c r="F379" s="51">
        <v>44588</v>
      </c>
      <c r="G379" s="11" t="s">
        <v>609</v>
      </c>
      <c r="H379" s="52" t="s">
        <v>12</v>
      </c>
      <c r="I379" s="53">
        <v>44773</v>
      </c>
      <c r="J379" s="4" t="s">
        <v>13</v>
      </c>
      <c r="K379" s="4" t="s">
        <v>141</v>
      </c>
      <c r="L379" s="54">
        <f t="shared" si="12"/>
        <v>9.1988130563798218E-2</v>
      </c>
      <c r="M379" s="55">
        <v>3734539</v>
      </c>
      <c r="N379" s="55">
        <f t="shared" si="13"/>
        <v>36863514</v>
      </c>
      <c r="O379" s="50"/>
      <c r="P379" s="50"/>
      <c r="Q379" s="50"/>
      <c r="S379" s="56"/>
    </row>
    <row r="380" spans="1:19" ht="90" x14ac:dyDescent="0.25">
      <c r="A380" s="3" t="s">
        <v>9</v>
      </c>
      <c r="B380" s="50" t="s">
        <v>1074</v>
      </c>
      <c r="C380" s="50">
        <v>387</v>
      </c>
      <c r="D380" s="3" t="s">
        <v>610</v>
      </c>
      <c r="E380" s="4" t="s">
        <v>611</v>
      </c>
      <c r="F380" s="51">
        <v>44589</v>
      </c>
      <c r="G380" s="11">
        <v>40598053</v>
      </c>
      <c r="H380" s="52" t="s">
        <v>12</v>
      </c>
      <c r="I380" s="53">
        <v>44926</v>
      </c>
      <c r="J380" s="4" t="s">
        <v>13</v>
      </c>
      <c r="K380" s="4" t="s">
        <v>141</v>
      </c>
      <c r="L380" s="54">
        <f t="shared" si="12"/>
        <v>9.1988130563798218E-2</v>
      </c>
      <c r="M380" s="55">
        <v>3734539</v>
      </c>
      <c r="N380" s="55">
        <f t="shared" si="13"/>
        <v>36863514</v>
      </c>
      <c r="O380" s="50"/>
      <c r="P380" s="50"/>
      <c r="Q380" s="50"/>
      <c r="S380" s="56"/>
    </row>
    <row r="381" spans="1:19" ht="108" x14ac:dyDescent="0.25">
      <c r="A381" s="3" t="s">
        <v>9</v>
      </c>
      <c r="B381" s="50" t="s">
        <v>1075</v>
      </c>
      <c r="C381" s="50">
        <v>388</v>
      </c>
      <c r="D381" s="3" t="s">
        <v>612</v>
      </c>
      <c r="E381" s="4" t="s">
        <v>608</v>
      </c>
      <c r="F381" s="51">
        <v>44589</v>
      </c>
      <c r="G381" s="11">
        <v>40598053</v>
      </c>
      <c r="H381" s="52" t="s">
        <v>12</v>
      </c>
      <c r="I381" s="53">
        <v>44926</v>
      </c>
      <c r="J381" s="4" t="s">
        <v>13</v>
      </c>
      <c r="K381" s="4" t="s">
        <v>141</v>
      </c>
      <c r="L381" s="54">
        <f t="shared" si="12"/>
        <v>9.1988130563798218E-2</v>
      </c>
      <c r="M381" s="55">
        <v>3734539</v>
      </c>
      <c r="N381" s="55">
        <f t="shared" si="13"/>
        <v>36863514</v>
      </c>
      <c r="O381" s="50"/>
      <c r="P381" s="50"/>
      <c r="Q381" s="50"/>
      <c r="S381" s="56"/>
    </row>
    <row r="382" spans="1:19" ht="90" x14ac:dyDescent="0.25">
      <c r="A382" s="3" t="s">
        <v>9</v>
      </c>
      <c r="B382" s="50" t="s">
        <v>1076</v>
      </c>
      <c r="C382" s="50">
        <v>389</v>
      </c>
      <c r="D382" s="3" t="s">
        <v>613</v>
      </c>
      <c r="E382" s="4" t="s">
        <v>614</v>
      </c>
      <c r="F382" s="51">
        <v>44588</v>
      </c>
      <c r="G382" s="11">
        <v>40598053</v>
      </c>
      <c r="H382" s="52" t="s">
        <v>12</v>
      </c>
      <c r="I382" s="53">
        <v>44926</v>
      </c>
      <c r="J382" s="4" t="s">
        <v>13</v>
      </c>
      <c r="K382" s="4" t="s">
        <v>141</v>
      </c>
      <c r="L382" s="54">
        <f t="shared" si="12"/>
        <v>9.1988130563798218E-2</v>
      </c>
      <c r="M382" s="55">
        <v>3734539</v>
      </c>
      <c r="N382" s="55">
        <f t="shared" si="13"/>
        <v>36863514</v>
      </c>
      <c r="O382" s="50"/>
      <c r="P382" s="50"/>
      <c r="Q382" s="50"/>
      <c r="S382" s="56"/>
    </row>
    <row r="383" spans="1:19" ht="108" x14ac:dyDescent="0.25">
      <c r="A383" s="3" t="s">
        <v>9</v>
      </c>
      <c r="B383" s="50" t="s">
        <v>1077</v>
      </c>
      <c r="C383" s="50">
        <v>390</v>
      </c>
      <c r="D383" s="3" t="s">
        <v>615</v>
      </c>
      <c r="E383" s="4" t="s">
        <v>608</v>
      </c>
      <c r="F383" s="51">
        <v>44589</v>
      </c>
      <c r="G383" s="11">
        <v>40598053</v>
      </c>
      <c r="H383" s="52" t="s">
        <v>12</v>
      </c>
      <c r="I383" s="53">
        <v>44926</v>
      </c>
      <c r="J383" s="4" t="s">
        <v>13</v>
      </c>
      <c r="K383" s="4" t="s">
        <v>141</v>
      </c>
      <c r="L383" s="54">
        <f t="shared" si="12"/>
        <v>9.1988130563798218E-2</v>
      </c>
      <c r="M383" s="55">
        <v>3734539</v>
      </c>
      <c r="N383" s="55">
        <f t="shared" si="13"/>
        <v>36863514</v>
      </c>
      <c r="O383" s="50"/>
      <c r="P383" s="50"/>
      <c r="Q383" s="50"/>
      <c r="S383" s="56"/>
    </row>
    <row r="384" spans="1:19" ht="90" x14ac:dyDescent="0.25">
      <c r="A384" s="3" t="s">
        <v>9</v>
      </c>
      <c r="B384" s="50" t="s">
        <v>1078</v>
      </c>
      <c r="C384" s="50">
        <v>391</v>
      </c>
      <c r="D384" s="3" t="s">
        <v>616</v>
      </c>
      <c r="E384" s="4" t="s">
        <v>614</v>
      </c>
      <c r="F384" s="51">
        <v>44589</v>
      </c>
      <c r="G384" s="11">
        <v>40598053</v>
      </c>
      <c r="H384" s="52" t="s">
        <v>12</v>
      </c>
      <c r="I384" s="53">
        <v>44926</v>
      </c>
      <c r="J384" s="4" t="s">
        <v>13</v>
      </c>
      <c r="K384" s="4" t="s">
        <v>141</v>
      </c>
      <c r="L384" s="54">
        <f t="shared" si="12"/>
        <v>9.1988130563798218E-2</v>
      </c>
      <c r="M384" s="55">
        <v>3734539</v>
      </c>
      <c r="N384" s="55">
        <f t="shared" si="13"/>
        <v>36863514</v>
      </c>
      <c r="O384" s="50"/>
      <c r="P384" s="50"/>
      <c r="Q384" s="50"/>
      <c r="S384" s="56"/>
    </row>
    <row r="385" spans="1:19" ht="108" x14ac:dyDescent="0.25">
      <c r="A385" s="3" t="s">
        <v>9</v>
      </c>
      <c r="B385" s="50" t="s">
        <v>1079</v>
      </c>
      <c r="C385" s="50">
        <v>392</v>
      </c>
      <c r="D385" s="3" t="s">
        <v>617</v>
      </c>
      <c r="E385" s="4" t="s">
        <v>608</v>
      </c>
      <c r="F385" s="51">
        <v>44589</v>
      </c>
      <c r="G385" s="11">
        <v>40598053</v>
      </c>
      <c r="H385" s="52" t="s">
        <v>12</v>
      </c>
      <c r="I385" s="53">
        <v>44926</v>
      </c>
      <c r="J385" s="4" t="s">
        <v>13</v>
      </c>
      <c r="K385" s="4" t="s">
        <v>141</v>
      </c>
      <c r="L385" s="54">
        <f t="shared" si="12"/>
        <v>9.1988130563798218E-2</v>
      </c>
      <c r="M385" s="55">
        <v>3734539</v>
      </c>
      <c r="N385" s="55">
        <f t="shared" si="13"/>
        <v>36863514</v>
      </c>
      <c r="O385" s="50"/>
      <c r="P385" s="50"/>
      <c r="Q385" s="50"/>
      <c r="S385" s="56"/>
    </row>
    <row r="386" spans="1:19" ht="144" x14ac:dyDescent="0.25">
      <c r="A386" s="3" t="s">
        <v>9</v>
      </c>
      <c r="B386" s="50" t="s">
        <v>1080</v>
      </c>
      <c r="C386" s="50">
        <v>393</v>
      </c>
      <c r="D386" s="3" t="s">
        <v>1203</v>
      </c>
      <c r="E386" s="4" t="s">
        <v>618</v>
      </c>
      <c r="F386" s="51">
        <v>44589</v>
      </c>
      <c r="G386" s="11">
        <v>38737236</v>
      </c>
      <c r="H386" s="52" t="s">
        <v>12</v>
      </c>
      <c r="I386" s="53">
        <v>44773</v>
      </c>
      <c r="J386" s="4" t="s">
        <v>13</v>
      </c>
      <c r="K386" s="4" t="s">
        <v>73</v>
      </c>
      <c r="L386" s="54">
        <f t="shared" si="12"/>
        <v>0.16666666666666666</v>
      </c>
      <c r="M386" s="55">
        <v>6456206</v>
      </c>
      <c r="N386" s="55">
        <f t="shared" si="13"/>
        <v>32281030</v>
      </c>
      <c r="O386" s="50"/>
      <c r="P386" s="50"/>
      <c r="Q386" s="50"/>
      <c r="S386" s="56"/>
    </row>
    <row r="387" spans="1:19" ht="126" x14ac:dyDescent="0.25">
      <c r="A387" s="3" t="s">
        <v>9</v>
      </c>
      <c r="B387" s="50" t="s">
        <v>1081</v>
      </c>
      <c r="C387" s="50">
        <v>394</v>
      </c>
      <c r="D387" s="3" t="s">
        <v>1204</v>
      </c>
      <c r="E387" s="4" t="s">
        <v>619</v>
      </c>
      <c r="F387" s="51">
        <v>44588</v>
      </c>
      <c r="G387" s="11">
        <v>30316098</v>
      </c>
      <c r="H387" s="52" t="s">
        <v>12</v>
      </c>
      <c r="I387" s="53">
        <v>44773</v>
      </c>
      <c r="J387" s="4" t="s">
        <v>13</v>
      </c>
      <c r="K387" s="4" t="s">
        <v>73</v>
      </c>
      <c r="L387" s="54">
        <f t="shared" ref="L387:L415" si="14">+M387/G387</f>
        <v>0.16666666666666666</v>
      </c>
      <c r="M387" s="55">
        <v>5052683</v>
      </c>
      <c r="N387" s="55">
        <f t="shared" ref="N387:N420" si="15">+G387-M387</f>
        <v>25263415</v>
      </c>
      <c r="O387" s="50"/>
      <c r="P387" s="50"/>
      <c r="Q387" s="50"/>
      <c r="S387" s="56"/>
    </row>
    <row r="388" spans="1:19" ht="108" x14ac:dyDescent="0.25">
      <c r="A388" s="3" t="s">
        <v>9</v>
      </c>
      <c r="B388" s="50" t="s">
        <v>1082</v>
      </c>
      <c r="C388" s="50">
        <v>395</v>
      </c>
      <c r="D388" s="3" t="s">
        <v>1205</v>
      </c>
      <c r="E388" s="4" t="s">
        <v>620</v>
      </c>
      <c r="F388" s="51">
        <v>44589</v>
      </c>
      <c r="G388" s="11">
        <v>21052836</v>
      </c>
      <c r="H388" s="52" t="s">
        <v>12</v>
      </c>
      <c r="I388" s="53">
        <v>44773</v>
      </c>
      <c r="J388" s="4" t="s">
        <v>13</v>
      </c>
      <c r="K388" s="4" t="s">
        <v>73</v>
      </c>
      <c r="L388" s="54">
        <f t="shared" si="14"/>
        <v>0.16666666666666666</v>
      </c>
      <c r="M388" s="55">
        <v>3508806</v>
      </c>
      <c r="N388" s="55">
        <f t="shared" si="15"/>
        <v>17544030</v>
      </c>
      <c r="O388" s="50"/>
      <c r="P388" s="50"/>
      <c r="Q388" s="50"/>
      <c r="S388" s="56"/>
    </row>
    <row r="389" spans="1:19" ht="108" x14ac:dyDescent="0.25">
      <c r="A389" s="3" t="s">
        <v>9</v>
      </c>
      <c r="B389" s="50" t="s">
        <v>1083</v>
      </c>
      <c r="C389" s="50">
        <v>396</v>
      </c>
      <c r="D389" s="3" t="s">
        <v>621</v>
      </c>
      <c r="E389" s="4" t="s">
        <v>622</v>
      </c>
      <c r="F389" s="51">
        <v>44589</v>
      </c>
      <c r="G389" s="11">
        <v>21052836</v>
      </c>
      <c r="H389" s="52" t="s">
        <v>12</v>
      </c>
      <c r="I389" s="53">
        <v>44773</v>
      </c>
      <c r="J389" s="4" t="s">
        <v>13</v>
      </c>
      <c r="K389" s="4" t="s">
        <v>73</v>
      </c>
      <c r="L389" s="54">
        <f t="shared" si="14"/>
        <v>0.16666666666666666</v>
      </c>
      <c r="M389" s="55">
        <v>3508806</v>
      </c>
      <c r="N389" s="55">
        <f t="shared" si="15"/>
        <v>17544030</v>
      </c>
      <c r="O389" s="50"/>
      <c r="P389" s="50"/>
      <c r="Q389" s="50"/>
      <c r="S389" s="56"/>
    </row>
    <row r="390" spans="1:19" ht="108" x14ac:dyDescent="0.25">
      <c r="A390" s="3" t="s">
        <v>9</v>
      </c>
      <c r="B390" s="50" t="s">
        <v>1084</v>
      </c>
      <c r="C390" s="50">
        <v>397</v>
      </c>
      <c r="D390" s="3" t="s">
        <v>1206</v>
      </c>
      <c r="E390" s="4" t="s">
        <v>622</v>
      </c>
      <c r="F390" s="51">
        <v>44589</v>
      </c>
      <c r="G390" s="11">
        <v>21052836</v>
      </c>
      <c r="H390" s="52" t="s">
        <v>12</v>
      </c>
      <c r="I390" s="53">
        <v>44773</v>
      </c>
      <c r="J390" s="4" t="s">
        <v>13</v>
      </c>
      <c r="K390" s="4" t="s">
        <v>73</v>
      </c>
      <c r="L390" s="54">
        <f t="shared" si="14"/>
        <v>0.16666666666666666</v>
      </c>
      <c r="M390" s="55">
        <v>3508806</v>
      </c>
      <c r="N390" s="55">
        <f t="shared" si="15"/>
        <v>17544030</v>
      </c>
      <c r="O390" s="50"/>
      <c r="P390" s="50"/>
      <c r="Q390" s="50"/>
      <c r="S390" s="56"/>
    </row>
    <row r="391" spans="1:19" ht="162" x14ac:dyDescent="0.25">
      <c r="A391" s="3" t="s">
        <v>9</v>
      </c>
      <c r="B391" s="50" t="s">
        <v>1085</v>
      </c>
      <c r="C391" s="50">
        <v>398</v>
      </c>
      <c r="D391" s="3" t="s">
        <v>623</v>
      </c>
      <c r="E391" s="4" t="s">
        <v>624</v>
      </c>
      <c r="F391" s="51">
        <v>44589</v>
      </c>
      <c r="G391" s="11">
        <v>118898153</v>
      </c>
      <c r="H391" s="52" t="s">
        <v>12</v>
      </c>
      <c r="I391" s="53">
        <v>44926</v>
      </c>
      <c r="J391" s="4" t="s">
        <v>13</v>
      </c>
      <c r="K391" s="4" t="s">
        <v>178</v>
      </c>
      <c r="L391" s="54">
        <f t="shared" si="14"/>
        <v>8.8757400630100625E-2</v>
      </c>
      <c r="M391" s="55">
        <v>10553091</v>
      </c>
      <c r="N391" s="55">
        <f t="shared" si="15"/>
        <v>108345062</v>
      </c>
      <c r="O391" s="50"/>
      <c r="P391" s="50"/>
      <c r="Q391" s="50"/>
      <c r="S391" s="56"/>
    </row>
    <row r="392" spans="1:19" ht="180" x14ac:dyDescent="0.25">
      <c r="A392" s="3" t="s">
        <v>9</v>
      </c>
      <c r="B392" s="50" t="s">
        <v>1086</v>
      </c>
      <c r="C392" s="50">
        <v>399</v>
      </c>
      <c r="D392" s="3" t="s">
        <v>625</v>
      </c>
      <c r="E392" s="4" t="s">
        <v>626</v>
      </c>
      <c r="F392" s="51">
        <v>44589</v>
      </c>
      <c r="G392" s="11">
        <v>115435112</v>
      </c>
      <c r="H392" s="52" t="s">
        <v>12</v>
      </c>
      <c r="I392" s="53">
        <v>44926</v>
      </c>
      <c r="J392" s="4" t="s">
        <v>13</v>
      </c>
      <c r="K392" s="4" t="s">
        <v>178</v>
      </c>
      <c r="L392" s="54">
        <f t="shared" si="14"/>
        <v>9.1715976331360943E-2</v>
      </c>
      <c r="M392" s="55">
        <v>10587244</v>
      </c>
      <c r="N392" s="55">
        <f t="shared" si="15"/>
        <v>104847868</v>
      </c>
      <c r="O392" s="50"/>
      <c r="P392" s="50"/>
      <c r="Q392" s="50"/>
      <c r="S392" s="56"/>
    </row>
    <row r="393" spans="1:19" ht="144" x14ac:dyDescent="0.25">
      <c r="A393" s="3" t="s">
        <v>9</v>
      </c>
      <c r="B393" s="50" t="s">
        <v>1087</v>
      </c>
      <c r="C393" s="50">
        <v>400</v>
      </c>
      <c r="D393" s="3" t="s">
        <v>627</v>
      </c>
      <c r="E393" s="4" t="s">
        <v>628</v>
      </c>
      <c r="F393" s="51">
        <v>44589</v>
      </c>
      <c r="G393" s="11" t="s">
        <v>629</v>
      </c>
      <c r="H393" s="52" t="s">
        <v>12</v>
      </c>
      <c r="I393" s="53">
        <v>44926</v>
      </c>
      <c r="J393" s="4" t="s">
        <v>13</v>
      </c>
      <c r="K393" s="4" t="s">
        <v>630</v>
      </c>
      <c r="L393" s="54">
        <f t="shared" si="14"/>
        <v>8.7719299523066688E-2</v>
      </c>
      <c r="M393" s="55">
        <v>7228143</v>
      </c>
      <c r="N393" s="55">
        <f t="shared" si="15"/>
        <v>75172686</v>
      </c>
      <c r="O393" s="50"/>
      <c r="P393" s="50"/>
      <c r="Q393" s="50"/>
      <c r="S393" s="56"/>
    </row>
    <row r="394" spans="1:19" ht="180" x14ac:dyDescent="0.25">
      <c r="A394" s="3" t="s">
        <v>9</v>
      </c>
      <c r="B394" s="50" t="s">
        <v>1088</v>
      </c>
      <c r="C394" s="50">
        <v>401</v>
      </c>
      <c r="D394" s="3" t="s">
        <v>1207</v>
      </c>
      <c r="E394" s="4" t="s">
        <v>631</v>
      </c>
      <c r="F394" s="51">
        <v>44589</v>
      </c>
      <c r="G394" s="11">
        <v>76030431</v>
      </c>
      <c r="H394" s="52" t="s">
        <v>12</v>
      </c>
      <c r="I394" s="53">
        <v>44926</v>
      </c>
      <c r="J394" s="4" t="s">
        <v>13</v>
      </c>
      <c r="K394" s="4" t="s">
        <v>155</v>
      </c>
      <c r="L394" s="54">
        <f t="shared" si="14"/>
        <v>9.0379008899739099E-2</v>
      </c>
      <c r="M394" s="55">
        <v>6871555</v>
      </c>
      <c r="N394" s="55">
        <f t="shared" si="15"/>
        <v>69158876</v>
      </c>
      <c r="O394" s="50"/>
      <c r="P394" s="50"/>
      <c r="Q394" s="50"/>
      <c r="S394" s="56"/>
    </row>
    <row r="395" spans="1:19" ht="144" x14ac:dyDescent="0.25">
      <c r="A395" s="3" t="s">
        <v>9</v>
      </c>
      <c r="B395" s="50" t="s">
        <v>1089</v>
      </c>
      <c r="C395" s="50">
        <v>402</v>
      </c>
      <c r="D395" s="3" t="s">
        <v>632</v>
      </c>
      <c r="E395" s="4" t="s">
        <v>633</v>
      </c>
      <c r="F395" s="51">
        <v>44589</v>
      </c>
      <c r="G395" s="11">
        <v>81437077</v>
      </c>
      <c r="H395" s="52" t="s">
        <v>12</v>
      </c>
      <c r="I395" s="53">
        <v>44926</v>
      </c>
      <c r="J395" s="4" t="s">
        <v>13</v>
      </c>
      <c r="K395" s="4" t="s">
        <v>178</v>
      </c>
      <c r="L395" s="54">
        <f t="shared" si="14"/>
        <v>9.171597600439417E-2</v>
      </c>
      <c r="M395" s="55">
        <v>7469081</v>
      </c>
      <c r="N395" s="55">
        <f t="shared" si="15"/>
        <v>73967996</v>
      </c>
      <c r="O395" s="50"/>
      <c r="P395" s="50"/>
      <c r="Q395" s="50"/>
      <c r="S395" s="56"/>
    </row>
    <row r="396" spans="1:19" ht="180" x14ac:dyDescent="0.25">
      <c r="A396" s="3" t="s">
        <v>9</v>
      </c>
      <c r="B396" s="50" t="s">
        <v>1090</v>
      </c>
      <c r="C396" s="50">
        <v>403</v>
      </c>
      <c r="D396" s="3" t="s">
        <v>1208</v>
      </c>
      <c r="E396" s="4" t="s">
        <v>634</v>
      </c>
      <c r="F396" s="51">
        <v>44589</v>
      </c>
      <c r="G396" s="11">
        <v>118898153</v>
      </c>
      <c r="H396" s="52" t="s">
        <v>12</v>
      </c>
      <c r="I396" s="53">
        <v>44926</v>
      </c>
      <c r="J396" s="4" t="s">
        <v>13</v>
      </c>
      <c r="K396" s="4" t="s">
        <v>178</v>
      </c>
      <c r="L396" s="54">
        <f t="shared" si="14"/>
        <v>9.1715974763712266E-2</v>
      </c>
      <c r="M396" s="55">
        <v>10904860</v>
      </c>
      <c r="N396" s="55">
        <f t="shared" si="15"/>
        <v>107993293</v>
      </c>
      <c r="O396" s="50"/>
      <c r="P396" s="50"/>
      <c r="Q396" s="50"/>
      <c r="S396" s="56"/>
    </row>
    <row r="397" spans="1:19" ht="162" x14ac:dyDescent="0.25">
      <c r="A397" s="3" t="s">
        <v>9</v>
      </c>
      <c r="B397" s="50" t="s">
        <v>1091</v>
      </c>
      <c r="C397" s="50">
        <v>405</v>
      </c>
      <c r="D397" s="3" t="s">
        <v>1209</v>
      </c>
      <c r="E397" s="4" t="s">
        <v>635</v>
      </c>
      <c r="F397" s="51">
        <v>44589</v>
      </c>
      <c r="G397" s="11">
        <v>39532546</v>
      </c>
      <c r="H397" s="52" t="s">
        <v>12</v>
      </c>
      <c r="I397" s="53">
        <v>44926</v>
      </c>
      <c r="J397" s="4" t="s">
        <v>13</v>
      </c>
      <c r="K397" s="4" t="s">
        <v>178</v>
      </c>
      <c r="L397" s="54">
        <f t="shared" si="14"/>
        <v>9.1715974984257279E-2</v>
      </c>
      <c r="M397" s="55">
        <v>3625766</v>
      </c>
      <c r="N397" s="55">
        <f t="shared" si="15"/>
        <v>35906780</v>
      </c>
      <c r="O397" s="50"/>
      <c r="P397" s="50"/>
      <c r="Q397" s="50"/>
      <c r="S397" s="56"/>
    </row>
    <row r="398" spans="1:19" ht="126" x14ac:dyDescent="0.25">
      <c r="A398" s="3" t="s">
        <v>9</v>
      </c>
      <c r="B398" s="50" t="s">
        <v>1092</v>
      </c>
      <c r="C398" s="50">
        <v>406</v>
      </c>
      <c r="D398" s="3" t="s">
        <v>636</v>
      </c>
      <c r="E398" s="4" t="s">
        <v>637</v>
      </c>
      <c r="F398" s="51">
        <v>44589</v>
      </c>
      <c r="G398" s="11">
        <v>21052836</v>
      </c>
      <c r="H398" s="52" t="s">
        <v>12</v>
      </c>
      <c r="I398" s="53">
        <v>44773</v>
      </c>
      <c r="J398" s="4" t="s">
        <v>13</v>
      </c>
      <c r="K398" s="4" t="s">
        <v>73</v>
      </c>
      <c r="L398" s="54">
        <f t="shared" si="14"/>
        <v>0.16666666666666666</v>
      </c>
      <c r="M398" s="55">
        <v>3508806</v>
      </c>
      <c r="N398" s="55">
        <f t="shared" si="15"/>
        <v>17544030</v>
      </c>
      <c r="O398" s="50"/>
      <c r="P398" s="50"/>
      <c r="Q398" s="50"/>
      <c r="S398" s="56"/>
    </row>
    <row r="399" spans="1:19" ht="108" x14ac:dyDescent="0.25">
      <c r="A399" s="3" t="s">
        <v>9</v>
      </c>
      <c r="B399" s="50" t="s">
        <v>1093</v>
      </c>
      <c r="C399" s="50">
        <v>407</v>
      </c>
      <c r="D399" s="3" t="s">
        <v>1210</v>
      </c>
      <c r="E399" s="4" t="s">
        <v>638</v>
      </c>
      <c r="F399" s="51">
        <v>44589</v>
      </c>
      <c r="G399" s="11">
        <v>21052836</v>
      </c>
      <c r="H399" s="52" t="s">
        <v>12</v>
      </c>
      <c r="I399" s="53">
        <v>44773</v>
      </c>
      <c r="J399" s="4" t="s">
        <v>13</v>
      </c>
      <c r="K399" s="4" t="s">
        <v>73</v>
      </c>
      <c r="L399" s="54">
        <f t="shared" si="14"/>
        <v>0.16666666666666666</v>
      </c>
      <c r="M399" s="55">
        <v>3508806</v>
      </c>
      <c r="N399" s="55">
        <f t="shared" si="15"/>
        <v>17544030</v>
      </c>
      <c r="O399" s="50"/>
      <c r="P399" s="50"/>
      <c r="Q399" s="50"/>
      <c r="S399" s="56"/>
    </row>
    <row r="400" spans="1:19" ht="126" x14ac:dyDescent="0.25">
      <c r="A400" s="3" t="s">
        <v>9</v>
      </c>
      <c r="B400" s="50" t="s">
        <v>1094</v>
      </c>
      <c r="C400" s="50">
        <v>408</v>
      </c>
      <c r="D400" s="3" t="s">
        <v>639</v>
      </c>
      <c r="E400" s="4" t="s">
        <v>637</v>
      </c>
      <c r="F400" s="51">
        <v>44589</v>
      </c>
      <c r="G400" s="11">
        <v>21052836</v>
      </c>
      <c r="H400" s="52" t="s">
        <v>12</v>
      </c>
      <c r="I400" s="53">
        <v>44773</v>
      </c>
      <c r="J400" s="4" t="s">
        <v>13</v>
      </c>
      <c r="K400" s="4" t="s">
        <v>73</v>
      </c>
      <c r="L400" s="54">
        <f t="shared" si="14"/>
        <v>0.16666666666666666</v>
      </c>
      <c r="M400" s="55">
        <v>3508806</v>
      </c>
      <c r="N400" s="55">
        <f t="shared" si="15"/>
        <v>17544030</v>
      </c>
      <c r="O400" s="50"/>
      <c r="P400" s="50"/>
      <c r="Q400" s="50"/>
      <c r="S400" s="56"/>
    </row>
    <row r="401" spans="1:19" ht="144" x14ac:dyDescent="0.25">
      <c r="A401" s="3" t="s">
        <v>9</v>
      </c>
      <c r="B401" s="50" t="s">
        <v>1095</v>
      </c>
      <c r="C401" s="50">
        <v>409</v>
      </c>
      <c r="D401" s="3" t="s">
        <v>640</v>
      </c>
      <c r="E401" s="4" t="s">
        <v>641</v>
      </c>
      <c r="F401" s="51">
        <v>44589</v>
      </c>
      <c r="G401" s="11">
        <v>75999990</v>
      </c>
      <c r="H401" s="52" t="s">
        <v>12</v>
      </c>
      <c r="I401" s="53">
        <v>44767</v>
      </c>
      <c r="J401" s="4" t="s">
        <v>13</v>
      </c>
      <c r="K401" s="4" t="s">
        <v>70</v>
      </c>
      <c r="L401" s="54">
        <f t="shared" si="14"/>
        <v>0.16666667982456312</v>
      </c>
      <c r="M401" s="55">
        <v>12666666</v>
      </c>
      <c r="N401" s="55">
        <f t="shared" si="15"/>
        <v>63333324</v>
      </c>
      <c r="O401" s="50"/>
      <c r="P401" s="50"/>
      <c r="Q401" s="50"/>
      <c r="S401" s="56"/>
    </row>
    <row r="402" spans="1:19" ht="144" x14ac:dyDescent="0.25">
      <c r="A402" s="3" t="s">
        <v>9</v>
      </c>
      <c r="B402" s="50" t="s">
        <v>1096</v>
      </c>
      <c r="C402" s="50">
        <v>410</v>
      </c>
      <c r="D402" s="3" t="s">
        <v>642</v>
      </c>
      <c r="E402" s="4" t="s">
        <v>643</v>
      </c>
      <c r="F402" s="51">
        <v>44589</v>
      </c>
      <c r="G402" s="11">
        <v>30316098</v>
      </c>
      <c r="H402" s="52" t="s">
        <v>12</v>
      </c>
      <c r="I402" s="53">
        <v>44773</v>
      </c>
      <c r="J402" s="4" t="s">
        <v>13</v>
      </c>
      <c r="K402" s="4" t="s">
        <v>73</v>
      </c>
      <c r="L402" s="54">
        <f t="shared" si="14"/>
        <v>0.16666666666666666</v>
      </c>
      <c r="M402" s="55">
        <v>5052683</v>
      </c>
      <c r="N402" s="55">
        <f t="shared" si="15"/>
        <v>25263415</v>
      </c>
      <c r="O402" s="50"/>
      <c r="P402" s="50"/>
      <c r="Q402" s="50"/>
      <c r="S402" s="56"/>
    </row>
    <row r="403" spans="1:19" ht="144" x14ac:dyDescent="0.25">
      <c r="A403" s="3" t="s">
        <v>9</v>
      </c>
      <c r="B403" s="50" t="s">
        <v>1097</v>
      </c>
      <c r="C403" s="50">
        <v>411</v>
      </c>
      <c r="D403" s="3" t="s">
        <v>644</v>
      </c>
      <c r="E403" s="4" t="s">
        <v>643</v>
      </c>
      <c r="F403" s="51">
        <v>44589</v>
      </c>
      <c r="G403" s="11">
        <v>30316098</v>
      </c>
      <c r="H403" s="52" t="s">
        <v>12</v>
      </c>
      <c r="I403" s="53">
        <v>44773</v>
      </c>
      <c r="J403" s="4" t="s">
        <v>13</v>
      </c>
      <c r="K403" s="4" t="s">
        <v>73</v>
      </c>
      <c r="L403" s="54">
        <f t="shared" si="14"/>
        <v>0.16666666666666666</v>
      </c>
      <c r="M403" s="55">
        <v>5052683</v>
      </c>
      <c r="N403" s="55">
        <f t="shared" si="15"/>
        <v>25263415</v>
      </c>
      <c r="O403" s="50"/>
      <c r="P403" s="50"/>
      <c r="Q403" s="50"/>
      <c r="S403" s="56"/>
    </row>
    <row r="404" spans="1:19" ht="144" x14ac:dyDescent="0.25">
      <c r="A404" s="3" t="s">
        <v>9</v>
      </c>
      <c r="B404" s="50" t="s">
        <v>1098</v>
      </c>
      <c r="C404" s="50">
        <v>412</v>
      </c>
      <c r="D404" s="3" t="s">
        <v>645</v>
      </c>
      <c r="E404" s="4" t="s">
        <v>643</v>
      </c>
      <c r="F404" s="51">
        <v>44589</v>
      </c>
      <c r="G404" s="11">
        <v>30316098</v>
      </c>
      <c r="H404" s="52" t="s">
        <v>12</v>
      </c>
      <c r="I404" s="53">
        <v>44773</v>
      </c>
      <c r="J404" s="4" t="s">
        <v>13</v>
      </c>
      <c r="K404" s="4" t="s">
        <v>73</v>
      </c>
      <c r="L404" s="54">
        <f t="shared" si="14"/>
        <v>0.16666666666666666</v>
      </c>
      <c r="M404" s="55">
        <v>5052683</v>
      </c>
      <c r="N404" s="55">
        <f t="shared" si="15"/>
        <v>25263415</v>
      </c>
      <c r="O404" s="50"/>
      <c r="P404" s="50"/>
      <c r="Q404" s="50"/>
      <c r="S404" s="56"/>
    </row>
    <row r="405" spans="1:19" ht="90" x14ac:dyDescent="0.25">
      <c r="A405" s="3" t="s">
        <v>9</v>
      </c>
      <c r="B405" s="50" t="s">
        <v>1099</v>
      </c>
      <c r="C405" s="50">
        <v>413</v>
      </c>
      <c r="D405" s="3" t="s">
        <v>646</v>
      </c>
      <c r="E405" s="4" t="s">
        <v>647</v>
      </c>
      <c r="F405" s="51">
        <v>44589</v>
      </c>
      <c r="G405" s="11">
        <v>40718522</v>
      </c>
      <c r="H405" s="52" t="s">
        <v>12</v>
      </c>
      <c r="I405" s="53">
        <v>44926</v>
      </c>
      <c r="J405" s="4" t="s">
        <v>13</v>
      </c>
      <c r="K405" s="4" t="s">
        <v>178</v>
      </c>
      <c r="L405" s="54">
        <f t="shared" si="14"/>
        <v>8.8757396449704137E-2</v>
      </c>
      <c r="M405" s="55">
        <v>3614070</v>
      </c>
      <c r="N405" s="55">
        <f t="shared" si="15"/>
        <v>37104452</v>
      </c>
      <c r="O405" s="50"/>
      <c r="P405" s="50"/>
      <c r="Q405" s="50"/>
      <c r="S405" s="56"/>
    </row>
    <row r="406" spans="1:19" ht="108" x14ac:dyDescent="0.25">
      <c r="A406" s="3" t="s">
        <v>9</v>
      </c>
      <c r="B406" s="50" t="s">
        <v>1100</v>
      </c>
      <c r="C406" s="50">
        <v>414</v>
      </c>
      <c r="D406" s="3" t="s">
        <v>648</v>
      </c>
      <c r="E406" s="4" t="s">
        <v>649</v>
      </c>
      <c r="F406" s="51">
        <v>44589</v>
      </c>
      <c r="G406" s="11">
        <v>21052836</v>
      </c>
      <c r="H406" s="52" t="s">
        <v>12</v>
      </c>
      <c r="I406" s="53">
        <v>44773</v>
      </c>
      <c r="J406" s="4" t="s">
        <v>13</v>
      </c>
      <c r="K406" s="4" t="s">
        <v>73</v>
      </c>
      <c r="L406" s="54">
        <f t="shared" si="14"/>
        <v>0.16666666666666666</v>
      </c>
      <c r="M406" s="55">
        <v>3508806</v>
      </c>
      <c r="N406" s="55">
        <f t="shared" si="15"/>
        <v>17544030</v>
      </c>
      <c r="O406" s="50"/>
      <c r="P406" s="50"/>
      <c r="Q406" s="50"/>
      <c r="S406" s="56"/>
    </row>
    <row r="407" spans="1:19" ht="198" x14ac:dyDescent="0.25">
      <c r="A407" s="3" t="s">
        <v>9</v>
      </c>
      <c r="B407" s="50" t="s">
        <v>1101</v>
      </c>
      <c r="C407" s="50">
        <v>415</v>
      </c>
      <c r="D407" s="3" t="s">
        <v>1211</v>
      </c>
      <c r="E407" s="4" t="s">
        <v>650</v>
      </c>
      <c r="F407" s="51">
        <v>44589</v>
      </c>
      <c r="G407" s="11">
        <v>76030431</v>
      </c>
      <c r="H407" s="52" t="s">
        <v>12</v>
      </c>
      <c r="I407" s="53">
        <v>44926</v>
      </c>
      <c r="J407" s="4" t="s">
        <v>13</v>
      </c>
      <c r="K407" s="4" t="s">
        <v>155</v>
      </c>
      <c r="L407" s="54">
        <f t="shared" si="14"/>
        <v>9.0379008899739099E-2</v>
      </c>
      <c r="M407" s="55">
        <v>6871555</v>
      </c>
      <c r="N407" s="55">
        <f t="shared" si="15"/>
        <v>69158876</v>
      </c>
      <c r="O407" s="50"/>
      <c r="P407" s="50"/>
      <c r="Q407" s="50"/>
      <c r="S407" s="56"/>
    </row>
    <row r="408" spans="1:19" ht="126" x14ac:dyDescent="0.25">
      <c r="A408" s="1" t="s">
        <v>9</v>
      </c>
      <c r="B408" s="57" t="s">
        <v>674</v>
      </c>
      <c r="C408" s="57">
        <v>416</v>
      </c>
      <c r="D408" s="1" t="s">
        <v>682</v>
      </c>
      <c r="E408" s="2" t="s">
        <v>689</v>
      </c>
      <c r="F408" s="62">
        <v>44589</v>
      </c>
      <c r="G408" s="12">
        <v>599051065</v>
      </c>
      <c r="H408" s="59" t="s">
        <v>12</v>
      </c>
      <c r="I408" s="58">
        <v>44926</v>
      </c>
      <c r="J408" s="2" t="s">
        <v>26</v>
      </c>
      <c r="K408" s="2" t="s">
        <v>70</v>
      </c>
      <c r="L408" s="60">
        <f>+M408/G408</f>
        <v>0</v>
      </c>
      <c r="M408" s="61">
        <v>0</v>
      </c>
      <c r="N408" s="61">
        <f t="shared" si="15"/>
        <v>599051065</v>
      </c>
      <c r="O408" s="57"/>
      <c r="P408" s="57"/>
      <c r="Q408" s="57"/>
      <c r="S408" s="56"/>
    </row>
    <row r="409" spans="1:19" ht="108" x14ac:dyDescent="0.25">
      <c r="A409" s="3" t="s">
        <v>9</v>
      </c>
      <c r="B409" s="50" t="s">
        <v>675</v>
      </c>
      <c r="C409" s="50">
        <v>417</v>
      </c>
      <c r="D409" s="3" t="s">
        <v>683</v>
      </c>
      <c r="E409" s="4" t="s">
        <v>690</v>
      </c>
      <c r="F409" s="51">
        <v>44589</v>
      </c>
      <c r="G409" s="11">
        <v>10472700</v>
      </c>
      <c r="H409" s="52" t="s">
        <v>12</v>
      </c>
      <c r="I409" s="53">
        <v>44926</v>
      </c>
      <c r="J409" s="4" t="s">
        <v>13</v>
      </c>
      <c r="K409" s="4" t="s">
        <v>14</v>
      </c>
      <c r="L409" s="54">
        <f t="shared" si="14"/>
        <v>0</v>
      </c>
      <c r="M409" s="55">
        <v>0</v>
      </c>
      <c r="N409" s="55">
        <f t="shared" si="15"/>
        <v>10472700</v>
      </c>
      <c r="O409" s="50"/>
      <c r="P409" s="50"/>
      <c r="Q409" s="50"/>
      <c r="S409" s="56"/>
    </row>
    <row r="410" spans="1:19" ht="126" x14ac:dyDescent="0.25">
      <c r="A410" s="3" t="s">
        <v>9</v>
      </c>
      <c r="B410" s="50" t="s">
        <v>1102</v>
      </c>
      <c r="C410" s="50">
        <v>418</v>
      </c>
      <c r="D410" s="3" t="s">
        <v>651</v>
      </c>
      <c r="E410" s="4" t="s">
        <v>652</v>
      </c>
      <c r="F410" s="51">
        <v>44589</v>
      </c>
      <c r="G410" s="11">
        <v>61470000</v>
      </c>
      <c r="H410" s="52" t="s">
        <v>12</v>
      </c>
      <c r="I410" s="53">
        <v>44773</v>
      </c>
      <c r="J410" s="4" t="s">
        <v>13</v>
      </c>
      <c r="K410" s="4" t="s">
        <v>73</v>
      </c>
      <c r="L410" s="54">
        <f t="shared" si="14"/>
        <v>0.16666666666666666</v>
      </c>
      <c r="M410" s="55">
        <v>10245000</v>
      </c>
      <c r="N410" s="55">
        <f t="shared" si="15"/>
        <v>51225000</v>
      </c>
      <c r="O410" s="50"/>
      <c r="P410" s="50"/>
      <c r="Q410" s="50"/>
      <c r="S410" s="56"/>
    </row>
    <row r="411" spans="1:19" ht="90" x14ac:dyDescent="0.25">
      <c r="A411" s="3" t="s">
        <v>9</v>
      </c>
      <c r="B411" s="50" t="s">
        <v>1103</v>
      </c>
      <c r="C411" s="50">
        <v>419</v>
      </c>
      <c r="D411" s="3" t="s">
        <v>1216</v>
      </c>
      <c r="E411" s="4" t="s">
        <v>585</v>
      </c>
      <c r="F411" s="51">
        <v>44589</v>
      </c>
      <c r="G411" s="11">
        <v>40598053</v>
      </c>
      <c r="H411" s="52" t="s">
        <v>12</v>
      </c>
      <c r="I411" s="53">
        <v>44926</v>
      </c>
      <c r="J411" s="4" t="s">
        <v>13</v>
      </c>
      <c r="K411" s="4" t="s">
        <v>141</v>
      </c>
      <c r="L411" s="54">
        <f t="shared" si="14"/>
        <v>9.1988130563798218E-2</v>
      </c>
      <c r="M411" s="55">
        <v>3734539</v>
      </c>
      <c r="N411" s="55">
        <f t="shared" si="15"/>
        <v>36863514</v>
      </c>
      <c r="O411" s="50"/>
      <c r="P411" s="50"/>
      <c r="Q411" s="50"/>
      <c r="S411" s="56"/>
    </row>
    <row r="412" spans="1:19" ht="90" x14ac:dyDescent="0.25">
      <c r="A412" s="3" t="s">
        <v>9</v>
      </c>
      <c r="B412" s="50" t="s">
        <v>676</v>
      </c>
      <c r="C412" s="50">
        <v>420</v>
      </c>
      <c r="D412" s="3" t="s">
        <v>684</v>
      </c>
      <c r="E412" s="4" t="s">
        <v>691</v>
      </c>
      <c r="F412" s="51">
        <v>44589</v>
      </c>
      <c r="G412" s="11">
        <v>107617000</v>
      </c>
      <c r="H412" s="52" t="s">
        <v>12</v>
      </c>
      <c r="I412" s="53">
        <v>44926</v>
      </c>
      <c r="J412" s="4" t="s">
        <v>695</v>
      </c>
      <c r="K412" s="4" t="s">
        <v>83</v>
      </c>
      <c r="L412" s="54">
        <f t="shared" si="14"/>
        <v>0</v>
      </c>
      <c r="M412" s="55">
        <v>0</v>
      </c>
      <c r="N412" s="55">
        <f t="shared" si="15"/>
        <v>107617000</v>
      </c>
      <c r="O412" s="50"/>
      <c r="P412" s="50"/>
      <c r="Q412" s="50"/>
      <c r="S412" s="56"/>
    </row>
    <row r="413" spans="1:19" ht="90" x14ac:dyDescent="0.25">
      <c r="A413" s="3" t="s">
        <v>9</v>
      </c>
      <c r="B413" s="50" t="s">
        <v>677</v>
      </c>
      <c r="C413" s="50">
        <v>421</v>
      </c>
      <c r="D413" s="3" t="s">
        <v>685</v>
      </c>
      <c r="E413" s="4" t="s">
        <v>692</v>
      </c>
      <c r="F413" s="51">
        <v>44589</v>
      </c>
      <c r="G413" s="11">
        <v>995848644</v>
      </c>
      <c r="H413" s="52" t="s">
        <v>12</v>
      </c>
      <c r="I413" s="53">
        <v>44926</v>
      </c>
      <c r="J413" s="4" t="s">
        <v>13</v>
      </c>
      <c r="K413" s="4" t="s">
        <v>83</v>
      </c>
      <c r="L413" s="54">
        <f t="shared" si="14"/>
        <v>0</v>
      </c>
      <c r="M413" s="55">
        <v>0</v>
      </c>
      <c r="N413" s="55">
        <f t="shared" si="15"/>
        <v>995848644</v>
      </c>
      <c r="O413" s="50"/>
      <c r="P413" s="50"/>
      <c r="Q413" s="50"/>
      <c r="S413" s="56"/>
    </row>
    <row r="414" spans="1:19" ht="126" x14ac:dyDescent="0.25">
      <c r="A414" s="18" t="s">
        <v>9</v>
      </c>
      <c r="B414" s="75" t="s">
        <v>678</v>
      </c>
      <c r="C414" s="75">
        <v>422</v>
      </c>
      <c r="D414" s="18" t="s">
        <v>686</v>
      </c>
      <c r="E414" s="19" t="s">
        <v>693</v>
      </c>
      <c r="F414" s="76">
        <v>44589</v>
      </c>
      <c r="G414" s="20">
        <v>25051908072</v>
      </c>
      <c r="H414" s="77" t="s">
        <v>12</v>
      </c>
      <c r="I414" s="78">
        <v>44926</v>
      </c>
      <c r="J414" s="19" t="s">
        <v>13</v>
      </c>
      <c r="K414" s="19" t="s">
        <v>416</v>
      </c>
      <c r="L414" s="79">
        <f t="shared" si="14"/>
        <v>0.24303558190064559</v>
      </c>
      <c r="M414" s="80">
        <v>6088505056</v>
      </c>
      <c r="N414" s="80">
        <f t="shared" si="15"/>
        <v>18963403016</v>
      </c>
      <c r="O414" s="75"/>
      <c r="P414" s="75"/>
      <c r="Q414" s="75"/>
      <c r="S414" s="56"/>
    </row>
    <row r="415" spans="1:19" ht="198" x14ac:dyDescent="0.25">
      <c r="A415" s="10" t="s">
        <v>9</v>
      </c>
      <c r="B415" s="89" t="s">
        <v>679</v>
      </c>
      <c r="C415" s="89">
        <v>423</v>
      </c>
      <c r="D415" s="10" t="s">
        <v>686</v>
      </c>
      <c r="E415" s="9" t="s">
        <v>694</v>
      </c>
      <c r="F415" s="90">
        <v>44589</v>
      </c>
      <c r="G415" s="21">
        <v>3250000000</v>
      </c>
      <c r="H415" s="91" t="s">
        <v>12</v>
      </c>
      <c r="I415" s="92">
        <v>44926</v>
      </c>
      <c r="J415" s="9" t="s">
        <v>13</v>
      </c>
      <c r="K415" s="9" t="s">
        <v>155</v>
      </c>
      <c r="L415" s="93">
        <f t="shared" si="14"/>
        <v>0.38461538461538464</v>
      </c>
      <c r="M415" s="94">
        <v>1250000000</v>
      </c>
      <c r="N415" s="94">
        <f t="shared" si="15"/>
        <v>2000000000</v>
      </c>
      <c r="O415" s="89"/>
      <c r="P415" s="89"/>
      <c r="Q415" s="89"/>
      <c r="S415" s="56"/>
    </row>
    <row r="416" spans="1:19" ht="63.6" customHeight="1" x14ac:dyDescent="0.25">
      <c r="A416" s="1" t="s">
        <v>1217</v>
      </c>
      <c r="B416" s="57" t="s">
        <v>1219</v>
      </c>
      <c r="C416" s="57">
        <v>424</v>
      </c>
      <c r="D416" s="1" t="s">
        <v>1220</v>
      </c>
      <c r="E416" s="2" t="s">
        <v>1212</v>
      </c>
      <c r="F416" s="26">
        <v>44607</v>
      </c>
      <c r="G416" s="12">
        <v>9797656</v>
      </c>
      <c r="H416" s="57" t="s">
        <v>12</v>
      </c>
      <c r="I416" s="27">
        <v>44804</v>
      </c>
      <c r="J416" s="2" t="s">
        <v>26</v>
      </c>
      <c r="K416" s="2" t="s">
        <v>100</v>
      </c>
      <c r="L416" s="60">
        <f>+M416/G416</f>
        <v>0.99999995509129946</v>
      </c>
      <c r="M416" s="61">
        <v>9797655.5600000005</v>
      </c>
      <c r="N416" s="61">
        <f t="shared" si="15"/>
        <v>0.43999999947845936</v>
      </c>
      <c r="O416" s="57"/>
      <c r="P416" s="57"/>
      <c r="Q416" s="57"/>
      <c r="S416" s="56"/>
    </row>
    <row r="417" spans="1:19" ht="162" x14ac:dyDescent="0.25">
      <c r="A417" s="1" t="s">
        <v>1218</v>
      </c>
      <c r="B417" s="57" t="s">
        <v>1222</v>
      </c>
      <c r="C417" s="57">
        <v>85533</v>
      </c>
      <c r="D417" s="1" t="s">
        <v>1221</v>
      </c>
      <c r="E417" s="2" t="s">
        <v>1213</v>
      </c>
      <c r="F417" s="26">
        <v>44611</v>
      </c>
      <c r="G417" s="28">
        <v>725408442.50999999</v>
      </c>
      <c r="H417" s="57" t="s">
        <v>12</v>
      </c>
      <c r="I417" s="27">
        <v>44895</v>
      </c>
      <c r="J417" s="2" t="s">
        <v>26</v>
      </c>
      <c r="K417" s="2" t="s">
        <v>100</v>
      </c>
      <c r="L417" s="60">
        <f>+M417/G417</f>
        <v>0</v>
      </c>
      <c r="M417" s="61">
        <v>0</v>
      </c>
      <c r="N417" s="61">
        <f t="shared" si="15"/>
        <v>725408442.50999999</v>
      </c>
      <c r="O417" s="57"/>
      <c r="P417" s="57"/>
      <c r="Q417" s="57"/>
      <c r="S417" s="56"/>
    </row>
    <row r="418" spans="1:19" ht="92.45" customHeight="1" x14ac:dyDescent="0.25">
      <c r="A418" s="33" t="s">
        <v>1234</v>
      </c>
      <c r="B418" s="101" t="s">
        <v>1235</v>
      </c>
      <c r="C418" s="101">
        <v>426</v>
      </c>
      <c r="D418" s="33" t="s">
        <v>1238</v>
      </c>
      <c r="E418" s="34" t="s">
        <v>1241</v>
      </c>
      <c r="F418" s="35">
        <v>44645</v>
      </c>
      <c r="G418" s="36">
        <v>1083135037</v>
      </c>
      <c r="H418" s="34" t="s">
        <v>12</v>
      </c>
      <c r="I418" s="37">
        <v>44880</v>
      </c>
      <c r="J418" s="34" t="s">
        <v>26</v>
      </c>
      <c r="K418" s="34" t="s">
        <v>100</v>
      </c>
      <c r="L418" s="60">
        <f>+M418/G418</f>
        <v>0</v>
      </c>
      <c r="M418" s="61">
        <v>0</v>
      </c>
      <c r="N418" s="61">
        <f t="shared" si="15"/>
        <v>1083135037</v>
      </c>
      <c r="O418" s="101">
        <v>0</v>
      </c>
      <c r="P418" s="101">
        <v>0</v>
      </c>
      <c r="Q418" s="101">
        <v>0</v>
      </c>
      <c r="S418" s="56"/>
    </row>
    <row r="419" spans="1:19" ht="94.5" customHeight="1" x14ac:dyDescent="0.25">
      <c r="A419" s="33" t="s">
        <v>1234</v>
      </c>
      <c r="B419" s="101" t="s">
        <v>1236</v>
      </c>
      <c r="C419" s="101">
        <v>427</v>
      </c>
      <c r="D419" s="38" t="s">
        <v>1239</v>
      </c>
      <c r="E419" s="39" t="s">
        <v>1242</v>
      </c>
      <c r="F419" s="40">
        <v>44645</v>
      </c>
      <c r="G419" s="41">
        <v>1112188444</v>
      </c>
      <c r="H419" s="34" t="s">
        <v>12</v>
      </c>
      <c r="I419" s="42">
        <v>45011</v>
      </c>
      <c r="J419" s="39" t="s">
        <v>26</v>
      </c>
      <c r="K419" s="34" t="s">
        <v>100</v>
      </c>
      <c r="L419" s="60">
        <f>+M419/G419</f>
        <v>0</v>
      </c>
      <c r="M419" s="61">
        <v>0</v>
      </c>
      <c r="N419" s="61">
        <f t="shared" si="15"/>
        <v>1112188444</v>
      </c>
      <c r="O419" s="101">
        <v>0</v>
      </c>
      <c r="P419" s="101">
        <v>0</v>
      </c>
      <c r="Q419" s="101">
        <v>0</v>
      </c>
      <c r="S419" s="56"/>
    </row>
    <row r="420" spans="1:19" ht="90.6" customHeight="1" x14ac:dyDescent="0.25">
      <c r="A420" s="3" t="s">
        <v>1234</v>
      </c>
      <c r="B420" s="50" t="s">
        <v>1237</v>
      </c>
      <c r="C420" s="50">
        <v>428</v>
      </c>
      <c r="D420" s="3" t="s">
        <v>1240</v>
      </c>
      <c r="E420" s="4" t="s">
        <v>1242</v>
      </c>
      <c r="F420" s="43">
        <v>44645</v>
      </c>
      <c r="G420" s="11">
        <v>149380000</v>
      </c>
      <c r="H420" s="4" t="s">
        <v>12</v>
      </c>
      <c r="I420" s="44">
        <v>45011</v>
      </c>
      <c r="J420" s="4" t="s">
        <v>13</v>
      </c>
      <c r="K420" s="4" t="s">
        <v>100</v>
      </c>
      <c r="L420" s="54">
        <f>+M420/G420</f>
        <v>0</v>
      </c>
      <c r="M420" s="55">
        <v>0</v>
      </c>
      <c r="N420" s="55">
        <f t="shared" si="15"/>
        <v>149380000</v>
      </c>
      <c r="O420" s="50">
        <v>0</v>
      </c>
      <c r="P420" s="50">
        <v>0</v>
      </c>
      <c r="Q420" s="50">
        <v>0</v>
      </c>
      <c r="S420" s="56"/>
    </row>
    <row r="423" spans="1:19" ht="96" customHeight="1" x14ac:dyDescent="0.25">
      <c r="A423" s="113" t="s">
        <v>697</v>
      </c>
      <c r="B423" s="113"/>
      <c r="C423" s="113"/>
      <c r="D423" s="113"/>
      <c r="E423" s="113"/>
      <c r="F423" s="113"/>
      <c r="G423" s="113"/>
      <c r="H423" s="113"/>
      <c r="I423" s="113"/>
      <c r="J423" s="113"/>
      <c r="K423" s="113"/>
    </row>
    <row r="424" spans="1:19" ht="162.94999999999999" customHeight="1" x14ac:dyDescent="0.25">
      <c r="A424" s="114" t="s">
        <v>698</v>
      </c>
      <c r="B424" s="114"/>
      <c r="C424" s="114"/>
      <c r="D424" s="114"/>
      <c r="E424" s="114"/>
      <c r="F424" s="114"/>
      <c r="G424" s="114"/>
      <c r="H424" s="114"/>
      <c r="I424" s="114"/>
      <c r="J424" s="114"/>
      <c r="K424" s="114"/>
    </row>
    <row r="425" spans="1:19" ht="149.44999999999999" customHeight="1" x14ac:dyDescent="0.25">
      <c r="A425" s="115" t="s">
        <v>699</v>
      </c>
      <c r="B425" s="115"/>
      <c r="C425" s="115"/>
      <c r="D425" s="115"/>
      <c r="E425" s="115"/>
      <c r="F425" s="115"/>
      <c r="G425" s="115"/>
      <c r="H425" s="115"/>
      <c r="I425" s="115"/>
      <c r="J425" s="115"/>
      <c r="K425" s="115"/>
    </row>
    <row r="426" spans="1:19" ht="173.45" customHeight="1" x14ac:dyDescent="0.25">
      <c r="A426" s="116" t="s">
        <v>700</v>
      </c>
      <c r="B426" s="117"/>
      <c r="C426" s="117"/>
      <c r="D426" s="117"/>
      <c r="E426" s="117"/>
      <c r="F426" s="117"/>
      <c r="G426" s="117"/>
      <c r="H426" s="117"/>
      <c r="I426" s="117"/>
      <c r="J426" s="117"/>
      <c r="K426" s="118"/>
    </row>
    <row r="427" spans="1:19" ht="27.6" customHeight="1" x14ac:dyDescent="0.25">
      <c r="A427" s="119" t="s">
        <v>701</v>
      </c>
      <c r="B427" s="120"/>
      <c r="C427" s="120"/>
      <c r="D427" s="120"/>
      <c r="E427" s="120"/>
      <c r="F427" s="120"/>
      <c r="G427" s="120"/>
      <c r="H427" s="120"/>
      <c r="I427" s="120"/>
      <c r="J427" s="120"/>
      <c r="K427" s="121"/>
    </row>
    <row r="428" spans="1:19" ht="18.95" customHeight="1" x14ac:dyDescent="0.25">
      <c r="A428" s="108" t="s">
        <v>702</v>
      </c>
      <c r="B428" s="108"/>
      <c r="C428" s="108"/>
      <c r="D428" s="108"/>
      <c r="E428" s="108"/>
      <c r="F428" s="108"/>
      <c r="G428" s="108"/>
      <c r="H428" s="108"/>
      <c r="I428" s="108"/>
      <c r="J428" s="108"/>
      <c r="K428" s="108"/>
    </row>
    <row r="429" spans="1:19" ht="180.6" customHeight="1" x14ac:dyDescent="0.25">
      <c r="A429" s="109" t="s">
        <v>703</v>
      </c>
      <c r="B429" s="109"/>
      <c r="C429" s="109"/>
      <c r="D429" s="109"/>
      <c r="E429" s="109"/>
      <c r="F429" s="109"/>
      <c r="G429" s="109"/>
      <c r="H429" s="109"/>
      <c r="I429" s="109"/>
      <c r="J429" s="109"/>
      <c r="K429" s="109"/>
    </row>
    <row r="430" spans="1:19" ht="162.94999999999999" customHeight="1" x14ac:dyDescent="0.25">
      <c r="A430" s="110" t="s">
        <v>704</v>
      </c>
      <c r="B430" s="110"/>
      <c r="C430" s="110"/>
      <c r="D430" s="110"/>
      <c r="E430" s="110"/>
      <c r="F430" s="110"/>
      <c r="G430" s="110"/>
      <c r="H430" s="110"/>
      <c r="I430" s="110"/>
      <c r="J430" s="110"/>
      <c r="K430" s="110"/>
    </row>
    <row r="431" spans="1:19" ht="141.94999999999999" customHeight="1" x14ac:dyDescent="0.25">
      <c r="A431" s="111" t="s">
        <v>705</v>
      </c>
      <c r="B431" s="111"/>
      <c r="C431" s="111"/>
      <c r="D431" s="111"/>
      <c r="E431" s="111"/>
      <c r="F431" s="111"/>
      <c r="G431" s="111"/>
      <c r="H431" s="111"/>
      <c r="I431" s="111"/>
      <c r="J431" s="111"/>
      <c r="K431" s="111"/>
    </row>
  </sheetData>
  <mergeCells count="10">
    <mergeCell ref="A428:K428"/>
    <mergeCell ref="A429:K429"/>
    <mergeCell ref="A430:K430"/>
    <mergeCell ref="A431:K431"/>
    <mergeCell ref="A2:J2"/>
    <mergeCell ref="A423:K423"/>
    <mergeCell ref="A424:K424"/>
    <mergeCell ref="A425:K425"/>
    <mergeCell ref="A426:K426"/>
    <mergeCell ref="A427:K4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25BB8F-2CD7-4F96-8591-DF4186E7BC82}"/>
</file>

<file path=customXml/itemProps2.xml><?xml version="1.0" encoding="utf-8"?>
<ds:datastoreItem xmlns:ds="http://schemas.openxmlformats.org/officeDocument/2006/customXml" ds:itemID="{787A2F04-DA18-436D-A555-A46CD70641CD}"/>
</file>

<file path=customXml/itemProps3.xml><?xml version="1.0" encoding="utf-8"?>
<ds:datastoreItem xmlns:ds="http://schemas.openxmlformats.org/officeDocument/2006/customXml" ds:itemID="{96C011BB-E5CA-4828-94A8-DEC4B143D2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Felipe Prieto Méndez</dc:creator>
  <cp:lastModifiedBy>Norma Constanza Bonilla Pérez</cp:lastModifiedBy>
  <dcterms:created xsi:type="dcterms:W3CDTF">2022-02-22T23:44:55Z</dcterms:created>
  <dcterms:modified xsi:type="dcterms:W3CDTF">2022-04-18T13:50:36Z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