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jepcolombia-my.sharepoint.com/personal/sergio_avila_jep_gov_co/Documents/JEP/2021/PÁGINA WEB/"/>
    </mc:Choice>
  </mc:AlternateContent>
  <xr:revisionPtr revIDLastSave="0" documentId="8_{B72C53DF-D469-4743-8AD4-C3AF32FD8170}" xr6:coauthVersionLast="47" xr6:coauthVersionMax="47" xr10:uidLastSave="{00000000-0000-0000-0000-000000000000}"/>
  <bookViews>
    <workbookView xWindow="-110" yWindow="-110" windowWidth="19420" windowHeight="10540" xr2:uid="{DBB087AE-DCE3-45C7-92E8-C1B07A14054E}"/>
  </bookViews>
  <sheets>
    <sheet name="AGOSTO" sheetId="1" r:id="rId1"/>
  </sheets>
  <definedNames>
    <definedName name="_xlnm._FilterDatabase" localSheetId="0" hidden="1">AGOSTO!$A$2:$R$25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 l="1"/>
  <c r="K23" i="1"/>
  <c r="K22" i="1"/>
  <c r="K21" i="1"/>
  <c r="K20" i="1"/>
  <c r="K19" i="1"/>
  <c r="K18" i="1"/>
  <c r="K17" i="1"/>
  <c r="K16" i="1"/>
  <c r="K15" i="1"/>
  <c r="K14" i="1"/>
  <c r="K13" i="1"/>
  <c r="K12" i="1"/>
  <c r="K11" i="1"/>
  <c r="K10" i="1"/>
  <c r="K9" i="1"/>
  <c r="K8" i="1"/>
  <c r="K7" i="1"/>
  <c r="K5" i="1"/>
  <c r="K25" i="1"/>
  <c r="M25" i="1"/>
  <c r="K6" i="1"/>
  <c r="M6" i="1"/>
  <c r="M7" i="1" l="1"/>
  <c r="M15" i="1"/>
  <c r="M23" i="1"/>
  <c r="M8" i="1"/>
  <c r="M16" i="1"/>
  <c r="M24" i="1"/>
  <c r="M9" i="1"/>
  <c r="M17" i="1"/>
  <c r="M10" i="1"/>
  <c r="M18" i="1"/>
  <c r="M11" i="1"/>
  <c r="M19" i="1"/>
  <c r="M12" i="1"/>
  <c r="M20" i="1"/>
  <c r="M13" i="1"/>
  <c r="M21" i="1"/>
  <c r="M14" i="1"/>
  <c r="M5" i="1"/>
  <c r="M22" i="1"/>
</calcChain>
</file>

<file path=xl/sharedStrings.xml><?xml version="1.0" encoding="utf-8"?>
<sst xmlns="http://schemas.openxmlformats.org/spreadsheetml/2006/main" count="193" uniqueCount="108">
  <si>
    <t xml:space="preserve">CONTRATOS VIGENCIA 2021 </t>
  </si>
  <si>
    <t>Modalidad de Selección</t>
  </si>
  <si>
    <t>No. CONTRATO</t>
  </si>
  <si>
    <t>NOMBRE</t>
  </si>
  <si>
    <t>OBJETO CONTRACTUAL</t>
  </si>
  <si>
    <t>FECHA DE FIRMA</t>
  </si>
  <si>
    <t>VALOR INICIAL DEL CONTRATO</t>
  </si>
  <si>
    <t>CONTRAPARTIDA</t>
  </si>
  <si>
    <t>VIGENCIA</t>
  </si>
  <si>
    <t>FUENTE DE RECURSOS</t>
  </si>
  <si>
    <t xml:space="preserve">DEPENDENCIA </t>
  </si>
  <si>
    <t xml:space="preserve">% DE EJECUCIÓN </t>
  </si>
  <si>
    <t>RECURSOS TOTALES PAGADOS</t>
  </si>
  <si>
    <t>RECURSOS PENDIENTES POR PAGAR</t>
  </si>
  <si>
    <t>CANTIDAD DE OTROSÍ</t>
  </si>
  <si>
    <t>CANTIDAD DE ADICIONES</t>
  </si>
  <si>
    <t>MONTO DE ADICIONES</t>
  </si>
  <si>
    <t>2 Contratos o convenio que no requieren pluralidad de ofertas</t>
  </si>
  <si>
    <t>JEP-455-2021</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</si>
  <si>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 la Justicia Transicional y aportar a la reconciliación y construcción de Paz en Colombia.</t>
  </si>
  <si>
    <t>NA</t>
  </si>
  <si>
    <t>Subdirección de Fortalecimiento Institucional</t>
  </si>
  <si>
    <t>JEP-493-2021</t>
  </si>
  <si>
    <t>Aunar esfuerzos pedagógicos, académicos, técnicos, tecnológicos, logísticos, humanos y administrativos, para adelantar acciones conjuntas en temas de interés recíproco a cada una de las partes, en áreas de formación, investigación y extensión, asistencia técnica, administrativa y académica, y en todas las demás formas de acción universitaria, que contribuyan al propósito común de mejorar la comprensión del conflicto armado y la Justicia Transicional como aporte a la reconciliación y construcción de paz en Colombia.</t>
  </si>
  <si>
    <t>JEP-524-2021</t>
  </si>
  <si>
    <t>Prestar el servicio de certificado digital, estampa cronológica, firmal digital y correo electrónico certificado de la Jurisdicción Especial Para La Paz</t>
  </si>
  <si>
    <t>Inversión</t>
  </si>
  <si>
    <t>Departamento de Gestión Documental</t>
  </si>
  <si>
    <t>JEP-525-2021</t>
  </si>
  <si>
    <t>Prestar servicios de entrega de correo certificado y servicios adicionales a nivel urbano, regional, nacional e internacional, de la correspondencia y documentos de la JEP.</t>
  </si>
  <si>
    <t>Funcionamiento</t>
  </si>
  <si>
    <t>JEP-526-2021</t>
  </si>
  <si>
    <t xml:space="preserve">Prestar servicios para apoyar y acompañar al Departamento de Gestión Territorial en la organización y sistematización de la información producida por la dependencia. </t>
  </si>
  <si>
    <t>Departamento de Gestión Territorial</t>
  </si>
  <si>
    <t>JEP-527-2021</t>
  </si>
  <si>
    <t xml:space="preserve">Prestar servicios profesionales para apoyar y acompañar juridicamente al Departamento de Gestión Territorial en los proyectos, procesos y procedimientos a cargo de la dependencia. </t>
  </si>
  <si>
    <t>JEP-528-2021</t>
  </si>
  <si>
    <t xml:space="preserve"> Prestación de  servicios profesionales para el apoyo al Grupo de Análisis, Contexto y Estadística de la UIA en el desarrollo de actividades asociadas a la programación, manejo de bases de datos y migraciones de sistemas de información para atender las necesidades de la UIA. </t>
  </si>
  <si>
    <t>Unidad de Investigación y Acusación</t>
  </si>
  <si>
    <t>JEP-529-2021</t>
  </si>
  <si>
    <t>Prestar servicios profesionales para apoyar al departamento de atención a víctimas en la orientación y acompañamiento psicosocial a víctimas con interés legítimo y directo en los asuntos de competencia de la jurisdicción, atendiendo los enfoques diferenciales en la región de Urabá y Chocó con sede en Apartado</t>
  </si>
  <si>
    <t>Departamento de Atención a Víctimas</t>
  </si>
  <si>
    <t>JEP-530-2021</t>
  </si>
  <si>
    <t>Prestación de servicios profesionales al grupo de protección a víctimas, testigos y demás intervinientes de la uia, para apoyar las gestiones administrativas con ocasión del seguimiento a la implementación y ejecución de las medidas de protección complementarias, individuales y colectivas</t>
  </si>
  <si>
    <t>JEP-531-2021</t>
  </si>
  <si>
    <t xml:space="preserve">Prestar servicios profesionales para apoyo administrativo a la gestión de representación a víctimas del Departamento del Sistema Autónomo de Asesoría y Defensa SAAD Representación de Víctimas. </t>
  </si>
  <si>
    <t>Departamento de SAAD - Víctimas</t>
  </si>
  <si>
    <t>JEP-532-2021</t>
  </si>
  <si>
    <t xml:space="preserve">Prestar servicios profesionales para apoyar y acompañar en los procesos de mejoramiento de la gestión judicial de la Secretaria General Judicial. </t>
  </si>
  <si>
    <t>Dirección de Asuntos Jurídicos</t>
  </si>
  <si>
    <t>JEP-533-2021</t>
  </si>
  <si>
    <t>JEP-534-2021</t>
  </si>
  <si>
    <t>JEP-535-2021</t>
  </si>
  <si>
    <t>Prestar servicios profesionales para apoyar y acompañar en los procesos de mejoramiento de la gestión judicial de la Secretaria General Judicial.</t>
  </si>
  <si>
    <t>JEP-536-2021</t>
  </si>
  <si>
    <t>JEP-537-2021</t>
  </si>
  <si>
    <t>Prestar servicios profesionales para apoyar a la subsecretaría en el seguimiento, registro, elaboración de informes técnicos y apoyo en las actividades relacionadas con el sistema de gestión de calidad del despacho del subsecretario</t>
  </si>
  <si>
    <t>Subsecretaría Ejecutiva</t>
  </si>
  <si>
    <t>JEP-538-2021</t>
  </si>
  <si>
    <t>Prestar servicios profesionales para apoyar a la subdirección de planeación en la implementación del plan de trabajo sobre medidas reparadoras y restaurativas y la programación y seguimiento presupuestal</t>
  </si>
  <si>
    <t>Subdirección de Planeación</t>
  </si>
  <si>
    <t>JEP-540-2021</t>
  </si>
  <si>
    <t>Adquisición de dos (2) licencias de FTK forensic tool kit.</t>
  </si>
  <si>
    <t>Dirección de Tecnologías de la Información</t>
  </si>
  <si>
    <t>JEP-541-2021</t>
  </si>
  <si>
    <t xml:space="preserve">Prestar servicios profesionales para apoyar y acompañar al despacho de Subsecretaría Ejecutiva en el seguimiento de las tareas y compromisos adquiridos y asignados por parte de los departamentos que la integran, así como en el relacionamiento inter e intrainstitucional. </t>
  </si>
  <si>
    <t>JEP-542-2021</t>
  </si>
  <si>
    <t>Prestar servicios profesionales para apoyar y acompañar en los procesos de mejoramiento de la gestión judicial de la Secretaria General Judicial</t>
  </si>
  <si>
    <t>JEP-543-2021</t>
  </si>
  <si>
    <t>Prestar servicios profesionales para el apoyo y acompañamiento tecnológico y en el procesamiento de información de la Secretaría General Judicial.</t>
  </si>
  <si>
    <t>JEP-544-2021</t>
  </si>
  <si>
    <t>Prestar servicios profesionales para la recepción, revisión y liquidación de viáticos, gastos de viaje y gastos de desplazamiento, registro de transacciones en el SIIF nación y apoyo en las actividades bancarias del área de tesorería.</t>
  </si>
  <si>
    <t>Subdirección Financiera</t>
  </si>
  <si>
    <t>JEP-545-2021</t>
  </si>
  <si>
    <t xml:space="preserve">Adquisición de póliza para (1) un Drone de propiedad de la Jurisdicción Especial para la Paz.  </t>
  </si>
  <si>
    <t>Subdirección de Recursos Físicos e Infraestructura</t>
  </si>
  <si>
    <r>
      <rPr>
        <b/>
        <sz val="12"/>
        <rFont val="Palatino Linotype"/>
        <family val="1"/>
      </rPr>
      <t>Nota 1.</t>
    </r>
    <r>
      <rPr>
        <sz val="12"/>
        <rFont val="Palatino Linotype"/>
        <family val="1"/>
      </rPr>
      <t xml:space="preserve"> Los contratos de Prestación de servicios profesionales sombreados con este color, corresponden al apoyo que requiere la JEP para el Sistema Autonomo de Asesoría y Defensa, tanto para la asesoría y defensa de  comparecientes ante las Salas y Secciones de la JEP, como para la representación judicial de las víctimas que acudan con interés legítimo y directo ante la JEP. Tienen  fundamento en el cumplimiento de mandatos normativos imperativos para la JEP, así: A) Acuerdo de Paz. Punto 5; Capítulo III, numeral 5.1.2 . B) Ley 1820 de 2016. Artículo 60. C. Acto Legislativo 01 de 2017. Parágrafo del artículo transitorio 12. D) Decreto 1166 de 2018. Artículos 2.2.5.7.1.1.  y 2.2.5.7.1.3.  E) Ley 1922 de 2018. Artículos 2 y 6.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</si>
  <si>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2.</t>
    </r>
    <r>
      <rPr>
        <sz val="12"/>
        <rFont val="Palatino Linotype"/>
        <family val="1"/>
      </rPr>
      <t xml:space="preserve"> Los contratos de Prestación de servicios profesionales sombreados con este color corresponden al apoyo que requiere la entidad para el cumplimiento de las funciones con impacto territorial y tienen  soporte en el cumplimiento especifico de la normatividad que le da origen a la JEP, así: A) Acuerdo de Paz. Numeral 3. subnumeral 3.4.1. De otra parte, el Acuerdo de desarrollo del numeral 23 del “Acuerdo de Creación de una Jurisdicción Especial de para la Paz”, en relación con el punto "5. Acuerdo sobre las Víctimas del Conflicto" definió responsabilidades puntuales al respecto, entre otras,"5.1.3.3.2. Planes de reparación colectiva con enfoque territorial (...)  5.1.3.5. Procesos colectivos de retornos de personas en situación de desplazamiento y reparación de víctimas en el exterior. (...) 5.1.3.6. Medidas sobre restitución de tierras". De igual forma, en relación con el punto "6. Implementación, verificación y refrendación", se definieron principios como la "Integración territorial e inclusión social" y el "Fortalecimiento y articulación institucional". B) Acto Legislativo 001 de 2017. Artículo Transitorio 1°. Parágrafo 1°.  C) Acuerdo 001 de 2018 (Reglamento General de la JEP). Artículos 44 y 94.  D) Ley 1922 de 2018. Artículo 1. literal C.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</si>
  <si>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3.</t>
    </r>
    <r>
      <rPr>
        <sz val="12"/>
        <rFont val="Palatino Linotype"/>
        <family val="1"/>
      </rPr>
      <t xml:space="preserve"> Los contratos de Prestación de servicios sombreados con este color y que tienen que ver con el acompañamiento psicosocial y asesoría jurídica a las víctimas con interés legítimo y directo en los asuntos de competencia de la jurisdicción, tienen su soporte en el cumplimiento especifico de la normatividad que le da origen a la JEP, así: A) Acuerdo de Paz. "5.1. (...)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5.1.2. Justicia: (...) 8º.- El funcionamiento del componente de justicia dará énfasis a las necesidades de las víctimas mujeres, niñas y niños, quienes sufren de una manera desproporcionada y diferenciada los efectos de las graves infracciones y violaciones cometidas con ocasión del conflicto (…) 5.1.3.4. Rehabilitación psico-social 5.1.3.4.1. Medidas de recuperación emocional a nivel individual. Así mismo, en cumplimiento de los acuerdos alcanzados el Gobierno 5.1.3.4.2. Plan de rehabilitación psico-social para la convivencia y la no repetición. B) Acto Legislativo 001 de 2017. Artículo transitoRíos 1° y  18°. C) Ley 1922 de 2018. Artículo 1. Principios. (...) "a. Efectividad de la justicia restaurativa." .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</si>
  <si>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4.</t>
    </r>
    <r>
      <rPr>
        <sz val="12"/>
        <rFont val="Palatino Linotype"/>
        <family val="1"/>
      </rPr>
      <t xml:space="preserve"> Los contratos de Prestación de servicios profesionales sombreados en este color, corresponden al apoyo que requiere la JEP en sus diferentes Secciones, Salas, Comisiones -étnica, género, territorial y ambiental y de participación-, referidas a la implementación de los enfoques de género, étnico y territorial y tienen su soporte normativo así: A) Acuerdo de Paz. Punto 5. "(...) 5.1. Objetivos. Enfoque territorial, diferencial y de género, mediante el tratamiento diferenciado de territoRíos y poblaciones, en especial de las víctimas mujeres, de los niños y las niñas y de las poblaciones y los colectivos más humildes y más vulnerables, y por tanto más afectadas por el conflicto. (...) 6.2. (...) 6.2.2. Principios. En la interpretación e implementación del Acuerdo Final (...), con enfoque étnico se tendrá en cuenta, entre otros, los  principios a la libre determinación, la autonomía y el gobierno propio, a la participación, la consulta y el consentimiento previo libre e informado; a la identidad e integridad social, económica y cultural, a los derechos sobre sus tierras, territoRíos y recursos, que implican el reconocimiento de sus prácticas territoriales ancestrales, el derecho a la restitución y fortalecimiento de su territorialidad, los mecanismos vigentes para la protección y seguridad jurídica de las tierras y territoRíos ocupados o poseídos ancestralmente y/o tradicionalmente.". B) Acto Legislativo 001 de 2017. Artículo 1. (Sentencia C-674 del 2017). C. Ley 1922 de 2018. (Sentencias C-007 y C-025 de 2018). D) Acuerdo 001 de 2018 (Reglamento General de la JEP). Contratos financiados con recursos de inversión (especificamente vinculados al "Proyecto de Inversión Implementación del Sistema Integral de Verdad Justicia Reparación y Garantías de No Repetición en el componente de justicia transicional y restaurativa con enfoques de género y diferenciales con código BPIN 2018011001091")</t>
    </r>
  </si>
  <si>
    <r>
      <rPr>
        <b/>
        <sz val="12"/>
        <rFont val="Palatino Linotype"/>
        <family val="1"/>
      </rPr>
      <t>Nota 5</t>
    </r>
    <r>
      <rPr>
        <sz val="12"/>
        <rFont val="Palatino Linotype"/>
        <family val="1"/>
      </rPr>
      <t>. Los contratos sombreados con este color corresponden igualmente a proyectos de inversión de la Entidad.</t>
    </r>
  </si>
  <si>
    <r>
      <t>Nota 6.</t>
    </r>
    <r>
      <rPr>
        <sz val="12"/>
        <rFont val="Palatino Linotype"/>
        <family val="1"/>
      </rPr>
      <t xml:space="preserve"> Los contratos incluidos en las filas sin sombrear son financiados con recursos de funcionamiento. </t>
    </r>
  </si>
  <si>
    <r>
      <rPr>
        <b/>
        <sz val="12"/>
        <rFont val="Palatino Linotype"/>
        <family val="1"/>
      </rPr>
      <t>Nota 7.</t>
    </r>
    <r>
      <rPr>
        <sz val="12"/>
        <rFont val="Palatino Linotype"/>
        <family val="1"/>
      </rPr>
      <t xml:space="preserve"> Los contratos de Prestación de servicios profesionales sombreados en este color, corresponden al apoyo y acompañamiento que requiere la JEP en el análisis y definición de los niveles de riesgo individual y colectivo de las solicitudes de medidas de protección. Tienen su soporte normativo así: A) Acuerdo de Paz. Punto 5. B) Artículo 2º de la Constitución Política Colombiana obliga al Estado a proteger y garantizar el respeto y la protección integral de los derechos a la vida, la libertad, la integridad y la seguridad de las personas en su vida, honra, bienes, creencias y demás derechos y libertades. C) Acuerdo Final para la Terminación del Conflicto y la Construcción de una Paz Estable y Duradera, dentro del Sistema Integral de Seguridad para el Ejercicio de la Política, en el punto 5.1.2 en el número III numeral 46, establece el procedimiento, órganos y sanciones del componente de Jurisdicción Especial para la Paz (en adelante JEP) para satisfacer los derechos de las víctimas, y en su literal e, incluye a la Unidad de Investigación y Acusación “la cual debe satisfacer el derecho de las víctimas a la justicia cuando no haya reconocimiento colectivo o individual de responsabilidad”. D) Acuerdo Final para la Terminación del Conflicto y la Construcción de una Paz Estable y Duradera, punto 5.1.2. le atribuye la responsabilidad de “Decidir las medidas de protección aplicables a víctimas, testigos y demás intervinientes.”. E) Ley 1957 de 2019 “estatutaria de la administración de justicia en la jurisdicción especial para la paz” el Artículo 14 establece la participación efectiva de las víctimas, la cual podrá garantizarse a través de la implementación de medidas de protección, que se extienden a testigos e intervinientes. F) Resolución 283 2018 por la cual se crea el Grupo de Protección de Víctimas, testigos y demás intervinientes de la Unidad de Investigación y Acusación, encargado de desarrollar acciones para recibir solicitudes, orientar, identificar y decidir las medidas de protección aplicables a las víctimas, testigos y demás intervinientes ante la Jurisdicción Especial para la Paz. G)  Contratos financiados con recursos de inversión (específicamente vinculados al Proyecto de Inversión " implementación de medidas de protección a la vida, integridad y seguridad personal de los sujetos de protección de la JEP nacional”) con código BPIN 2018011001068.</t>
    </r>
  </si>
  <si>
    <r>
      <rPr>
        <b/>
        <sz val="12"/>
        <rFont val="Palatino Linotype"/>
        <family val="1"/>
      </rPr>
      <t xml:space="preserve">Nota 8. </t>
    </r>
    <r>
      <rPr>
        <sz val="12"/>
        <rFont val="Palatino Linotype"/>
        <family val="1"/>
      </rPr>
      <t>Los contratos de Prestación de servicios profesionales sombreados en este color, corresponden al apoyo y acompañamiento que requiere la JEP en la transcripción de versiones voluntarias rendidas en el marco de los casos priorizados por la Sala de Reconocimiento de Verdad, de Responsabilidad y de Determinación de los Hechos y Conductas. Tienen su soporte así: A) Acuerdo de Paz. Punto 5. B) Que en los ejercicios de planeación estratégica realizados a la fecha en la Jurisdicción Especial para la Paz se ha destacado como meta a corto plazo la realización de versiones públicas de reconocimiento de verdad y responsabilidad, y la producción de las resoluciones de conclusiones, en los casos priorizados. C) Los casos priorizados por la Sala de Reconocimiento de Verdad, de Responsabilidad y de Determinación de los Hechos y Conducta, como prevé el marco normativo que rige la Jurisdicción Especial para la Paz, corresponden a algunos de los hechos más graves y representativos ocurridos en el marco del conflicto armado y, por lo tanto, involucran miles de hechos, víctimas y comparecientes. De estos casos, actualmente, se encuentran siete (7) identificados (caso 001, caso 002, caso 003, caso 004, caso 005, caso 006 y caso 007). D) Comprometida con estos fines, la Sala ha realizado sus primeras audiencias públicas de reconocimiento de verdad y responsabilidad y, tiene presupuestado emitir las primeras resoluciones de conclusiones antes de junio de 2020. E)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</si>
  <si>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r>
      <t>Nota 9.</t>
    </r>
    <r>
      <rPr>
        <sz val="12"/>
        <rFont val="Palatino Linotype"/>
        <family val="1"/>
      </rPr>
      <t xml:space="preserve"> Los contratos de Prestación de servicios profesionales sombreados en este color, corresponden al apoyo y acompañamiento que requiere la JEP en la recepción, clasificación, análisis y validación de información relacionada con situaciones de conflicto armado y otras manifestaciones de violencia, desprotección social y factores de vulnerabilidad de la población civil. Tienen su soporte normativo así: A) Acuerdo de Paz. Punto 5. B) Ley 1957 del 06 de junio de 2019  “estatutaria de la administración de justicia en la jurisdicción especial para la paz”, Artículo 112 - numeral 24, “(…) Diseñar y poner en marcha cualquier unidad de análisis o de apoyo que se determine en el Reglamento de la JEP, unidades que estarán bajo la dirección de la Sala o Sección que determine el reglamento y al servicio de todas las Salas, Secciones y órganos de la JEP”. C) En virtud de lo anterior, la Secretaria Ejecutiva implementó el Grupo de Análisis de la Información -GRAI-, una instancia constituida y dependiente del gobierno de la JEP, cuya tarea principal es administrar y analizar información relevante para el adecuado cumplimiento de las tareas encomendadas a la Jurisdicción, de conformidad con el capítulo 10 del Acuerdo JEP 001 de 2018 (Reglamento General de la JEP), el artículo 4 del Acuerdo JEP 004 de 2018, y el artículo 1 del Acuerdo JEP 006 de 2018. D) Contratos financiados con recursos de inversión (específicamente vinculados al Proyecto de Inversión " implementación del sistema integral de verdad justicia reparación y garantías de no repetición en el componente de justicia transicional y restaurativa con enfoques de género y diferenciales  nacional”) con código BPIN 2018011001091.</t>
    </r>
  </si>
  <si>
    <t>Universidad del Tolima</t>
  </si>
  <si>
    <t>Universidad Surcolombiana</t>
  </si>
  <si>
    <t>Gestión de Seguridad Electrónica S.A.</t>
  </si>
  <si>
    <t>Servicios Postales Nacionales - 472</t>
  </si>
  <si>
    <t>Juan David Acosta Gonzalez</t>
  </si>
  <si>
    <t>Sandra Milena Lopez Lopez</t>
  </si>
  <si>
    <t>Luis Alejandro Ballesteros Bejarano</t>
  </si>
  <si>
    <t xml:space="preserve">Marglevis Arguelles Galvis </t>
  </si>
  <si>
    <t>Sofia Cristina Parra Rojas</t>
  </si>
  <si>
    <t>Maria Paula Martinez Mendieta</t>
  </si>
  <si>
    <t>Duvan Andres Correa Campiño</t>
  </si>
  <si>
    <t>Maria Kamila Hernández Hidalgo</t>
  </si>
  <si>
    <t>Diana Margarita Barahona Uribe</t>
  </si>
  <si>
    <t>Álvaro Javier Bolaños Pérez</t>
  </si>
  <si>
    <t>Juan Pablo Ospina Becerra</t>
  </si>
  <si>
    <t>Isaías Hernán Contreras Nieto</t>
  </si>
  <si>
    <t>Internet Solutions S.A.S.</t>
  </si>
  <si>
    <t>Tulio Alberto Pizarro Aguilar</t>
  </si>
  <si>
    <t xml:space="preserve">Michael Giovanni Caballero Rodríguez </t>
  </si>
  <si>
    <t>Fernando José  Llanes Coronel</t>
  </si>
  <si>
    <t>Guiselle Rojas Roncancio</t>
  </si>
  <si>
    <t>Zurich Colombia Seguros SA</t>
  </si>
  <si>
    <t>Edgar Hernan Sánchez Montoya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</si>
</sst>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00"/>
    <numFmt numFmtId="165" formatCode="dd/mm/yyyy;@"/>
  </numFmts>
  <fonts count="8" x14ac:knownFonts="1">
    <font>
      <sz val="12"/>
      <color theme="1"/>
      <name val="Calibri"/>
      <family val="2"/>
      <scheme val="minor"/>
    </font>
    <font>
      <sz val="12"/>
      <color theme="1"/>
      <name val="Calibri"/>
      <family val="2"/>
      <scheme val="minor"/>
    </font>
    <font>
      <b/>
      <u/>
      <sz val="14"/>
      <name val="Palatino Linotype"/>
      <family val="1"/>
    </font>
    <font>
      <sz val="12"/>
      <name val="Calibri"/>
      <family val="2"/>
      <scheme val="minor"/>
    </font>
    <font>
      <b/>
      <sz val="14"/>
      <name val="Palatino Linotype"/>
      <family val="1"/>
    </font>
    <font>
      <sz val="12"/>
      <name val="Palatino Linotype"/>
      <family val="1"/>
    </font>
    <font>
      <sz val="12"/>
      <color theme="1"/>
      <name val="Palatino Linotype"/>
      <family val="1"/>
    </font>
    <font>
      <b/>
      <sz val="12"/>
      <name val="Palatino Linotype"/>
      <family val="1"/>
    </font>
  </fonts>
  <fills count="1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CCCC"/>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7">
    <xf numFmtId="0" fontId="0" fillId="0" borderId="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3" fillId="0" borderId="0" xfId="0" applyFont="1"/>
    <xf numFmtId="0" fontId="4"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14" fontId="5" fillId="4" borderId="2" xfId="1" applyNumberFormat="1" applyFont="1" applyFill="1" applyBorder="1" applyAlignment="1">
      <alignment horizontal="center" vertical="center" wrapText="1"/>
    </xf>
    <xf numFmtId="164" fontId="5" fillId="4" borderId="2" xfId="2" applyNumberFormat="1" applyFont="1" applyFill="1" applyBorder="1" applyAlignment="1">
      <alignment horizontal="center" vertical="center" wrapText="1"/>
    </xf>
    <xf numFmtId="44" fontId="6" fillId="4" borderId="2" xfId="0"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41" fontId="5" fillId="4" borderId="2" xfId="1" applyFont="1" applyFill="1" applyBorder="1" applyAlignment="1">
      <alignment horizontal="center" vertical="center" wrapText="1"/>
    </xf>
    <xf numFmtId="1" fontId="5" fillId="4" borderId="2" xfId="2" applyNumberFormat="1" applyFont="1" applyFill="1" applyBorder="1" applyAlignment="1">
      <alignment horizontal="center" vertical="center" wrapText="1"/>
    </xf>
    <xf numFmtId="0" fontId="5" fillId="4" borderId="2" xfId="1" applyNumberFormat="1" applyFont="1" applyFill="1" applyBorder="1" applyAlignment="1">
      <alignment horizontal="left" vertical="center" wrapText="1"/>
    </xf>
    <xf numFmtId="164" fontId="5" fillId="4" borderId="2" xfId="1" applyNumberFormat="1" applyFont="1" applyFill="1" applyBorder="1" applyAlignment="1">
      <alignment horizontal="center" vertical="center" wrapText="1"/>
    </xf>
    <xf numFmtId="44" fontId="5" fillId="4"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2" xfId="0" applyFont="1" applyFill="1" applyBorder="1" applyAlignment="1">
      <alignment horizontal="left" vertical="center" wrapText="1"/>
    </xf>
    <xf numFmtId="14" fontId="5" fillId="5" borderId="2" xfId="0" applyNumberFormat="1" applyFont="1" applyFill="1" applyBorder="1" applyAlignment="1">
      <alignment horizontal="center" vertical="center" wrapText="1"/>
    </xf>
    <xf numFmtId="164" fontId="5" fillId="5" borderId="2" xfId="2" applyNumberFormat="1" applyFont="1" applyFill="1" applyBorder="1" applyAlignment="1">
      <alignment horizontal="center" vertical="center" wrapText="1"/>
    </xf>
    <xf numFmtId="44" fontId="5" fillId="5" borderId="2" xfId="0" applyNumberFormat="1" applyFont="1" applyFill="1" applyBorder="1" applyAlignment="1">
      <alignment horizontal="center" vertical="center" wrapText="1"/>
    </xf>
    <xf numFmtId="1" fontId="5" fillId="5" borderId="2" xfId="2" applyNumberFormat="1" applyFont="1" applyFill="1" applyBorder="1" applyAlignment="1">
      <alignment horizontal="center" vertical="center" wrapText="1"/>
    </xf>
    <xf numFmtId="164" fontId="5" fillId="6" borderId="2" xfId="2"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lignment horizontal="left" vertical="center" wrapText="1"/>
    </xf>
    <xf numFmtId="14" fontId="5" fillId="6" borderId="2" xfId="0" applyNumberFormat="1" applyFont="1" applyFill="1" applyBorder="1" applyAlignment="1">
      <alignment horizontal="center" vertical="center" wrapText="1"/>
    </xf>
    <xf numFmtId="44" fontId="5" fillId="6" borderId="2" xfId="0" applyNumberFormat="1" applyFont="1" applyFill="1" applyBorder="1" applyAlignment="1">
      <alignment horizontal="center" vertical="center" wrapText="1"/>
    </xf>
    <xf numFmtId="1" fontId="5" fillId="6" borderId="2" xfId="2" applyNumberFormat="1" applyFont="1" applyFill="1" applyBorder="1" applyAlignment="1">
      <alignment horizontal="center" vertical="center" wrapText="1"/>
    </xf>
    <xf numFmtId="164" fontId="5" fillId="2" borderId="2" xfId="2"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14" fontId="5"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1" fontId="5" fillId="2" borderId="2" xfId="2" applyNumberFormat="1" applyFont="1" applyFill="1" applyBorder="1" applyAlignment="1">
      <alignment horizontal="center" vertical="center" wrapText="1"/>
    </xf>
    <xf numFmtId="14" fontId="6" fillId="6" borderId="2" xfId="0" applyNumberFormat="1" applyFont="1" applyFill="1" applyBorder="1" applyAlignment="1">
      <alignment horizontal="center" vertical="center" wrapText="1"/>
    </xf>
    <xf numFmtId="41" fontId="5" fillId="6" borderId="2" xfId="3" applyFont="1" applyFill="1" applyBorder="1" applyAlignment="1">
      <alignment horizontal="center" vertical="center" wrapText="1"/>
    </xf>
    <xf numFmtId="1" fontId="5" fillId="6" borderId="2" xfId="0" applyNumberFormat="1" applyFont="1" applyFill="1" applyBorder="1" applyAlignment="1">
      <alignment horizontal="center" vertical="center" wrapText="1"/>
    </xf>
    <xf numFmtId="164" fontId="5" fillId="6"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5" fontId="5" fillId="2" borderId="2" xfId="2"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5" fillId="7" borderId="2" xfId="0" applyFont="1" applyFill="1" applyBorder="1" applyAlignment="1">
      <alignment horizontal="left" vertical="center" wrapText="1"/>
    </xf>
    <xf numFmtId="14" fontId="5" fillId="7" borderId="2" xfId="0" applyNumberFormat="1" applyFont="1" applyFill="1" applyBorder="1" applyAlignment="1">
      <alignment horizontal="center" vertical="center" wrapText="1"/>
    </xf>
    <xf numFmtId="164" fontId="5" fillId="7" borderId="2" xfId="2" applyNumberFormat="1" applyFont="1" applyFill="1" applyBorder="1" applyAlignment="1">
      <alignment horizontal="center" vertical="center" wrapText="1"/>
    </xf>
    <xf numFmtId="44" fontId="5" fillId="7" borderId="2" xfId="0" applyNumberFormat="1" applyFont="1" applyFill="1" applyBorder="1" applyAlignment="1">
      <alignment horizontal="center" vertical="center" wrapText="1"/>
    </xf>
    <xf numFmtId="1" fontId="5" fillId="7" borderId="2" xfId="2"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4" fontId="5" fillId="0" borderId="0" xfId="0" applyNumberFormat="1" applyFont="1" applyAlignment="1">
      <alignment horizontal="center" vertical="center" wrapText="1"/>
    </xf>
    <xf numFmtId="164" fontId="5" fillId="0" borderId="0" xfId="2" applyNumberFormat="1" applyFont="1" applyFill="1" applyBorder="1" applyAlignment="1">
      <alignment horizontal="center" vertical="center" wrapText="1"/>
    </xf>
    <xf numFmtId="44" fontId="5" fillId="0" borderId="0" xfId="0" applyNumberFormat="1" applyFont="1" applyAlignment="1">
      <alignment horizontal="center" vertical="center" wrapText="1"/>
    </xf>
    <xf numFmtId="1" fontId="5" fillId="0" borderId="0" xfId="2" applyNumberFormat="1" applyFont="1" applyFill="1" applyBorder="1" applyAlignment="1">
      <alignment horizontal="center" vertical="center" wrapText="1"/>
    </xf>
    <xf numFmtId="9" fontId="5" fillId="7" borderId="2" xfId="6" applyFont="1" applyFill="1" applyBorder="1" applyAlignment="1">
      <alignment horizontal="center" vertical="center" wrapText="1"/>
    </xf>
    <xf numFmtId="164" fontId="0" fillId="0" borderId="0" xfId="0" applyNumberFormat="1"/>
    <xf numFmtId="9" fontId="0" fillId="0" borderId="0" xfId="6" applyFont="1"/>
    <xf numFmtId="43" fontId="0" fillId="0" borderId="0" xfId="5" applyFont="1"/>
    <xf numFmtId="9" fontId="5" fillId="4" borderId="2" xfId="6" applyFont="1" applyFill="1" applyBorder="1" applyAlignment="1">
      <alignment horizontal="center" vertical="center" wrapText="1"/>
    </xf>
    <xf numFmtId="9" fontId="4" fillId="3" borderId="2" xfId="6" applyFont="1" applyFill="1" applyBorder="1" applyAlignment="1">
      <alignment horizontal="center" vertical="center" wrapText="1"/>
    </xf>
    <xf numFmtId="9" fontId="5" fillId="5" borderId="2" xfId="6" applyFont="1" applyFill="1" applyBorder="1" applyAlignment="1">
      <alignment horizontal="center" vertical="center" wrapText="1"/>
    </xf>
    <xf numFmtId="9" fontId="5" fillId="6" borderId="2" xfId="6" applyFont="1" applyFill="1" applyBorder="1" applyAlignment="1">
      <alignment horizontal="center" vertical="center" wrapText="1"/>
    </xf>
    <xf numFmtId="9" fontId="5" fillId="2" borderId="2" xfId="6" applyFont="1" applyFill="1" applyBorder="1" applyAlignment="1">
      <alignment horizontal="center" vertical="center" wrapText="1"/>
    </xf>
    <xf numFmtId="9" fontId="5" fillId="0" borderId="0" xfId="6" applyFont="1" applyFill="1" applyBorder="1" applyAlignment="1">
      <alignment horizontal="center" vertical="center" wrapText="1"/>
    </xf>
    <xf numFmtId="43" fontId="4" fillId="3" borderId="2" xfId="5" applyFont="1" applyFill="1" applyBorder="1" applyAlignment="1">
      <alignment horizontal="center" vertical="center" wrapText="1"/>
    </xf>
    <xf numFmtId="43" fontId="5" fillId="4" borderId="2" xfId="5" applyFont="1" applyFill="1" applyBorder="1" applyAlignment="1">
      <alignment horizontal="center" vertical="center" wrapText="1"/>
    </xf>
    <xf numFmtId="43" fontId="5" fillId="7" borderId="2" xfId="5" applyFont="1" applyFill="1" applyBorder="1" applyAlignment="1">
      <alignment horizontal="center" vertical="center" wrapText="1"/>
    </xf>
    <xf numFmtId="43" fontId="5" fillId="5" borderId="2" xfId="5" applyFont="1" applyFill="1" applyBorder="1" applyAlignment="1">
      <alignment horizontal="center" vertical="center" wrapText="1"/>
    </xf>
    <xf numFmtId="43" fontId="5" fillId="6" borderId="2" xfId="5" applyFont="1" applyFill="1" applyBorder="1" applyAlignment="1">
      <alignment horizontal="center" vertical="center" wrapText="1"/>
    </xf>
    <xf numFmtId="43" fontId="5" fillId="2" borderId="2" xfId="5" applyFont="1" applyFill="1" applyBorder="1" applyAlignment="1">
      <alignment horizontal="center" vertical="center" wrapText="1"/>
    </xf>
    <xf numFmtId="43" fontId="5" fillId="0" borderId="0" xfId="5"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Alignment="1">
      <alignment vertical="center" wrapText="1"/>
    </xf>
    <xf numFmtId="0" fontId="5" fillId="6" borderId="3" xfId="4" applyFont="1" applyFill="1" applyBorder="1" applyAlignment="1">
      <alignment vertical="center" wrapText="1"/>
    </xf>
    <xf numFmtId="0" fontId="5" fillId="6" borderId="0" xfId="4" applyFont="1" applyFill="1" applyAlignment="1">
      <alignment vertical="center" wrapText="1"/>
    </xf>
    <xf numFmtId="0" fontId="5" fillId="12" borderId="3" xfId="4" applyFont="1" applyFill="1" applyBorder="1" applyAlignment="1">
      <alignment vertical="center" wrapText="1"/>
    </xf>
    <xf numFmtId="0" fontId="5" fillId="12" borderId="0" xfId="4" applyFont="1" applyFill="1" applyAlignment="1">
      <alignment vertical="center" wrapText="1"/>
    </xf>
    <xf numFmtId="0" fontId="7" fillId="13" borderId="3" xfId="4" applyFont="1" applyFill="1" applyBorder="1" applyAlignment="1">
      <alignment vertical="center" wrapText="1"/>
    </xf>
    <xf numFmtId="0" fontId="7" fillId="13" borderId="0" xfId="4" applyFont="1" applyFill="1" applyAlignment="1">
      <alignment vertical="center" wrapText="1"/>
    </xf>
    <xf numFmtId="0" fontId="2" fillId="2" borderId="1" xfId="0" applyFont="1" applyFill="1" applyBorder="1" applyAlignment="1">
      <alignment horizontal="center" vertical="center" wrapText="1"/>
    </xf>
    <xf numFmtId="0" fontId="5" fillId="8" borderId="3" xfId="0" applyFont="1" applyFill="1" applyBorder="1" applyAlignment="1">
      <alignment vertical="center" wrapText="1"/>
    </xf>
    <xf numFmtId="0" fontId="5" fillId="8" borderId="0" xfId="0" applyFont="1" applyFill="1" applyAlignment="1">
      <alignment vertical="center" wrapText="1"/>
    </xf>
    <xf numFmtId="0" fontId="5" fillId="9" borderId="3" xfId="0" applyFont="1" applyFill="1" applyBorder="1" applyAlignment="1">
      <alignment vertical="center" wrapText="1"/>
    </xf>
    <xf numFmtId="0" fontId="5" fillId="9" borderId="0" xfId="0" applyFont="1" applyFill="1" applyAlignment="1">
      <alignment vertical="center" wrapText="1"/>
    </xf>
    <xf numFmtId="0" fontId="5" fillId="2" borderId="3" xfId="0" applyFont="1" applyFill="1" applyBorder="1" applyAlignment="1">
      <alignment vertical="center" wrapText="1"/>
    </xf>
    <xf numFmtId="0" fontId="5" fillId="2" borderId="0" xfId="0" applyFont="1" applyFill="1" applyAlignment="1">
      <alignment vertical="center" wrapText="1"/>
    </xf>
    <xf numFmtId="0" fontId="5" fillId="10" borderId="3" xfId="0" applyFont="1" applyFill="1" applyBorder="1" applyAlignment="1">
      <alignment vertical="center" wrapText="1"/>
    </xf>
    <xf numFmtId="0" fontId="5" fillId="10" borderId="0" xfId="0" applyFont="1" applyFill="1" applyAlignment="1">
      <alignment vertical="center" wrapText="1"/>
    </xf>
    <xf numFmtId="0" fontId="5" fillId="11" borderId="3" xfId="0" applyFont="1" applyFill="1" applyBorder="1" applyAlignment="1">
      <alignment vertical="center" wrapText="1"/>
    </xf>
    <xf numFmtId="0" fontId="5" fillId="11" borderId="0" xfId="0" applyFont="1" applyFill="1" applyAlignment="1">
      <alignment vertical="center" wrapText="1"/>
    </xf>
  </cellXfs>
  <cellStyles count="7">
    <cellStyle name="Millares" xfId="5" builtinId="3"/>
    <cellStyle name="Millares [0]" xfId="1" builtinId="6"/>
    <cellStyle name="Millares [0] 2" xfId="3" xr:uid="{8D451AD2-45E9-41ED-A32D-D99B89B3A376}"/>
    <cellStyle name="Moneda [0]" xfId="2" builtinId="7"/>
    <cellStyle name="Normal" xfId="0" builtinId="0"/>
    <cellStyle name="Normal 3" xfId="4" xr:uid="{FD5808E9-91AA-4E71-896A-2AC10952BF6D}"/>
    <cellStyle name="Porcentaje" xfId="6"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30CBC-0822-440B-9A80-04493C2E52D9}">
  <dimension ref="A1:R36"/>
  <sheetViews>
    <sheetView tabSelected="1" zoomScale="55" zoomScaleNormal="55" workbookViewId="0">
      <pane ySplit="2" topLeftCell="A19" activePane="bottomLeft" state="frozen"/>
      <selection pane="bottomLeft" activeCell="D9" sqref="D9"/>
    </sheetView>
  </sheetViews>
  <sheetFormatPr baseColWidth="10" defaultColWidth="11" defaultRowHeight="15.5" x14ac:dyDescent="0.35"/>
  <cols>
    <col min="1" max="1" width="30" customWidth="1"/>
    <col min="2" max="2" width="18.1640625" customWidth="1"/>
    <col min="3" max="3" width="32.08203125" bestFit="1" customWidth="1"/>
    <col min="4" max="4" width="92.1640625" customWidth="1"/>
    <col min="5" max="5" width="16.5" customWidth="1"/>
    <col min="6" max="6" width="21.4140625" customWidth="1"/>
    <col min="7" max="7" width="24.58203125" customWidth="1"/>
    <col min="8" max="8" width="18.58203125" customWidth="1"/>
    <col min="9" max="9" width="18.08203125" customWidth="1"/>
    <col min="10" max="10" width="42.5" customWidth="1"/>
    <col min="11" max="11" width="39.83203125" style="58" customWidth="1"/>
    <col min="12" max="12" width="27.58203125" style="59" customWidth="1"/>
    <col min="13" max="13" width="25.6640625" style="59" customWidth="1"/>
    <col min="14" max="14" width="22.83203125" customWidth="1"/>
    <col min="15" max="15" width="22.58203125" customWidth="1"/>
    <col min="16" max="16" width="22.33203125" customWidth="1"/>
    <col min="17" max="17" width="39.58203125" style="59" bestFit="1" customWidth="1"/>
    <col min="18" max="18" width="21.58203125" customWidth="1"/>
  </cols>
  <sheetData>
    <row r="1" spans="1:18" ht="37.5" customHeight="1" x14ac:dyDescent="0.35">
      <c r="A1" s="81" t="s">
        <v>0</v>
      </c>
      <c r="B1" s="81"/>
      <c r="C1" s="81"/>
      <c r="D1" s="81"/>
      <c r="E1" s="81"/>
      <c r="F1" s="81"/>
      <c r="G1" s="81"/>
      <c r="H1" s="81"/>
      <c r="I1" s="81"/>
      <c r="J1" s="1"/>
    </row>
    <row r="2" spans="1:18" ht="60" x14ac:dyDescent="0.35">
      <c r="A2" s="2" t="s">
        <v>1</v>
      </c>
      <c r="B2" s="2" t="s">
        <v>2</v>
      </c>
      <c r="C2" s="2" t="s">
        <v>3</v>
      </c>
      <c r="D2" s="2" t="s">
        <v>4</v>
      </c>
      <c r="E2" s="2" t="s">
        <v>5</v>
      </c>
      <c r="F2" s="2" t="s">
        <v>6</v>
      </c>
      <c r="G2" s="2" t="s">
        <v>7</v>
      </c>
      <c r="H2" s="2" t="s">
        <v>8</v>
      </c>
      <c r="I2" s="2" t="s">
        <v>9</v>
      </c>
      <c r="J2" s="2" t="s">
        <v>10</v>
      </c>
      <c r="K2" s="61" t="s">
        <v>11</v>
      </c>
      <c r="L2" s="66" t="s">
        <v>12</v>
      </c>
      <c r="M2" s="66" t="s">
        <v>13</v>
      </c>
      <c r="N2" s="2" t="s">
        <v>14</v>
      </c>
      <c r="O2" s="2" t="s">
        <v>15</v>
      </c>
      <c r="P2" s="2" t="s">
        <v>16</v>
      </c>
    </row>
    <row r="3" spans="1:18" ht="97.25" customHeight="1" x14ac:dyDescent="0.35">
      <c r="A3" s="3" t="s">
        <v>17</v>
      </c>
      <c r="B3" s="4" t="s">
        <v>18</v>
      </c>
      <c r="C3" s="4" t="s">
        <v>85</v>
      </c>
      <c r="D3" s="5" t="s">
        <v>19</v>
      </c>
      <c r="E3" s="6">
        <v>44413</v>
      </c>
      <c r="F3" s="7">
        <v>0</v>
      </c>
      <c r="G3" s="8" t="s">
        <v>20</v>
      </c>
      <c r="H3" s="9">
        <v>46234</v>
      </c>
      <c r="I3" s="10" t="s">
        <v>20</v>
      </c>
      <c r="J3" s="3" t="s">
        <v>21</v>
      </c>
      <c r="K3" s="60" t="s">
        <v>20</v>
      </c>
      <c r="L3" s="67" t="s">
        <v>20</v>
      </c>
      <c r="M3" s="67" t="s">
        <v>20</v>
      </c>
      <c r="N3" s="11">
        <v>0</v>
      </c>
      <c r="O3" s="11">
        <v>0</v>
      </c>
      <c r="P3" s="7">
        <v>0</v>
      </c>
      <c r="R3" s="57"/>
    </row>
    <row r="4" spans="1:18" ht="50" customHeight="1" x14ac:dyDescent="0.35">
      <c r="A4" s="3" t="s">
        <v>17</v>
      </c>
      <c r="B4" s="4" t="s">
        <v>22</v>
      </c>
      <c r="C4" s="4" t="s">
        <v>86</v>
      </c>
      <c r="D4" s="12" t="s">
        <v>23</v>
      </c>
      <c r="E4" s="6">
        <v>44426</v>
      </c>
      <c r="F4" s="13">
        <v>0</v>
      </c>
      <c r="G4" s="14" t="s">
        <v>20</v>
      </c>
      <c r="H4" s="6">
        <v>46244</v>
      </c>
      <c r="I4" s="10" t="s">
        <v>20</v>
      </c>
      <c r="J4" s="3" t="s">
        <v>21</v>
      </c>
      <c r="K4" s="60" t="s">
        <v>20</v>
      </c>
      <c r="L4" s="67" t="s">
        <v>20</v>
      </c>
      <c r="M4" s="67" t="s">
        <v>20</v>
      </c>
      <c r="N4" s="11">
        <v>0</v>
      </c>
      <c r="O4" s="11">
        <v>0</v>
      </c>
      <c r="P4" s="7">
        <v>0</v>
      </c>
      <c r="R4" s="57"/>
    </row>
    <row r="5" spans="1:18" ht="50" customHeight="1" x14ac:dyDescent="0.35">
      <c r="A5" s="3" t="s">
        <v>17</v>
      </c>
      <c r="B5" s="4" t="s">
        <v>24</v>
      </c>
      <c r="C5" s="4" t="s">
        <v>87</v>
      </c>
      <c r="D5" s="5" t="s">
        <v>25</v>
      </c>
      <c r="E5" s="9">
        <v>44410</v>
      </c>
      <c r="F5" s="7">
        <v>200000000</v>
      </c>
      <c r="G5" s="14" t="s">
        <v>20</v>
      </c>
      <c r="H5" s="9">
        <v>44545</v>
      </c>
      <c r="I5" s="3" t="s">
        <v>26</v>
      </c>
      <c r="J5" s="3" t="s">
        <v>27</v>
      </c>
      <c r="K5" s="60">
        <f>+L5/F5</f>
        <v>0.16349295999999999</v>
      </c>
      <c r="L5" s="67">
        <v>32698592</v>
      </c>
      <c r="M5" s="67">
        <f>+F5-L5</f>
        <v>167301408</v>
      </c>
      <c r="N5" s="11">
        <v>0</v>
      </c>
      <c r="O5" s="11">
        <v>0</v>
      </c>
      <c r="P5" s="7">
        <v>0</v>
      </c>
      <c r="R5" s="59"/>
    </row>
    <row r="6" spans="1:18" ht="50" customHeight="1" x14ac:dyDescent="0.35">
      <c r="A6" s="42" t="s">
        <v>17</v>
      </c>
      <c r="B6" s="43" t="s">
        <v>28</v>
      </c>
      <c r="C6" s="43" t="s">
        <v>88</v>
      </c>
      <c r="D6" s="44" t="s">
        <v>29</v>
      </c>
      <c r="E6" s="45">
        <v>44410</v>
      </c>
      <c r="F6" s="46">
        <v>151000000</v>
      </c>
      <c r="G6" s="47" t="s">
        <v>20</v>
      </c>
      <c r="H6" s="45">
        <v>44773</v>
      </c>
      <c r="I6" s="42" t="s">
        <v>30</v>
      </c>
      <c r="J6" s="42" t="s">
        <v>27</v>
      </c>
      <c r="K6" s="56">
        <f>+L6/F6</f>
        <v>5.3908609271523182E-2</v>
      </c>
      <c r="L6" s="68">
        <v>8140200</v>
      </c>
      <c r="M6" s="68">
        <f>+F6-L6</f>
        <v>142859800</v>
      </c>
      <c r="N6" s="48">
        <v>0</v>
      </c>
      <c r="O6" s="48">
        <v>0</v>
      </c>
      <c r="P6" s="46">
        <v>0</v>
      </c>
      <c r="R6" s="59"/>
    </row>
    <row r="7" spans="1:18" ht="50" customHeight="1" x14ac:dyDescent="0.35">
      <c r="A7" s="15" t="s">
        <v>17</v>
      </c>
      <c r="B7" s="16" t="s">
        <v>31</v>
      </c>
      <c r="C7" s="16" t="s">
        <v>89</v>
      </c>
      <c r="D7" s="17" t="s">
        <v>32</v>
      </c>
      <c r="E7" s="18">
        <v>44411</v>
      </c>
      <c r="F7" s="19">
        <v>17544030</v>
      </c>
      <c r="G7" s="20" t="s">
        <v>20</v>
      </c>
      <c r="H7" s="18">
        <v>44561</v>
      </c>
      <c r="I7" s="15" t="s">
        <v>26</v>
      </c>
      <c r="J7" s="15" t="s">
        <v>33</v>
      </c>
      <c r="K7" s="62">
        <f t="shared" ref="K7:K24" si="0">+L7/F7</f>
        <v>0.15333307113587927</v>
      </c>
      <c r="L7" s="69">
        <v>2690080</v>
      </c>
      <c r="M7" s="69">
        <f t="shared" ref="M7:M24" si="1">+F7-L7</f>
        <v>14853950</v>
      </c>
      <c r="N7" s="21">
        <v>0</v>
      </c>
      <c r="O7" s="21">
        <v>0</v>
      </c>
      <c r="P7" s="19">
        <v>0</v>
      </c>
      <c r="R7" s="59"/>
    </row>
    <row r="8" spans="1:18" ht="50" customHeight="1" x14ac:dyDescent="0.35">
      <c r="A8" s="15" t="s">
        <v>17</v>
      </c>
      <c r="B8" s="16" t="s">
        <v>34</v>
      </c>
      <c r="C8" s="16" t="s">
        <v>90</v>
      </c>
      <c r="D8" s="17" t="s">
        <v>35</v>
      </c>
      <c r="E8" s="18">
        <v>44421</v>
      </c>
      <c r="F8" s="19">
        <v>25263415</v>
      </c>
      <c r="G8" s="20" t="s">
        <v>20</v>
      </c>
      <c r="H8" s="18">
        <v>44561</v>
      </c>
      <c r="I8" s="15" t="s">
        <v>26</v>
      </c>
      <c r="J8" s="15" t="s">
        <v>33</v>
      </c>
      <c r="K8" s="62">
        <f t="shared" si="0"/>
        <v>9.3332908476546031E-2</v>
      </c>
      <c r="L8" s="69">
        <v>2357908</v>
      </c>
      <c r="M8" s="69">
        <f t="shared" si="1"/>
        <v>22905507</v>
      </c>
      <c r="N8" s="21">
        <v>0</v>
      </c>
      <c r="O8" s="21">
        <v>0</v>
      </c>
      <c r="P8" s="19">
        <v>0</v>
      </c>
      <c r="R8" s="59"/>
    </row>
    <row r="9" spans="1:18" ht="50" customHeight="1" x14ac:dyDescent="0.35">
      <c r="A9" s="22" t="s">
        <v>17</v>
      </c>
      <c r="B9" s="23" t="s">
        <v>36</v>
      </c>
      <c r="C9" s="24" t="s">
        <v>91</v>
      </c>
      <c r="D9" s="25" t="s">
        <v>37</v>
      </c>
      <c r="E9" s="26">
        <v>44411</v>
      </c>
      <c r="F9" s="22">
        <v>35088075</v>
      </c>
      <c r="G9" s="27" t="s">
        <v>20</v>
      </c>
      <c r="H9" s="26">
        <v>44561</v>
      </c>
      <c r="I9" s="24" t="s">
        <v>26</v>
      </c>
      <c r="J9" s="24" t="s">
        <v>38</v>
      </c>
      <c r="K9" s="63">
        <f t="shared" si="0"/>
        <v>0.17999961525390037</v>
      </c>
      <c r="L9" s="70">
        <v>6315840</v>
      </c>
      <c r="M9" s="70">
        <f t="shared" si="1"/>
        <v>28772235</v>
      </c>
      <c r="N9" s="28">
        <v>0</v>
      </c>
      <c r="O9" s="28">
        <v>0</v>
      </c>
      <c r="P9" s="22">
        <v>0</v>
      </c>
      <c r="R9" s="59"/>
    </row>
    <row r="10" spans="1:18" ht="50" customHeight="1" x14ac:dyDescent="0.35">
      <c r="A10" s="29" t="s">
        <v>17</v>
      </c>
      <c r="B10" s="30" t="s">
        <v>39</v>
      </c>
      <c r="C10" s="31" t="s">
        <v>92</v>
      </c>
      <c r="D10" s="32" t="s">
        <v>40</v>
      </c>
      <c r="E10" s="33">
        <v>44411</v>
      </c>
      <c r="F10" s="29">
        <v>35088075</v>
      </c>
      <c r="G10" s="30" t="s">
        <v>20</v>
      </c>
      <c r="H10" s="33">
        <v>44561</v>
      </c>
      <c r="I10" s="34" t="s">
        <v>26</v>
      </c>
      <c r="J10" s="34" t="s">
        <v>41</v>
      </c>
      <c r="K10" s="64">
        <f t="shared" si="0"/>
        <v>0.18666626767071148</v>
      </c>
      <c r="L10" s="71">
        <v>6549760</v>
      </c>
      <c r="M10" s="71">
        <f t="shared" si="1"/>
        <v>28538315</v>
      </c>
      <c r="N10" s="35">
        <v>0</v>
      </c>
      <c r="O10" s="35">
        <v>0</v>
      </c>
      <c r="P10" s="29">
        <v>0</v>
      </c>
      <c r="R10" s="59"/>
    </row>
    <row r="11" spans="1:18" ht="50" customHeight="1" x14ac:dyDescent="0.35">
      <c r="A11" s="24" t="s">
        <v>17</v>
      </c>
      <c r="B11" s="24" t="s">
        <v>42</v>
      </c>
      <c r="C11" s="24" t="s">
        <v>93</v>
      </c>
      <c r="D11" s="25" t="s">
        <v>43</v>
      </c>
      <c r="E11" s="36">
        <v>44411</v>
      </c>
      <c r="F11" s="22">
        <v>22456360</v>
      </c>
      <c r="G11" s="37" t="s">
        <v>20</v>
      </c>
      <c r="H11" s="26">
        <v>44561</v>
      </c>
      <c r="I11" s="23" t="s">
        <v>26</v>
      </c>
      <c r="J11" s="24" t="s">
        <v>38</v>
      </c>
      <c r="K11" s="63">
        <f t="shared" si="0"/>
        <v>0.17999991984453403</v>
      </c>
      <c r="L11" s="70">
        <v>4042143</v>
      </c>
      <c r="M11" s="70">
        <f t="shared" si="1"/>
        <v>18414217</v>
      </c>
      <c r="N11" s="38">
        <v>0</v>
      </c>
      <c r="O11" s="38">
        <v>0</v>
      </c>
      <c r="P11" s="39">
        <v>0</v>
      </c>
      <c r="R11" s="59"/>
    </row>
    <row r="12" spans="1:18" ht="50" customHeight="1" x14ac:dyDescent="0.35">
      <c r="A12" s="32" t="s">
        <v>17</v>
      </c>
      <c r="B12" s="33" t="s">
        <v>44</v>
      </c>
      <c r="C12" s="29" t="s">
        <v>94</v>
      </c>
      <c r="D12" s="30" t="s">
        <v>45</v>
      </c>
      <c r="E12" s="33">
        <v>44411</v>
      </c>
      <c r="F12" s="40">
        <v>25263392</v>
      </c>
      <c r="G12" s="34" t="s">
        <v>20</v>
      </c>
      <c r="H12" s="41">
        <v>44561</v>
      </c>
      <c r="I12" s="29" t="s">
        <v>26</v>
      </c>
      <c r="J12" s="29" t="s">
        <v>46</v>
      </c>
      <c r="K12" s="64">
        <f t="shared" si="0"/>
        <v>0.1866659868951881</v>
      </c>
      <c r="L12" s="71">
        <v>4715816</v>
      </c>
      <c r="M12" s="71">
        <f t="shared" si="1"/>
        <v>20547576</v>
      </c>
      <c r="N12" s="29">
        <v>0</v>
      </c>
      <c r="O12" s="29">
        <v>0</v>
      </c>
      <c r="P12" s="29">
        <v>0</v>
      </c>
      <c r="R12" s="59"/>
    </row>
    <row r="13" spans="1:18" ht="50" customHeight="1" x14ac:dyDescent="0.35">
      <c r="A13" s="3" t="s">
        <v>17</v>
      </c>
      <c r="B13" s="4" t="s">
        <v>47</v>
      </c>
      <c r="C13" s="4" t="s">
        <v>95</v>
      </c>
      <c r="D13" s="5" t="s">
        <v>48</v>
      </c>
      <c r="E13" s="9">
        <v>44414</v>
      </c>
      <c r="F13" s="7">
        <v>14035218</v>
      </c>
      <c r="G13" s="14" t="s">
        <v>20</v>
      </c>
      <c r="H13" s="9">
        <v>44530</v>
      </c>
      <c r="I13" s="3" t="s">
        <v>26</v>
      </c>
      <c r="J13" s="3" t="s">
        <v>49</v>
      </c>
      <c r="K13" s="60">
        <f t="shared" si="0"/>
        <v>0.19166642085644839</v>
      </c>
      <c r="L13" s="67">
        <v>2690080</v>
      </c>
      <c r="M13" s="67">
        <f t="shared" si="1"/>
        <v>11345138</v>
      </c>
      <c r="N13" s="11">
        <v>0</v>
      </c>
      <c r="O13" s="11">
        <v>0</v>
      </c>
      <c r="P13" s="7">
        <v>0</v>
      </c>
      <c r="R13" s="59"/>
    </row>
    <row r="14" spans="1:18" ht="50" customHeight="1" x14ac:dyDescent="0.35">
      <c r="A14" s="3" t="s">
        <v>17</v>
      </c>
      <c r="B14" s="4" t="s">
        <v>50</v>
      </c>
      <c r="C14" s="3" t="s">
        <v>107</v>
      </c>
      <c r="D14" s="5" t="s">
        <v>48</v>
      </c>
      <c r="E14" s="9">
        <v>44431</v>
      </c>
      <c r="F14" s="7">
        <v>12163858</v>
      </c>
      <c r="G14" s="14" t="s">
        <v>20</v>
      </c>
      <c r="H14" s="9">
        <v>44530</v>
      </c>
      <c r="I14" s="3" t="s">
        <v>26</v>
      </c>
      <c r="J14" s="3" t="s">
        <v>49</v>
      </c>
      <c r="K14" s="60">
        <f t="shared" si="0"/>
        <v>7.692296309279506E-2</v>
      </c>
      <c r="L14" s="67">
        <v>935680</v>
      </c>
      <c r="M14" s="67">
        <f t="shared" si="1"/>
        <v>11228178</v>
      </c>
      <c r="N14" s="11">
        <v>0</v>
      </c>
      <c r="O14" s="11">
        <v>0</v>
      </c>
      <c r="P14" s="7">
        <v>0</v>
      </c>
      <c r="R14" s="59"/>
    </row>
    <row r="15" spans="1:18" ht="50" customHeight="1" x14ac:dyDescent="0.35">
      <c r="A15" s="3" t="s">
        <v>17</v>
      </c>
      <c r="B15" s="4" t="s">
        <v>51</v>
      </c>
      <c r="C15" s="4" t="s">
        <v>96</v>
      </c>
      <c r="D15" s="5" t="s">
        <v>48</v>
      </c>
      <c r="E15" s="9">
        <v>44414</v>
      </c>
      <c r="F15" s="7">
        <v>14035218</v>
      </c>
      <c r="G15" s="14" t="s">
        <v>20</v>
      </c>
      <c r="H15" s="9">
        <v>44530</v>
      </c>
      <c r="I15" s="3" t="s">
        <v>26</v>
      </c>
      <c r="J15" s="3" t="s">
        <v>49</v>
      </c>
      <c r="K15" s="60">
        <f t="shared" si="0"/>
        <v>0.19166642085644839</v>
      </c>
      <c r="L15" s="67">
        <v>2690080</v>
      </c>
      <c r="M15" s="67">
        <f t="shared" si="1"/>
        <v>11345138</v>
      </c>
      <c r="N15" s="11">
        <v>0</v>
      </c>
      <c r="O15" s="11">
        <v>0</v>
      </c>
      <c r="P15" s="7">
        <v>0</v>
      </c>
      <c r="R15" s="59"/>
    </row>
    <row r="16" spans="1:18" ht="50" customHeight="1" x14ac:dyDescent="0.35">
      <c r="A16" s="3" t="s">
        <v>17</v>
      </c>
      <c r="B16" s="4" t="s">
        <v>52</v>
      </c>
      <c r="C16" s="4" t="s">
        <v>97</v>
      </c>
      <c r="D16" s="5" t="s">
        <v>53</v>
      </c>
      <c r="E16" s="9">
        <v>44421</v>
      </c>
      <c r="F16" s="7">
        <v>14035218</v>
      </c>
      <c r="G16" s="14" t="s">
        <v>20</v>
      </c>
      <c r="H16" s="9">
        <v>44530</v>
      </c>
      <c r="I16" s="3" t="s">
        <v>26</v>
      </c>
      <c r="J16" s="3" t="s">
        <v>49</v>
      </c>
      <c r="K16" s="60">
        <f t="shared" si="0"/>
        <v>0.12499983968898809</v>
      </c>
      <c r="L16" s="67">
        <v>1754400</v>
      </c>
      <c r="M16" s="67">
        <f t="shared" si="1"/>
        <v>12280818</v>
      </c>
      <c r="N16" s="11">
        <v>0</v>
      </c>
      <c r="O16" s="11">
        <v>0</v>
      </c>
      <c r="P16" s="7">
        <v>0</v>
      </c>
      <c r="R16" s="59"/>
    </row>
    <row r="17" spans="1:18" ht="50" customHeight="1" x14ac:dyDescent="0.35">
      <c r="A17" s="3" t="s">
        <v>17</v>
      </c>
      <c r="B17" s="4" t="s">
        <v>54</v>
      </c>
      <c r="C17" s="4" t="s">
        <v>98</v>
      </c>
      <c r="D17" s="5" t="s">
        <v>48</v>
      </c>
      <c r="E17" s="9">
        <v>44414</v>
      </c>
      <c r="F17" s="7">
        <v>14035218</v>
      </c>
      <c r="G17" s="14" t="s">
        <v>20</v>
      </c>
      <c r="H17" s="9">
        <v>44530</v>
      </c>
      <c r="I17" s="3" t="s">
        <v>26</v>
      </c>
      <c r="J17" s="3" t="s">
        <v>49</v>
      </c>
      <c r="K17" s="60">
        <f t="shared" si="0"/>
        <v>0.19166642085644839</v>
      </c>
      <c r="L17" s="67">
        <v>2690080</v>
      </c>
      <c r="M17" s="67">
        <f t="shared" si="1"/>
        <v>11345138</v>
      </c>
      <c r="N17" s="11">
        <v>0</v>
      </c>
      <c r="O17" s="11">
        <v>0</v>
      </c>
      <c r="P17" s="7">
        <v>0</v>
      </c>
      <c r="R17" s="59"/>
    </row>
    <row r="18" spans="1:18" ht="50" customHeight="1" x14ac:dyDescent="0.35">
      <c r="A18" s="3" t="s">
        <v>17</v>
      </c>
      <c r="B18" s="4" t="s">
        <v>55</v>
      </c>
      <c r="C18" s="4" t="s">
        <v>99</v>
      </c>
      <c r="D18" s="5" t="s">
        <v>56</v>
      </c>
      <c r="E18" s="9">
        <v>44417</v>
      </c>
      <c r="F18" s="7">
        <v>17544030</v>
      </c>
      <c r="G18" s="14" t="s">
        <v>20</v>
      </c>
      <c r="H18" s="9">
        <v>44561</v>
      </c>
      <c r="I18" s="3" t="s">
        <v>26</v>
      </c>
      <c r="J18" s="3" t="s">
        <v>57</v>
      </c>
      <c r="K18" s="60">
        <f t="shared" si="0"/>
        <v>0.13999976060232455</v>
      </c>
      <c r="L18" s="67">
        <v>2456160</v>
      </c>
      <c r="M18" s="67">
        <f t="shared" si="1"/>
        <v>15087870</v>
      </c>
      <c r="N18" s="11">
        <v>0</v>
      </c>
      <c r="O18" s="11">
        <v>0</v>
      </c>
      <c r="P18" s="7">
        <v>0</v>
      </c>
      <c r="R18" s="59"/>
    </row>
    <row r="19" spans="1:18" ht="50" customHeight="1" x14ac:dyDescent="0.35">
      <c r="A19" s="3" t="s">
        <v>17</v>
      </c>
      <c r="B19" s="4" t="s">
        <v>58</v>
      </c>
      <c r="C19" s="4" t="s">
        <v>100</v>
      </c>
      <c r="D19" s="5" t="s">
        <v>59</v>
      </c>
      <c r="E19" s="9">
        <v>44421</v>
      </c>
      <c r="F19" s="7">
        <v>40000410</v>
      </c>
      <c r="G19" s="14" t="s">
        <v>20</v>
      </c>
      <c r="H19" s="9">
        <v>44561</v>
      </c>
      <c r="I19" s="3" t="s">
        <v>26</v>
      </c>
      <c r="J19" s="3" t="s">
        <v>60</v>
      </c>
      <c r="K19" s="60">
        <f t="shared" si="0"/>
        <v>9.999985000153748E-2</v>
      </c>
      <c r="L19" s="67">
        <v>4000035</v>
      </c>
      <c r="M19" s="67">
        <f t="shared" si="1"/>
        <v>36000375</v>
      </c>
      <c r="N19" s="11">
        <v>0</v>
      </c>
      <c r="O19" s="11">
        <v>0</v>
      </c>
      <c r="P19" s="7">
        <v>0</v>
      </c>
      <c r="R19" s="59"/>
    </row>
    <row r="20" spans="1:18" ht="50" customHeight="1" x14ac:dyDescent="0.35">
      <c r="A20" s="3" t="s">
        <v>17</v>
      </c>
      <c r="B20" s="4" t="s">
        <v>61</v>
      </c>
      <c r="C20" s="4" t="s">
        <v>101</v>
      </c>
      <c r="D20" s="5" t="s">
        <v>62</v>
      </c>
      <c r="E20" s="9">
        <v>44425</v>
      </c>
      <c r="F20" s="7">
        <v>103999140</v>
      </c>
      <c r="G20" s="14" t="s">
        <v>20</v>
      </c>
      <c r="H20" s="9">
        <v>44517</v>
      </c>
      <c r="I20" s="3" t="s">
        <v>26</v>
      </c>
      <c r="J20" s="3" t="s">
        <v>63</v>
      </c>
      <c r="K20" s="60">
        <f t="shared" si="0"/>
        <v>0</v>
      </c>
      <c r="L20" s="67">
        <v>0</v>
      </c>
      <c r="M20" s="67">
        <f t="shared" si="1"/>
        <v>103999140</v>
      </c>
      <c r="N20" s="11">
        <v>0</v>
      </c>
      <c r="O20" s="11">
        <v>0</v>
      </c>
      <c r="P20" s="7">
        <v>0</v>
      </c>
      <c r="R20" s="59"/>
    </row>
    <row r="21" spans="1:18" ht="50" customHeight="1" x14ac:dyDescent="0.35">
      <c r="A21" s="3" t="s">
        <v>17</v>
      </c>
      <c r="B21" s="4" t="s">
        <v>64</v>
      </c>
      <c r="C21" s="4" t="s">
        <v>102</v>
      </c>
      <c r="D21" s="5" t="s">
        <v>65</v>
      </c>
      <c r="E21" s="9">
        <v>44431</v>
      </c>
      <c r="F21" s="7">
        <v>35088075</v>
      </c>
      <c r="G21" s="14" t="s">
        <v>20</v>
      </c>
      <c r="H21" s="9">
        <v>44561</v>
      </c>
      <c r="I21" s="3" t="s">
        <v>26</v>
      </c>
      <c r="J21" s="3" t="s">
        <v>57</v>
      </c>
      <c r="K21" s="60">
        <f t="shared" si="0"/>
        <v>4.6666566917677871E-2</v>
      </c>
      <c r="L21" s="67">
        <v>1637440</v>
      </c>
      <c r="M21" s="67">
        <f t="shared" si="1"/>
        <v>33450635</v>
      </c>
      <c r="N21" s="11">
        <v>0</v>
      </c>
      <c r="O21" s="11">
        <v>0</v>
      </c>
      <c r="P21" s="7">
        <v>0</v>
      </c>
      <c r="R21" s="59"/>
    </row>
    <row r="22" spans="1:18" ht="50" customHeight="1" x14ac:dyDescent="0.35">
      <c r="A22" s="3" t="s">
        <v>17</v>
      </c>
      <c r="B22" s="4" t="s">
        <v>66</v>
      </c>
      <c r="C22" s="4" t="s">
        <v>103</v>
      </c>
      <c r="D22" s="5" t="s">
        <v>67</v>
      </c>
      <c r="E22" s="9">
        <v>44434</v>
      </c>
      <c r="F22" s="7">
        <v>11579058</v>
      </c>
      <c r="G22" s="14" t="s">
        <v>20</v>
      </c>
      <c r="H22" s="9">
        <v>44530</v>
      </c>
      <c r="I22" s="3" t="s">
        <v>26</v>
      </c>
      <c r="J22" s="3" t="s">
        <v>49</v>
      </c>
      <c r="K22" s="60">
        <f t="shared" si="0"/>
        <v>5.0504971993403952E-2</v>
      </c>
      <c r="L22" s="67">
        <v>584800</v>
      </c>
      <c r="M22" s="67">
        <f t="shared" si="1"/>
        <v>10994258</v>
      </c>
      <c r="N22" s="11">
        <v>0</v>
      </c>
      <c r="O22" s="11">
        <v>0</v>
      </c>
      <c r="P22" s="7">
        <v>0</v>
      </c>
      <c r="R22" s="59"/>
    </row>
    <row r="23" spans="1:18" ht="50" customHeight="1" x14ac:dyDescent="0.35">
      <c r="A23" s="3" t="s">
        <v>17</v>
      </c>
      <c r="B23" s="4" t="s">
        <v>68</v>
      </c>
      <c r="C23" s="4" t="s">
        <v>104</v>
      </c>
      <c r="D23" s="5" t="s">
        <v>69</v>
      </c>
      <c r="E23" s="9">
        <v>44438</v>
      </c>
      <c r="F23" s="7">
        <v>20210732</v>
      </c>
      <c r="G23" s="14" t="s">
        <v>20</v>
      </c>
      <c r="H23" s="9">
        <v>44530</v>
      </c>
      <c r="I23" s="3" t="s">
        <v>26</v>
      </c>
      <c r="J23" s="3" t="s">
        <v>49</v>
      </c>
      <c r="K23" s="60">
        <f t="shared" si="0"/>
        <v>0</v>
      </c>
      <c r="L23" s="67">
        <v>0</v>
      </c>
      <c r="M23" s="67">
        <f t="shared" si="1"/>
        <v>20210732</v>
      </c>
      <c r="N23" s="11">
        <v>0</v>
      </c>
      <c r="O23" s="11">
        <v>0</v>
      </c>
      <c r="P23" s="7">
        <v>0</v>
      </c>
      <c r="R23" s="59"/>
    </row>
    <row r="24" spans="1:18" ht="50" customHeight="1" x14ac:dyDescent="0.35">
      <c r="A24" s="3" t="s">
        <v>17</v>
      </c>
      <c r="B24" s="4" t="s">
        <v>70</v>
      </c>
      <c r="C24" s="4" t="s">
        <v>105</v>
      </c>
      <c r="D24" s="5" t="s">
        <v>71</v>
      </c>
      <c r="E24" s="9">
        <v>44438</v>
      </c>
      <c r="F24" s="7">
        <v>30175740</v>
      </c>
      <c r="G24" s="14" t="s">
        <v>20</v>
      </c>
      <c r="H24" s="9">
        <v>44561</v>
      </c>
      <c r="I24" s="3" t="s">
        <v>26</v>
      </c>
      <c r="J24" s="3" t="s">
        <v>72</v>
      </c>
      <c r="K24" s="60">
        <f t="shared" si="0"/>
        <v>1.550384514182585E-2</v>
      </c>
      <c r="L24" s="67">
        <v>467840</v>
      </c>
      <c r="M24" s="67">
        <f t="shared" si="1"/>
        <v>29707900</v>
      </c>
      <c r="N24" s="11">
        <v>0</v>
      </c>
      <c r="O24" s="11">
        <v>0</v>
      </c>
      <c r="P24" s="7">
        <v>0</v>
      </c>
      <c r="R24" s="59"/>
    </row>
    <row r="25" spans="1:18" ht="50" customHeight="1" x14ac:dyDescent="0.35">
      <c r="A25" s="42" t="s">
        <v>17</v>
      </c>
      <c r="B25" s="43" t="s">
        <v>73</v>
      </c>
      <c r="C25" s="43" t="s">
        <v>106</v>
      </c>
      <c r="D25" s="44" t="s">
        <v>74</v>
      </c>
      <c r="E25" s="45">
        <v>44439</v>
      </c>
      <c r="F25" s="46">
        <v>8089858</v>
      </c>
      <c r="G25" s="47" t="s">
        <v>20</v>
      </c>
      <c r="H25" s="45">
        <v>44804</v>
      </c>
      <c r="I25" s="42" t="s">
        <v>30</v>
      </c>
      <c r="J25" s="42" t="s">
        <v>75</v>
      </c>
      <c r="K25" s="56">
        <f>+L25/F25</f>
        <v>1</v>
      </c>
      <c r="L25" s="68">
        <v>8089858</v>
      </c>
      <c r="M25" s="68">
        <f>+F25-L25</f>
        <v>0</v>
      </c>
      <c r="N25" s="48">
        <v>0</v>
      </c>
      <c r="O25" s="48">
        <v>0</v>
      </c>
      <c r="P25" s="46">
        <v>0</v>
      </c>
      <c r="R25" s="59"/>
    </row>
    <row r="26" spans="1:18" ht="15" customHeight="1" x14ac:dyDescent="0.35">
      <c r="B26" s="49"/>
      <c r="C26" s="50"/>
      <c r="D26" s="51"/>
      <c r="E26" s="52"/>
      <c r="F26" s="53"/>
      <c r="G26" s="54"/>
      <c r="H26" s="52"/>
      <c r="I26" s="50"/>
      <c r="J26" s="50"/>
      <c r="K26" s="65"/>
      <c r="L26" s="72"/>
      <c r="M26" s="72"/>
      <c r="N26" s="55"/>
      <c r="O26" s="55"/>
      <c r="P26" s="53"/>
    </row>
    <row r="28" spans="1:18" ht="96" customHeight="1" x14ac:dyDescent="0.35">
      <c r="A28" s="82" t="s">
        <v>76</v>
      </c>
      <c r="B28" s="83"/>
      <c r="C28" s="83"/>
      <c r="D28" s="83"/>
      <c r="E28" s="83"/>
      <c r="F28" s="83"/>
      <c r="G28" s="83"/>
      <c r="H28" s="83"/>
      <c r="I28" s="83"/>
      <c r="J28" s="83"/>
      <c r="K28" s="83"/>
      <c r="L28" s="83"/>
      <c r="M28" s="83"/>
      <c r="N28" s="83"/>
      <c r="O28" s="83"/>
      <c r="P28" s="83"/>
    </row>
    <row r="29" spans="1:18" ht="121.5" customHeight="1" x14ac:dyDescent="0.35">
      <c r="A29" s="84" t="s">
        <v>77</v>
      </c>
      <c r="B29" s="85"/>
      <c r="C29" s="85"/>
      <c r="D29" s="85"/>
      <c r="E29" s="85"/>
      <c r="F29" s="85"/>
      <c r="G29" s="85"/>
      <c r="H29" s="85"/>
      <c r="I29" s="85"/>
      <c r="J29" s="85"/>
      <c r="K29" s="85"/>
      <c r="L29" s="85"/>
      <c r="M29" s="85"/>
      <c r="N29" s="85"/>
      <c r="O29" s="85"/>
      <c r="P29" s="85"/>
    </row>
    <row r="30" spans="1:18" ht="122.25" customHeight="1" x14ac:dyDescent="0.35">
      <c r="A30" s="86" t="s">
        <v>78</v>
      </c>
      <c r="B30" s="87"/>
      <c r="C30" s="87"/>
      <c r="D30" s="87"/>
      <c r="E30" s="87"/>
      <c r="F30" s="87"/>
      <c r="G30" s="87"/>
      <c r="H30" s="87"/>
      <c r="I30" s="87"/>
      <c r="J30" s="87"/>
      <c r="K30" s="87"/>
      <c r="L30" s="87"/>
      <c r="M30" s="87"/>
      <c r="N30" s="87"/>
      <c r="O30" s="87"/>
      <c r="P30" s="87"/>
    </row>
    <row r="31" spans="1:18" ht="140.25" customHeight="1" x14ac:dyDescent="0.35">
      <c r="A31" s="88" t="s">
        <v>79</v>
      </c>
      <c r="B31" s="89"/>
      <c r="C31" s="89"/>
      <c r="D31" s="89"/>
      <c r="E31" s="89"/>
      <c r="F31" s="89"/>
      <c r="G31" s="89"/>
      <c r="H31" s="89"/>
      <c r="I31" s="89"/>
      <c r="J31" s="89"/>
      <c r="K31" s="89"/>
      <c r="L31" s="89"/>
      <c r="M31" s="89"/>
      <c r="N31" s="89"/>
      <c r="O31" s="89"/>
      <c r="P31" s="89"/>
    </row>
    <row r="32" spans="1:18" ht="16.5" customHeight="1" x14ac:dyDescent="0.35">
      <c r="A32" s="90" t="s">
        <v>80</v>
      </c>
      <c r="B32" s="91"/>
      <c r="C32" s="91"/>
      <c r="D32" s="91"/>
      <c r="E32" s="91"/>
      <c r="F32" s="91"/>
      <c r="G32" s="91"/>
      <c r="H32" s="91"/>
      <c r="I32" s="91"/>
      <c r="J32" s="91"/>
      <c r="K32" s="91"/>
      <c r="L32" s="91"/>
      <c r="M32" s="91"/>
      <c r="N32" s="91"/>
      <c r="O32" s="91"/>
      <c r="P32" s="91"/>
    </row>
    <row r="33" spans="1:16" ht="17.25" customHeight="1" x14ac:dyDescent="0.35">
      <c r="A33" s="73" t="s">
        <v>81</v>
      </c>
      <c r="B33" s="74"/>
      <c r="C33" s="74"/>
      <c r="D33" s="74"/>
      <c r="E33" s="74"/>
      <c r="F33" s="74"/>
      <c r="G33" s="74"/>
      <c r="H33" s="74"/>
      <c r="I33" s="74"/>
      <c r="J33" s="74"/>
      <c r="K33" s="74"/>
      <c r="L33" s="74"/>
      <c r="M33" s="74"/>
      <c r="N33" s="74"/>
      <c r="O33" s="74"/>
      <c r="P33" s="74"/>
    </row>
    <row r="34" spans="1:16" ht="189.75" customHeight="1" x14ac:dyDescent="0.35">
      <c r="A34" s="75" t="s">
        <v>82</v>
      </c>
      <c r="B34" s="76"/>
      <c r="C34" s="76"/>
      <c r="D34" s="76"/>
      <c r="E34" s="76"/>
      <c r="F34" s="76"/>
      <c r="G34" s="76"/>
      <c r="H34" s="76"/>
      <c r="I34" s="76"/>
      <c r="J34" s="76"/>
      <c r="K34" s="76"/>
      <c r="L34" s="76"/>
      <c r="M34" s="76"/>
      <c r="N34" s="76"/>
      <c r="O34" s="76"/>
      <c r="P34" s="76"/>
    </row>
    <row r="35" spans="1:16" ht="150.75" customHeight="1" x14ac:dyDescent="0.35">
      <c r="A35" s="77" t="s">
        <v>83</v>
      </c>
      <c r="B35" s="78"/>
      <c r="C35" s="78"/>
      <c r="D35" s="78"/>
      <c r="E35" s="78"/>
      <c r="F35" s="78"/>
      <c r="G35" s="78"/>
      <c r="H35" s="78"/>
      <c r="I35" s="78"/>
      <c r="J35" s="78"/>
      <c r="K35" s="78"/>
      <c r="L35" s="78"/>
      <c r="M35" s="78"/>
      <c r="N35" s="78"/>
      <c r="O35" s="78"/>
      <c r="P35" s="78"/>
    </row>
    <row r="36" spans="1:16" ht="143.25" customHeight="1" x14ac:dyDescent="0.35">
      <c r="A36" s="79" t="s">
        <v>84</v>
      </c>
      <c r="B36" s="80"/>
      <c r="C36" s="80"/>
      <c r="D36" s="80"/>
      <c r="E36" s="80"/>
      <c r="F36" s="80"/>
      <c r="G36" s="80"/>
      <c r="H36" s="80"/>
      <c r="I36" s="80"/>
      <c r="J36" s="80"/>
      <c r="K36" s="80"/>
      <c r="L36" s="80"/>
      <c r="M36" s="80"/>
      <c r="N36" s="80"/>
      <c r="O36" s="80"/>
      <c r="P36" s="80"/>
    </row>
  </sheetData>
  <mergeCells count="10">
    <mergeCell ref="A33:P33"/>
    <mergeCell ref="A34:P34"/>
    <mergeCell ref="A35:P35"/>
    <mergeCell ref="A36:P36"/>
    <mergeCell ref="A1:I1"/>
    <mergeCell ref="A28:P28"/>
    <mergeCell ref="A29:P29"/>
    <mergeCell ref="A30:P30"/>
    <mergeCell ref="A31:P31"/>
    <mergeCell ref="A32:P32"/>
  </mergeCells>
  <conditionalFormatting sqref="B17">
    <cfRule type="duplicateValues" dxfId="11" priority="21"/>
  </conditionalFormatting>
  <conditionalFormatting sqref="B18">
    <cfRule type="duplicateValues" dxfId="10" priority="20"/>
  </conditionalFormatting>
  <conditionalFormatting sqref="B19">
    <cfRule type="duplicateValues" dxfId="9" priority="19"/>
  </conditionalFormatting>
  <conditionalFormatting sqref="B20">
    <cfRule type="duplicateValues" dxfId="8" priority="18"/>
  </conditionalFormatting>
  <conditionalFormatting sqref="B21">
    <cfRule type="duplicateValues" dxfId="7" priority="17"/>
  </conditionalFormatting>
  <conditionalFormatting sqref="B22">
    <cfRule type="duplicateValues" dxfId="6" priority="16"/>
  </conditionalFormatting>
  <conditionalFormatting sqref="B23">
    <cfRule type="duplicateValues" dxfId="5" priority="15"/>
  </conditionalFormatting>
  <conditionalFormatting sqref="B24">
    <cfRule type="duplicateValues" dxfId="4" priority="14"/>
  </conditionalFormatting>
  <conditionalFormatting sqref="B25">
    <cfRule type="duplicateValues" dxfId="3" priority="13"/>
  </conditionalFormatting>
  <conditionalFormatting sqref="B13:B16 B3:B8">
    <cfRule type="duplicateValues" dxfId="2" priority="23"/>
  </conditionalFormatting>
  <conditionalFormatting sqref="B9">
    <cfRule type="duplicateValues" dxfId="1" priority="12"/>
  </conditionalFormatting>
  <conditionalFormatting sqref="B26">
    <cfRule type="duplicateValues" dxfId="0" priority="2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BDE650EF27D8C4D8F3E5250655D5ABC" ma:contentTypeVersion="3" ma:contentTypeDescription="Crear nuevo documento." ma:contentTypeScope="" ma:versionID="bb34b0d6ab0c6fb926bb6e20ec25abd7">
  <xsd:schema xmlns:xsd="http://www.w3.org/2001/XMLSchema" xmlns:xs="http://www.w3.org/2001/XMLSchema" xmlns:p="http://schemas.microsoft.com/office/2006/metadata/properties" xmlns:ns2="84237d59-a9a2-4dbe-9451-77581a7590c1" targetNamespace="http://schemas.microsoft.com/office/2006/metadata/properties" ma:root="true" ma:fieldsID="a16bf9fe8d000f892500d282a63c1035" ns2:_="">
    <xsd:import namespace="84237d59-a9a2-4dbe-9451-77581a7590c1"/>
    <xsd:element name="properties">
      <xsd:complexType>
        <xsd:sequence>
          <xsd:element name="documentManagement">
            <xsd:complexType>
              <xsd:all>
                <xsd:element ref="ns2:R_x00e9_gimen" minOccurs="0"/>
                <xsd:element ref="ns2:Fecha_x0020_de_x0020_publ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237d59-a9a2-4dbe-9451-77581a7590c1" elementFormDefault="qualified">
    <xsd:import namespace="http://schemas.microsoft.com/office/2006/documentManagement/types"/>
    <xsd:import namespace="http://schemas.microsoft.com/office/infopath/2007/PartnerControls"/>
    <xsd:element name="R_x00e9_gimen" ma:index="8" nillable="true" ma:displayName="Régimen" ma:internalName="R_x00e9_gimen">
      <xsd:simpleType>
        <xsd:restriction base="dms:Text">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Vigencia"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_x0020_de_x0020_publicaci_x00f3_n xmlns="84237d59-a9a2-4dbe-9451-77581a7590c1">2021-10-14T05:00:00+00:00</Fecha_x0020_de_x0020_publicaci_x00f3_n>
    <R_x00e9_gimen xmlns="84237d59-a9a2-4dbe-9451-77581a7590c1">Régimen Especial de Contratación</R_x00e9_gimen>
    <A_x00f1_o xmlns="84237d59-a9a2-4dbe-9451-77581a7590c1">2021</A_x00f1_o>
  </documentManagement>
</p:properties>
</file>

<file path=customXml/itemProps1.xml><?xml version="1.0" encoding="utf-8"?>
<ds:datastoreItem xmlns:ds="http://schemas.openxmlformats.org/officeDocument/2006/customXml" ds:itemID="{FC1CFD7B-D350-472E-B8EA-2C2DAB48E1E1}"/>
</file>

<file path=customXml/itemProps2.xml><?xml version="1.0" encoding="utf-8"?>
<ds:datastoreItem xmlns:ds="http://schemas.openxmlformats.org/officeDocument/2006/customXml" ds:itemID="{F27070B5-C298-4F78-9FD2-CE7461478D6E}"/>
</file>

<file path=customXml/itemProps3.xml><?xml version="1.0" encoding="utf-8"?>
<ds:datastoreItem xmlns:ds="http://schemas.openxmlformats.org/officeDocument/2006/customXml" ds:itemID="{F74AA306-EC03-49C1-BDE4-4DE6C1C540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AGOSTO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Mateo Ávila Nausa</dc:creator>
  <cp:lastModifiedBy>Sergio Mateo Ávila Nausa</cp:lastModifiedBy>
  <dcterms:created xsi:type="dcterms:W3CDTF">2021-10-04T15:06:41Z</dcterms:created>
  <dcterms:modified xsi:type="dcterms:W3CDTF">2021-10-06T22:52:16Z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0x0101008BDE650EF27D8C4D8F3E5250655D5ABC</vt:lpwstr>
  </property>
</Properties>
</file>