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jepcolombia-my.sharepoint.com/personal/norma_bonilla_jep_gov_co/Documents/JEP/JEP - 2022/REPORTES/PÁGINA WEB/DICIEMBRE 2021/"/>
    </mc:Choice>
  </mc:AlternateContent>
  <xr:revisionPtr revIDLastSave="4" documentId="13_ncr:1_{23FD8F28-693F-45AE-A638-B9036808C848}" xr6:coauthVersionLast="47" xr6:coauthVersionMax="47" xr10:uidLastSave="{1116E03D-E5DC-4141-AD60-E7A703416596}"/>
  <bookViews>
    <workbookView xWindow="-120" yWindow="-120" windowWidth="29040" windowHeight="15840" xr2:uid="{B0EF876C-FDC6-4DF3-A366-D03387CD3F5E}"/>
  </bookViews>
  <sheets>
    <sheet name="DICIEMBRE 2021" sheetId="5" r:id="rId1"/>
    <sheet name="NOVIEMBRE" sheetId="4" state="hidden" r:id="rId2"/>
  </sheets>
  <definedNames>
    <definedName name="_xlnm._FilterDatabase" localSheetId="0" hidden="1">'DICIEMBRE 2021'!$A$2:$R$191</definedName>
    <definedName name="_xlnm._FilterDatabase" localSheetId="1" hidden="1">NOVIEMBRE!$A$2:$R$2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9" i="5" l="1"/>
  <c r="M180" i="5"/>
  <c r="M181" i="5"/>
  <c r="M182" i="5"/>
  <c r="M183" i="5"/>
  <c r="M184" i="5"/>
  <c r="M185" i="5"/>
  <c r="M186" i="5"/>
  <c r="M187" i="5"/>
  <c r="M188" i="5"/>
  <c r="M189" i="5"/>
  <c r="M190" i="5"/>
  <c r="M191" i="5"/>
  <c r="M178" i="5"/>
  <c r="M134" i="5" l="1"/>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3" i="5"/>
  <c r="K22" i="4" l="1"/>
  <c r="K21" i="4"/>
  <c r="K20" i="4"/>
  <c r="K19" i="4"/>
  <c r="K18" i="4"/>
  <c r="K17" i="4"/>
  <c r="K16" i="4"/>
  <c r="K15" i="4"/>
  <c r="K14" i="4"/>
  <c r="K13" i="4"/>
  <c r="K12" i="4"/>
  <c r="K8" i="4"/>
  <c r="K7" i="4"/>
  <c r="K6" i="4"/>
  <c r="K5" i="4"/>
  <c r="K4" i="4"/>
  <c r="M22" i="4"/>
  <c r="M21" i="4"/>
  <c r="M20" i="4"/>
  <c r="M19" i="4"/>
  <c r="M18" i="4"/>
  <c r="M17" i="4"/>
  <c r="M16" i="4"/>
  <c r="M15" i="4"/>
  <c r="M14" i="4"/>
  <c r="M13" i="4"/>
  <c r="M12" i="4"/>
  <c r="M8" i="4"/>
  <c r="M7" i="4"/>
  <c r="M6" i="4"/>
  <c r="M5" i="4"/>
  <c r="M4" i="4"/>
  <c r="K3" i="4"/>
  <c r="M3" i="4"/>
  <c r="K23" i="4"/>
  <c r="K11" i="4"/>
  <c r="K10" i="4"/>
  <c r="M23" i="4"/>
  <c r="M9" i="4"/>
  <c r="M11" i="4" l="1"/>
  <c r="M10" i="4"/>
</calcChain>
</file>

<file path=xl/sharedStrings.xml><?xml version="1.0" encoding="utf-8"?>
<sst xmlns="http://schemas.openxmlformats.org/spreadsheetml/2006/main" count="1703" uniqueCount="587">
  <si>
    <t>Inversión</t>
  </si>
  <si>
    <t>NA</t>
  </si>
  <si>
    <t>2 Contratos o convenio que no requieren pluralidad de ofertas</t>
  </si>
  <si>
    <t>Departamento de Atención al Ciudadano</t>
  </si>
  <si>
    <t>Subdirección de Recursos Físicos e Infraestructura</t>
  </si>
  <si>
    <t>Departamento de SAAD - Comparecientes</t>
  </si>
  <si>
    <t>Departamento de SAAD - Víctimas</t>
  </si>
  <si>
    <t>Prestar servicios profesionales para la representación a víctimas con enfoque de género, étnico, diferencial, psicosocial y socio cultural en los asuntos de competencia de la jurisdicción, para el sistema autónomo de asesoría y defensa de la SE-JEP.</t>
  </si>
  <si>
    <t>Prestación de servicios profesionales en la asesoría jurídica, atención integral y defensa técnica judicial a las personas que comparezcan ante las salas y secciones de la JEP, teniendo en cuenta los enfoques diferenciales.</t>
  </si>
  <si>
    <t>Claudia Marcela Rivera Quiroga</t>
  </si>
  <si>
    <t>María Helena García Ruiz</t>
  </si>
  <si>
    <t>Nadia Gabriela Triviño López</t>
  </si>
  <si>
    <t>Unidad de Investigación y Acusación</t>
  </si>
  <si>
    <t>Dirección de Asuntos Jurídicos</t>
  </si>
  <si>
    <t>Karen Liceth Vergel Devia</t>
  </si>
  <si>
    <t>Jorge Hernando Torres Zafra</t>
  </si>
  <si>
    <t>Manuel José Jiménez Vergara</t>
  </si>
  <si>
    <t>German David Alarcon De La Valle</t>
  </si>
  <si>
    <t>Departamento de Atención a Víctimas</t>
  </si>
  <si>
    <t>Departamento de Gestión Documental</t>
  </si>
  <si>
    <t>Prestar servicios profesionales para apoyar en los procesos de mejoramiento de la gestión judicial de las salas de justicia y secciones del tribunal para la paz</t>
  </si>
  <si>
    <t>Diana Carolina Fabra Gutiérrez</t>
  </si>
  <si>
    <t>Gabriela Jineth Bonilla Pazos</t>
  </si>
  <si>
    <t>Departamento de Gestión Territorial</t>
  </si>
  <si>
    <t>Héctor Horacio Pérez Prieto</t>
  </si>
  <si>
    <t>Yuli Ximena Ariza Serrano</t>
  </si>
  <si>
    <t>Angie Catalina Velasco Robelto</t>
  </si>
  <si>
    <t>Oscar David Getial Vargas</t>
  </si>
  <si>
    <t>Leonardo Yepes Moreno</t>
  </si>
  <si>
    <t>Wilson Dario Rodríguez Barrera</t>
  </si>
  <si>
    <t>Norma Suleiza Mavesoy Polanco</t>
  </si>
  <si>
    <t>Prestación de servicios profesionales en la asesoría jurídica, atención integral y defensa técnica judicial a las personas que comparezcan ante las salas y secciones de la JEP, teniendo en cuenta los enfoques diferenciales</t>
  </si>
  <si>
    <t>Yury Viviana Acosta Rosero</t>
  </si>
  <si>
    <t>Yilmar Eduardo Barona Mestizo</t>
  </si>
  <si>
    <t>Oscar Felipe Bernal Beltrán</t>
  </si>
  <si>
    <t>Edwin Armando Embus Canencio</t>
  </si>
  <si>
    <t>Prestar servicios profesionales para apoyar en los procesos de mejoramiento de la gestión judicial de las salas de justicia y secciones del tribunal para la paz.</t>
  </si>
  <si>
    <t>Luz Marina Achury Rocha</t>
  </si>
  <si>
    <t>Augusto Guzmán Ramírez</t>
  </si>
  <si>
    <t>Luz Eliyer Cárdenas Contreras</t>
  </si>
  <si>
    <t>Prestar los servicios profesionales jurídicos para el apoyo y acompañamiento del grupo de apoyo legal y administrativo en las gestiones precontractuales, contractuales y poscontractuales para facilitar la capacidad investigativa de la UIA.</t>
  </si>
  <si>
    <t>Catalina Leyton Fandiño</t>
  </si>
  <si>
    <t>Prestar los servicios profesionales para apoyar y acompañar al grupo de apoyo legal y administrativo en las actividades logísticas, jurídicas y administrativas para facilitar la capacidad investigativa de la UIA</t>
  </si>
  <si>
    <t>María Camila Padilla Parada</t>
  </si>
  <si>
    <t>Andrés Camilo Gómez Calcetero</t>
  </si>
  <si>
    <t>Carlos Andrés Barco Enríquez</t>
  </si>
  <si>
    <t>Stefany Llanos Velásquez</t>
  </si>
  <si>
    <t>Rosa Nayibe Guerrero Santacruz</t>
  </si>
  <si>
    <t>Natalia Acosta Gómez</t>
  </si>
  <si>
    <t>María Fernanda Vallejo Molina</t>
  </si>
  <si>
    <t>Liliana Homez Alfonso</t>
  </si>
  <si>
    <t>Karen Paola Jiménez Gutiérrez</t>
  </si>
  <si>
    <t>Juan Esteban Bermúdez Archila</t>
  </si>
  <si>
    <t>Esteban Darío Castillo Velasco</t>
  </si>
  <si>
    <t>Luisa Fernanda Cárdenas Morales</t>
  </si>
  <si>
    <t>Amelia Del Pilar Prado Hurtado</t>
  </si>
  <si>
    <t>Neila Yarleys Escalante Vivas</t>
  </si>
  <si>
    <t>Subdirección de Contratación</t>
  </si>
  <si>
    <t>Subdirección de Comunicaciones</t>
  </si>
  <si>
    <t>Suzy Sierra Ruiz</t>
  </si>
  <si>
    <t>Juliana Isabel Pineda Acevedo</t>
  </si>
  <si>
    <t>Liliana Patricia Garnica González</t>
  </si>
  <si>
    <t>Camila Lorena Páez Monsalve</t>
  </si>
  <si>
    <t>María Camila Sánchez Gómez</t>
  </si>
  <si>
    <t>Dirección de Tecnologías de la Información</t>
  </si>
  <si>
    <t>María Del Pilar Torres Navarrete</t>
  </si>
  <si>
    <t>Departamento de Enfoques Diferenciales</t>
  </si>
  <si>
    <t>Secretaria Ejecutiva</t>
  </si>
  <si>
    <t>Mónica Marcela Niño Díaz</t>
  </si>
  <si>
    <t>Subdirección Financiera</t>
  </si>
  <si>
    <t>Subdirección de Planeación</t>
  </si>
  <si>
    <t>Subdirección de Talento Humano</t>
  </si>
  <si>
    <t>Funcionamiento</t>
  </si>
  <si>
    <t xml:space="preserve">DEPENDENCIA </t>
  </si>
  <si>
    <t>FUENTE DE RECURSOS</t>
  </si>
  <si>
    <t>VIGENCIA</t>
  </si>
  <si>
    <t>CONTRAPARTIDA</t>
  </si>
  <si>
    <t>VALOR INICIAL DEL CONTRATO</t>
  </si>
  <si>
    <t>FECHA DE FIRMA</t>
  </si>
  <si>
    <t>OBJETO CONTRACTUAL</t>
  </si>
  <si>
    <t>NOMBRE</t>
  </si>
  <si>
    <t>No. CONTRATO</t>
  </si>
  <si>
    <t>Modalidad de Selección</t>
  </si>
  <si>
    <t xml:space="preserve">Oficina de Seguridad y Protección </t>
  </si>
  <si>
    <t xml:space="preserve">Grupo de Análisis de la Información </t>
  </si>
  <si>
    <t>Álvaro Benítez Rondón</t>
  </si>
  <si>
    <t xml:space="preserve">Gerly Lorena Cortés Lozano </t>
  </si>
  <si>
    <t xml:space="preserve">Sandra Jheraldin Moreno Muñoz </t>
  </si>
  <si>
    <t xml:space="preserve">Karen Lorena Córdoba Aranguren </t>
  </si>
  <si>
    <t>Subsecretaría Ejecutiva</t>
  </si>
  <si>
    <t>William Alberto Acosta Menéndez</t>
  </si>
  <si>
    <t>Ernesto Moreno Gordillo</t>
  </si>
  <si>
    <t>Myriam Cecilia Castrillón</t>
  </si>
  <si>
    <t>Rosa Elena Murillo Maestre</t>
  </si>
  <si>
    <t>Cesar Augusto Intriago Romero</t>
  </si>
  <si>
    <t>Prestación de servicios profesionales en las labores de asesoría jurídica, atención integral y defensa judicial a las personas que comparezcan ante las salas y secciones de la JEP, así como apoyar y acompañar a la Secretaría Ejecutiva en los procesos penales de su competencia</t>
  </si>
  <si>
    <t>Sergio Alberto Pardo Giraldo</t>
  </si>
  <si>
    <t>Milton Ricardo Medina Sánchez</t>
  </si>
  <si>
    <t>Angely Andrea Guerrero Lizcano</t>
  </si>
  <si>
    <t>Prestar servicios profesionales para apoyar y acompañar al Departamento de Atención al Ciudadano en los procesos administrativos y financieros para el cumplimiento de las obligaciones misionales de la JEP.</t>
  </si>
  <si>
    <t>Prestar servicios profesionales para apoyar y acompañar la construcción y ajuste de documentos técnicos en atención a la misión de la Subsecretaría Ejecutiva, así como la elaboración de respuestas técnicas a solicitudes de información interna y externa y en los procesos de seguimiento, evaluación y ejercicios de rendición de cuentas internos y externos.</t>
  </si>
  <si>
    <t>Robert Fuentes Roa</t>
  </si>
  <si>
    <t>Consuelo Torres Torres</t>
  </si>
  <si>
    <t>Andrés Eduardo Sierra Izquierdo</t>
  </si>
  <si>
    <t>Edison Javier Méndez Tovar</t>
  </si>
  <si>
    <t>Nadya Kathitz Quintero Certuche</t>
  </si>
  <si>
    <t>Jose Fernando Bermeo Noguera</t>
  </si>
  <si>
    <t>Eyver Samuel Escobar Mosquera</t>
  </si>
  <si>
    <t>Ignacio Mosquera Astorquiza</t>
  </si>
  <si>
    <t>Diana Consuelo Tovar Romero</t>
  </si>
  <si>
    <t>Javier Eduardo Pereira Cerón</t>
  </si>
  <si>
    <t>Prestación de servicios para la administración de los recursos logísticos, humanos y técnicos necesarios para el funcionamiento del sistema de gestión de medios de la JEP.</t>
  </si>
  <si>
    <t>Dayana Paola Castellanos Cárdenas</t>
  </si>
  <si>
    <t>Blanca Liliana Ardila Orduz</t>
  </si>
  <si>
    <t xml:space="preserve">Sebastián González Sabogal </t>
  </si>
  <si>
    <t>ND</t>
  </si>
  <si>
    <t>José Luis Rozo Ramírez</t>
  </si>
  <si>
    <t>Apoyar y acompañar la transcripción de versiones voluntarias rendidas en el marco de los casos priorizados por la Sala de Reconocimiento de Verdad, de Responsabilidad y de Determinación de los Hechos y Conductas.</t>
  </si>
  <si>
    <t>Alejandra Zapata López</t>
  </si>
  <si>
    <t>1 Invitación Pública inferior a 45 SMMLV</t>
  </si>
  <si>
    <t>Karen Andrea Ramírez Rincón</t>
  </si>
  <si>
    <t>3 Invitación Pública igual o superior a 450SMMLV</t>
  </si>
  <si>
    <t>Unidad Nacional de Protección - UNP</t>
  </si>
  <si>
    <t xml:space="preserve">% DE EJECUCIÓN </t>
  </si>
  <si>
    <t>RECURSOS TOTALES PAGADOS</t>
  </si>
  <si>
    <t>RECURSOS PENDIENTES POR PAGAR</t>
  </si>
  <si>
    <t>CANTIDAD DE OTROSÍ</t>
  </si>
  <si>
    <t>CANTIDAD DE ADICIONES</t>
  </si>
  <si>
    <t>MONTO DE ADICIONES</t>
  </si>
  <si>
    <r>
      <rPr>
        <b/>
        <sz val="12"/>
        <rFont val="Palatino Linotype"/>
        <family val="1"/>
      </rPr>
      <t>Nota 1.</t>
    </r>
    <r>
      <rPr>
        <sz val="12"/>
        <rFont val="Palatino Linotype"/>
        <family val="1"/>
      </rPr>
      <t xml:space="preserve"> Los contratos de Prestación de servicios profesionales sombreados con este color, corresponden al apoyo que requiere la JEP para el Sistema Autonomo de Asesoría y Defensa, tanto para la asesoría y defensa de  comparecientes ante las Salas y Secciones de la JEP, como para la representación judicial de las víctimas que acudan con interés legítimo y directo ante la JEP. Tienen  fundamento en el cumplimiento de mandatos normativos imperativos para la JEP, así: A) Acuerdo de Paz. Punto 5; Capítulo III, numeral 5.1.2 . B) Ley 1820 de 2016. Artículo 60. C. Acto Legislativo 01 de 2017. Parágrafo del artículo transitorio 12. D) Decreto 1166 de 2018. Artículos 2.2.5.7.1.1.  y 2.2.5.7.1.3.  E) Ley 1922 de 2018. Artículos 2 y 6.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</si>
  <si>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2.</t>
    </r>
    <r>
      <rPr>
        <sz val="12"/>
        <rFont val="Palatino Linotype"/>
        <family val="1"/>
      </rPr>
      <t xml:space="preserve"> Los contratos de Prestación de servicios profesionales sombreados con este color corresponden al apoyo que requiere la entidad para el cumplimiento de las funciones con impacto territorial y tienen  soporte en el cumplimiento especifico de la normatividad que le da origen a la JEP, así: A) Acuerdo de Paz. Numeral 3. subnumeral 3.4.1. De otra parte, el Acuerdo de desarrollo del numeral 23 del “Acuerdo de Creación de una Jurisdicción Especial de para la Paz”, en relación con el punto "5. Acuerdo sobre las Víctimas del Conflicto" definió responsabilidades puntuales al respecto, entre otras,"5.1.3.3.2. Planes de reparación colectiva con enfoque territorial (...)  5.1.3.5. Procesos colectivos de retornos de personas en situación de desplazamiento y reparación de víctimas en el exterior. (...) 5.1.3.6. Medidas sobre restitución de tierras". De igual forma, en relación con el punto "6. Implementación, verificación y refrendación", se definieron principios como la "Integración territorial e inclusión social" y el "Fortalecimiento y articulación institucional". B) Acto Legislativo 001 de 2017. Artículo Transitorio 1°. Parágrafo 1°.  C) Acuerdo 001 de 2018 (Reglamento General de la JEP). Artículos 44 y 94.  D) Ley 1922 de 2018. Artículo 1. literal C.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</si>
  <si>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3.</t>
    </r>
    <r>
      <rPr>
        <sz val="12"/>
        <rFont val="Palatino Linotype"/>
        <family val="1"/>
      </rPr>
      <t xml:space="preserve"> Los contratos de Prestación de servicios sombreados con este color y que tienen que ver con el acompañamiento psicosocial y asesoría jurídica a las víctimas con interés legítimo y directo en los asuntos de competencia de la jurisdicción, tienen su soporte en el cumplimiento especifico de la normatividad que le da origen a la JEP, así: A) Acuerdo de Paz. "5.1. (...) Objetivos. Enfoque territorial, diferencial y de género, mediante el tratamiento diferenciado de territoRíos y poblaciones, en especial de las víctimas mujeres, de los niños y las niñas, y de las poblaciones y los colectivos más humildes y más vulnerables, y por tanto más afectadas por el conflicto. (...) 5.1.2. Justicia: (...) 8º.- El funcionamiento del componente de justicia dará énfasis a las necesidades de las víctimas mujeres, niñas y niños, quienes sufren de una manera desproporcionada y diferenciada los efectos de las graves infracciones y violaciones cometidas con ocasión del conflicto (…) 5.1.3.4. Rehabilitación psico-social 5.1.3.4.1. Medidas de recuperación emocional a nivel individual. Así mismo, en cumplimiento de los acuerdos alcanzados el Gobierno 5.1.3.4.2. Plan de rehabilitación psico-social para la convivencia y la no repetición. B) Acto Legislativo 001 de 2017. Artículo transitoRíos 1° y  18°. C) Ley 1922 de 2018. Artículo 1. Principios. (...) "a. Efectividad de la justicia restaurativa." .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</si>
  <si>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4.</t>
    </r>
    <r>
      <rPr>
        <sz val="12"/>
        <rFont val="Palatino Linotype"/>
        <family val="1"/>
      </rPr>
      <t xml:space="preserve"> Los contratos de Prestación de servicios profesionales sombreados en este color, corresponden al apoyo que requiere la JEP en sus diferentes Secciones, Salas, Comisiones -étnica, género, territorial y ambiental y de participación-, referidas a la implementación de los enfoques de género, étnico y territorial y tienen su soporte normativo así: A) Acuerdo de Paz. Punto 5. "(...) 5.1. Objetivos. Enfoque territorial, diferencial y de género, mediante el tratamiento diferenciado de territoRíos y poblaciones, en especial de las víctimas mujeres, de los niños y las niñas y de las poblaciones y los colectivos más humildes y más vulnerables, y por tanto más afectadas por el conflicto. (...) 6.2. (...) 6.2.2. Principios. En la interpretación e implementación del Acuerdo Final (...), con enfoque étnico se tendrá en cuenta, entre otros, los  principios a la libre determinación, la autonomía y el gobierno propio, a la participación, la consulta y el consentimiento previo libre e informado; a la identidad e integridad social, económica y cultural, a los derechos sobre sus tierras, territoRíos y recursos, que implican el reconocimiento de sus prácticas territoriales ancestrales, el derecho a la restitución y fortalecimiento de su territorialidad, los mecanismos vigentes para la protección y seguridad jurídica de las tierras y territoRíos ocupados o poseídos ancestralmente y/o tradicionalmente.". B) Acto Legislativo 001 de 2017. Artículo 1. (Sentencia C-674 del 2017). C. Ley 1922 de 2018. (Sentencias C-007 y C-025 de 2018). D) Acuerdo 001 de 2018 (Reglamento General de la JEP).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</si>
  <si>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5</t>
    </r>
    <r>
      <rPr>
        <sz val="12"/>
        <rFont val="Palatino Linotype"/>
        <family val="1"/>
      </rPr>
      <t>. Los contratos sombreados con este color corresponden igualmente a proyectos de inversión de la Entidad.</t>
    </r>
  </si>
  <si>
    <r>
      <t>Nota 6.</t>
    </r>
    <r>
      <rPr>
        <sz val="12"/>
        <rFont val="Palatino Linotype"/>
        <family val="1"/>
      </rPr>
      <t xml:space="preserve"> Los contratos incluidos en las filas sin sombrear son financiados con recursos de funcionamiento. </t>
    </r>
  </si>
  <si>
    <r>
      <rPr>
        <b/>
        <sz val="12"/>
        <rFont val="Palatino Linotype"/>
        <family val="1"/>
      </rPr>
      <t>Nota 7.</t>
    </r>
    <r>
      <rPr>
        <sz val="12"/>
        <rFont val="Palatino Linotype"/>
        <family val="1"/>
      </rPr>
      <t xml:space="preserve"> Los contratos de Prestación de servicios profesionales sombreados en este color, corresponden al apoyo y acompañamiento que requiere la JEP en el análisis y definición de los niveles de riesgo individual y colectivo de las solicitudes de medidas de protección. Tienen su soporte normativo así: A) Acuerdo de Paz. Punto 5. B) Artículo 2º de la Constitución Política Colombiana obliga al Estado a proteger y garantizar el respeto y la protección integral de los derechos a la vida, la libertad, la integridad y la seguridad de las personas en su vida, honra, bienes, creencias y demás derechos y libertades. C) Acuerdo Final para la Terminación del Conflicto y la Construcción de una Paz Estable y Duradera, dentro del Sistema Integral de Seguridad para el Ejercicio de la Política, en el punto 5.1.2 en el número III numeral 46, establece el procedimiento, órganos y sanciones del componente de Jurisdicción Especial para la Paz (en adelante JEP) para satisfacer los derechos de las víctimas, y en su literal e, incluye a la Unidad de Investigación y Acusación “la cual debe satisfacer el derecho de las víctimas a la justicia cuando no haya reconocimiento colectivo o individual de responsabilidad”. D) Acuerdo Final para la Terminación del Conflicto y la Construcción de una Paz Estable y Duradera, punto 5.1.2. le atribuye la responsabilidad de “Decidir las medidas de protección aplicables a víctimas, testigos y demás intervinientes.”. E) Ley 1957 de 2019 “estatutaria de la administración de justicia en la jurisdicción especial para la paz” el Artículo 14 establece la participación efectiva de las víctimas, la cual podrá garantizarse a través de la implementación de medidas de protección, que se extienden a testigos e intervinientes. F) Resolución 283 2018 por la cual se crea el Grupo de Protección de Víctimas, testigos y demás intervinientes de la Unidad de Investigación y Acusación, encargado de desarrollar acciones para recibir solicitudes, orientar, identificar y decidir las medidas de protección aplicables a las víctimas, testigos y demás intervinientes ante la Jurisdicción Especial para la Paz. G)  Contratos financiados con recursos de inversión (específicamente vinculados al Proyecto de Inversión " implementación de medidas de protección a la vida, integridad y seguridad personal de los sujetos de protección de la JEP nacional”) con código BPIN 2018011001068.</t>
    </r>
  </si>
  <si>
    <r>
      <rPr>
        <b/>
        <sz val="12"/>
        <rFont val="Palatino Linotype"/>
        <family val="1"/>
      </rPr>
      <t xml:space="preserve">Nota 8. </t>
    </r>
    <r>
      <rPr>
        <sz val="12"/>
        <rFont val="Palatino Linotype"/>
        <family val="1"/>
      </rPr>
      <t>Los contratos de Prestación de servicios profesionales sombreados en este color, corresponden al apoyo y acompañamiento que requiere la JEP en la transcripción de versiones voluntarias rendidas en el marco de los casos priorizados por la Sala de Reconocimiento de Verdad, de Responsabilidad y de Determinación de los Hechos y Conductas. Tienen su soporte así: A) Acuerdo de Paz. Punto 5. B) Que en los ejercicios de planeación estratégica realizados a la fecha en la Jurisdicción Especial para la Paz se ha destacado como meta a corto plazo la realización de versiones públicas de reconocimiento de verdad y responsabilidad, y la producción de las resoluciones de conclusiones, en los casos priorizados. C) Los casos priorizados por la Sala de Reconocimiento de Verdad, de Responsabilidad y de Determinación de los Hechos y Conducta, como prevé el marco normativo que rige la Jurisdicción Especial para la Paz, corresponden a algunos de los hechos más graves y representativos ocurridos en el marco del conflicto armado y, por lo tanto, involucran miles de hechos, víctimas y comparecientes. De estos casos, actualmente, se encuentran siete (7) identificados (caso 001, caso 002, caso 003, caso 004, caso 005, caso 006 y caso 007). D) Comprometida con estos fines, la Sala ha realizado sus primeras audiencias públicas de reconocimiento de verdad y responsabilidad y, tiene presupuestado emitir las primeras resoluciones de conclusiones antes de junio de 2020. E) Contratos financiados con recursos de inversión (específicamente vinculados al Proyecto de Inversión " implementación del sistema integral de verdad justicia reparación y garantías de no repetición en el componente de justicia transicional y restaurativa con enfoques de género y diferenciales  nacional”) con código BPIN 2018011001091.</t>
    </r>
  </si>
  <si>
    <r>
      <t>Nota 9.</t>
    </r>
    <r>
      <rPr>
        <sz val="12"/>
        <rFont val="Palatino Linotype"/>
        <family val="1"/>
      </rPr>
      <t xml:space="preserve"> Los contratos de Prestación de servicios profesionales sombreados en este color, corresponden al apoyo y acompañamiento que requiere la JEP en la recepción, clasificación, análisis y validación de información relacionada con situaciones de conflicto armado y otras manifestaciones de violencia, desprotección social y factores de vulnerabilidad de la población civil. Tienen su soporte normativo así: A) Acuerdo de Paz. Punto 5. B) Ley 1957 del 06 de junio de 2019  “estatutaria de la administración de justicia en la jurisdicción especial para la paz”, Artículo 112 - numeral 24, “(…) Diseñar y poner en marcha cualquier unidad de análisis o de apoyo que se determine en el Reglamento de la JEP, unidades que estarán bajo la dirección de la Sala o Sección que determine el reglamento y al servicio de todas las Salas, Secciones y órganos de la JEP”. C) En virtud de lo anterior, la Secretaria Ejecutiva implementó el Grupo de Análisis de la Información -GRAI-, una instancia constituida y dependiente del gobierno de la JEP, cuya tarea principal es administrar y analizar información relevante para el adecuado cumplimiento de las tareas encomendadas a la Jurisdicción, de conformidad con el capítulo 10 del Acuerdo JEP 001 de 2018 (Reglamento General de la JEP), el artículo 4 del Acuerdo JEP 004 de 2018, y el artículo 1 del Acuerdo JEP 006 de 2018. D) Contratos financiados con recursos de inversión (específicamente vinculados al Proyecto de Inversión " implementación del sistema integral de verdad justicia reparación y garantías de no repetición en el componente de justicia transicional y restaurativa con enfoques de género y diferenciales  nacional”) con código BPIN 2018011001091.</t>
    </r>
  </si>
  <si>
    <t xml:space="preserve">CONTRATOS VIGENCIA 2021 </t>
  </si>
  <si>
    <t>Judy Marcela Martínez Reyes</t>
  </si>
  <si>
    <t>Controles Empresariales</t>
  </si>
  <si>
    <t>Leonardo Rua Ceballos</t>
  </si>
  <si>
    <t>Prestar servicios profesionales para apoyar y acompañar las salas de justicia y sus respectivas presidencias en los procesos de mejoramiento de la gestión judicial</t>
  </si>
  <si>
    <t>Prestar servicios profesionales para apoyar y acompañar en los procesos de mejoramiento de la gestión judicial de la Secretaria General Judicial.</t>
  </si>
  <si>
    <t>9 Orden de compra</t>
  </si>
  <si>
    <t>Gestión de Seguridad Electrónica S.A.</t>
  </si>
  <si>
    <t>Diana Margarita Barahona Uribe</t>
  </si>
  <si>
    <t>Álvaro Javier Bolaños Pérez</t>
  </si>
  <si>
    <t>Maria Del Socorro Leon Manjarrez</t>
  </si>
  <si>
    <t>Sandra Carolina Soler Albarracin</t>
  </si>
  <si>
    <t>Jenny Mallerly Marquez Supelano</t>
  </si>
  <si>
    <t>Prestación de servicios profesionales para brindar asistencia técnica a las actuaciones y decisiones judiciales propias de la justicia transicional y restaurativa jep en los procesos de validación de información aplicando herramientas jurídicas y conceptuales que permitan fortalecer la calidad de la información y la oportunidad de respuesta en la consolidación de los inventarios de sentencias de los que trata la ruta de sustitución de la sanción penal.</t>
  </si>
  <si>
    <t>Herman Steven Ochoa Cardozo</t>
  </si>
  <si>
    <t>Jenny Carolina Moreno Garcia</t>
  </si>
  <si>
    <t xml:space="preserve">Inversión </t>
  </si>
  <si>
    <t>JEP-656-2021</t>
  </si>
  <si>
    <t>JEP-658-2021</t>
  </si>
  <si>
    <t>JEP-659-2021</t>
  </si>
  <si>
    <t>JEP-660-2021</t>
  </si>
  <si>
    <t>JEP-662-2021</t>
  </si>
  <si>
    <t>JEP-663-2021</t>
  </si>
  <si>
    <t>JEP-665-2021</t>
  </si>
  <si>
    <t>JEP-666-2021</t>
  </si>
  <si>
    <t>JEP-668-2021</t>
  </si>
  <si>
    <t>JEP-669-2021</t>
  </si>
  <si>
    <t>JEP-671-2021</t>
  </si>
  <si>
    <t>JEP-672-2021</t>
  </si>
  <si>
    <t>JEP-673-2021</t>
  </si>
  <si>
    <t>JEP-674-2021</t>
  </si>
  <si>
    <t>JEP-675-2021</t>
  </si>
  <si>
    <t>JEP-676-2021</t>
  </si>
  <si>
    <t>JEP-678-2021</t>
  </si>
  <si>
    <t>JEP-679-2021</t>
  </si>
  <si>
    <t>JEP-709-2021</t>
  </si>
  <si>
    <t>JEP-754-2021</t>
  </si>
  <si>
    <t>Yimer Julián Rodríguez Cabezas</t>
  </si>
  <si>
    <t>Denis Eduardo Barrozo Rojas</t>
  </si>
  <si>
    <t>Darwin Fabian Orjuela Gutierrez</t>
  </si>
  <si>
    <t>Maria Del Pilar Orjuela Trujillo</t>
  </si>
  <si>
    <t>Emirson Rodríguez Paredes </t>
  </si>
  <si>
    <t>Laura Johanna Ochoa Goméz</t>
  </si>
  <si>
    <t>MUNICIPIO DE ARMENIA - QUINDIO</t>
  </si>
  <si>
    <t>Servisoft.S.A</t>
  </si>
  <si>
    <t>Agencia de Viajes y Turismo A Volar LTDA</t>
  </si>
  <si>
    <t>Yeinson Javier Ospina Villamil</t>
  </si>
  <si>
    <t xml:space="preserve">Ana Maria Mancipe Montenegro </t>
  </si>
  <si>
    <t>Giannina Melissa Martinez Herrera</t>
  </si>
  <si>
    <t>Jorge Enrique Ochoa Gomez Cedula</t>
  </si>
  <si>
    <t>SOFTWARE shop DE COLOMBIA S.A.S</t>
  </si>
  <si>
    <t>GOLD SYS LTDA</t>
  </si>
  <si>
    <t>Jesús Hernando Amado Abril</t>
  </si>
  <si>
    <t>Martha Cristina Muñoz Córdoba</t>
  </si>
  <si>
    <t>María Fernanda Carabali</t>
  </si>
  <si>
    <t>Ramon José Mendoza Espinosa</t>
  </si>
  <si>
    <t>PANAMERICANA LIBRERIA Y PAPELERIA S.A.</t>
  </si>
  <si>
    <t>Prestar servicios profesionales para apoyar y acompañar al sistema autónomo de asesoría y defensa de la JEP en el poblamiento de la base de datos del inventario de beneficios ordenado por la SENIT 2 de 2019, así como su implementación, seguimiento y documentación en el modelo de soporte a los usuarios del inventario.</t>
  </si>
  <si>
    <t>Prestar servicios profesionales en el apoyo y acompañamiento a la Secretaría Ejecutiva en la contestación y seguimiento a acciones constitucionales y peticiones de contenido jurídico y demás asuntos relacionados con la Secretaría Ejecutiva propios de su competencia y en el marco de la JEP.</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</si>
  <si>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Tolima, Huila, Caquetá y Putumayo con sede en Ibagué</t>
  </si>
  <si>
    <t>Prestar servicios profesionales para apoyar a la subdirección de recursos físicos e infraestructura en el seguimiento y organización de la operación del almacén, así como en la actualización y migración de información al módulo de inventarios, para el seguimiento y control de los bienes e insumos para los grupos territoriales y la sede principal de la JEP.</t>
  </si>
  <si>
    <t>Aunar esfuerzos institucionales técnicos y tecnológicos entre la jurisdicción especial para la paz JEP y la alcaldía de Armenia Quindío para apoyar la presencia territorial de la JEP en la región para desarrollar sus servicios y el apoyo en la investigación y acusación judicial.</t>
  </si>
  <si>
    <t>Adquirir licencias de usuario por suscripción a perpetuidad para el sistema CONTI ECM para la gestión documental y administración de contenidos Mercurio y bolsa de horas para nuevos desarrollos.</t>
  </si>
  <si>
    <t>Adquisición de tiquetes aéreos nacionales e internacionales para el desplazamiento de los servidores públicos y contratistas de la JEP - UIA, TPYSJ, SE</t>
  </si>
  <si>
    <t>Prestar servicios profesionales para apoyar a la Subsecretaria Sjecutiva en los ejercicios de planeación, artículación fortalecimiento y seguimiento a las actividades misionales y de gestión de la misma y sus departamentos, así como al despliegue territorial, en cumplimiento de su actividad misional.</t>
  </si>
  <si>
    <t>Prestar servicios profesionales para apoyar jurídicamente a la Subdirección de Recursos Físicos e Infraestructura en el análisis de la información y revisión de documentos expedidos por la dependencia, así como en el acompañamiento a los tramites de competencia de la misma para la implementación del enfoque territorial y diferencial de la JEP</t>
  </si>
  <si>
    <t>Prestar servicios profesionales para apoyar y acompañar la Subdirección de Recursos Físicos e Infraestructura en las actividades que se deben adelantar para tramitar los desplazamientos requeridos para la implementación del enfoque territorial y diferencial de la JEP.</t>
  </si>
  <si>
    <t>Prestar servicios profesionales para el apoyo y acompañamiento a la subdirección de recursos físicos e infraestructura en el recibo, trámite y organización de las autorizaciones de desplazamiento de la JEP requeridas para la implementación del enfoque territorial y diferencial de la JEP.</t>
  </si>
  <si>
    <t>Adquisición de licencias para realizar búsqueda de textos de palabras claves dentro diferentes tipos de archivo como PDF, CSV, archivos comprimidos, entre otros.</t>
  </si>
  <si>
    <t xml:space="preserve">Adquisición del software AutoCAD Civil 3D.
</t>
  </si>
  <si>
    <t>Prestar servicios profesionales especializados para brindar apoyo a la subdirección de contratación en la asesoría y acompañamiento de los temas jurídicos y contractuales que le sean asignados.</t>
  </si>
  <si>
    <t>Prestar servicios profesionales para apoyar al Departamento de Atención a Víctimas para orientar, asesorar y acompañar a las víctimas con interés legítimo y directo en los asuntos de competencia de la jurisdicción, atendiendo los enfoques diferencial y psicosocial en la región de Huila, Caquetá, Putumayo y Tolima con sede en Neiva.</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</si>
  <si>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Valle del Cauca, Cauca y Nariño con sede Buenaventura.</t>
  </si>
  <si>
    <t>Prestar servicios profesionales para apoyar y acompañar al despacho del subsecretario en el seguimiento a las órdenes judiciales asignadas a la Subsecretaría Ejecutiva, así como en la revisión y análisis de las decisiones proferidas por las salas y secciones de la JEP, además de los acuerdos adoptados por el Órgano de Gobierno.</t>
  </si>
  <si>
    <t>Aunar esfuerzos institucionales, recursos, capacidades y métodos, entre la unidad nacional de protección - unp y la jurisdicción especial para la paz JEP, para continuar con el apoyo en la implementación de las medidas de protección a víctimas, testigos y demás intervinientes en los procesos que adelanta LA JEP, teniendo en cuenta el enfoque diferencial, territorial y de género</t>
  </si>
  <si>
    <t>Adquisición equipo de computo, equipos audiovisuales y accesorios para la subdirección de comunicaciones de la jurisdicción especial para la paz, para el normal desarrollo de sus actividades misionales.</t>
  </si>
  <si>
    <t>Inversión / Funcionamiento</t>
  </si>
  <si>
    <t>JEP-680-2021</t>
  </si>
  <si>
    <t>Prestar servicios profesionales para apoyar y acompañar al departamento de atención a víctimas en la asesoría a las víctimas con interés legítimo y directo en los asuntos de competencia de la jurisdicción, sede principal.ND</t>
  </si>
  <si>
    <t>JEP-681-2021</t>
  </si>
  <si>
    <t>Natalia Quiroga Hernandez</t>
  </si>
  <si>
    <t>Prestar servicios profesionales para apoyar y acompañar al Departamento de Atención a Víctimas en la asesoría a las víctimas con interés legítimo y directo en los asuntos de competencia de la Jurisdicción, sede principal</t>
  </si>
  <si>
    <t>JEP-682-2021</t>
  </si>
  <si>
    <t>Manuel Alejandro Niño Fontecha</t>
  </si>
  <si>
    <t>Prestar servicios profesionales para apoyar y acompañar al departamento de atención a víctimas en la gestión administrativa y contractual, a fin de facilitar la asistencia material a víctimas atendiendo el enfoque diferencial.</t>
  </si>
  <si>
    <t>JEP-683-2021</t>
  </si>
  <si>
    <t>Jorge Fernando Vargas Rodríguez</t>
  </si>
  <si>
    <t>JEP-684-2021</t>
  </si>
  <si>
    <t>Ginna Briggitte Rusinque Pérez</t>
  </si>
  <si>
    <t>JEP-685-2021</t>
  </si>
  <si>
    <t>Prestar servicios profesionales para apoyar y acompañar la gestión administrativa requerida para el cumplimiento de las funciones del departamento de atención a víctimas.</t>
  </si>
  <si>
    <t>JEP-686-2021</t>
  </si>
  <si>
    <t>Alejandro Quintero Salazar</t>
  </si>
  <si>
    <t>Apoyar y acompañar la transcripción de versiones voluntarias rendidas en el marco de los casos priorizados por la sala de reconocimiento de verdad, de responsabilidad y de determinación de los hechos y conductas.</t>
  </si>
  <si>
    <t>JEP-687-2021</t>
  </si>
  <si>
    <t>JEP-688-2021</t>
  </si>
  <si>
    <t>Andres Felipe Ramirez Dueñas</t>
  </si>
  <si>
    <t>Apoyar y acompañar la transcripción de versiones voluntarias rendidas en el marco de los casos priorizados por la sala de reconocimiento de verdad, de responsabilidad y de determinación de los hechos y conductas</t>
  </si>
  <si>
    <t>JEP-689-2021</t>
  </si>
  <si>
    <t>JEP-690-2021</t>
  </si>
  <si>
    <t>JEP-691-2021</t>
  </si>
  <si>
    <t>Daniela Andrea Monroy Jaime</t>
  </si>
  <si>
    <t>JEP-692-2021</t>
  </si>
  <si>
    <t>Daniela Estefanía Aponte Rodríguez</t>
  </si>
  <si>
    <t>JEP-693-2021</t>
  </si>
  <si>
    <t xml:space="preserve">Laura Melisa Ayala Ruiz </t>
  </si>
  <si>
    <t>JEP-694-2021</t>
  </si>
  <si>
    <t>John Sebastián Vargas Peña</t>
  </si>
  <si>
    <t>JEP-695-2021</t>
  </si>
  <si>
    <t xml:space="preserve">Lina María Mayo Caicedo </t>
  </si>
  <si>
    <t>JEP-696-2021</t>
  </si>
  <si>
    <t>Lizeth Yohana Pinto Espinosa</t>
  </si>
  <si>
    <t>JEP-697-2021</t>
  </si>
  <si>
    <t>JEP-698-2021</t>
  </si>
  <si>
    <t>JEP-699-2021</t>
  </si>
  <si>
    <t>JEP-700-2021</t>
  </si>
  <si>
    <t>Yesid Arnulfo Mejía Chamorro</t>
  </si>
  <si>
    <t>Prestar servicios profesionales para apoyar al DAV en la orientación y acompañamiento psicosocial a víctimas, atendiendo los enfoques diferenciales en la región de Nariño, Valle del Cauca y Cauca con sede en San Juan de Pasto</t>
  </si>
  <si>
    <t>JEP-701-2021</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</si>
  <si>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cauca, valle del cauca y Nariño con sede en Popayán.</t>
  </si>
  <si>
    <t>JEP-702-2021</t>
  </si>
  <si>
    <t xml:space="preserve">José Manuel Díaz Soto </t>
  </si>
  <si>
    <t>Prestar servicios profesionales para apoyar al GRAI en la definición de categorías jurídicas a las distintas líneas de investigación priorizadas, en las labores de agrupación y concentración de hechos para la imputación penal y penal internacional.</t>
  </si>
  <si>
    <t>JEP-703-2021</t>
  </si>
  <si>
    <t>Prestar servicios profesionales para apoyar al GRAI en el trámite y gestión administrativa de solicitudes, requerimientos, correspondencia, informes, entre otras, como mecanismo para el apoyo a la jefatura del grai, los equipos técnicos de la dependencia y las líneas de investigación priorizadas, facilitando el desarrollo de tareas y toma de decisiones de la magistratura.</t>
  </si>
  <si>
    <t>JEP-704-2021</t>
  </si>
  <si>
    <t>JEP-705-2021</t>
  </si>
  <si>
    <t>JEP-706-2021</t>
  </si>
  <si>
    <t>Paula Martínez Cortés Cédula</t>
  </si>
  <si>
    <t>Prestar servicios profesionales para apoyar al GRAI en desarrollo de las líneas de investigación priorizadas y a los equipos técnicos de la dependencia con insumos técnicos, analíticos y documentales requeridos para la implementación de distintas etapas de priorización de nuevos macrocasos en atención a los lineamientos de la magistratura.</t>
  </si>
  <si>
    <t>JEP-707-2021</t>
  </si>
  <si>
    <t xml:space="preserve">Andrés Felipe Manosalva Correa </t>
  </si>
  <si>
    <t>JEP-708-2021</t>
  </si>
  <si>
    <t xml:space="preserve">Juliana Robles Gómez </t>
  </si>
  <si>
    <t>JEP-712-2021</t>
  </si>
  <si>
    <t>Ana Teresa Vergara Casama </t>
  </si>
  <si>
    <t>Prestar servicios profesionales especializados en enfoque étnico racial para apoyar y acompañar a la secretaria ejecutiva de la JEP en la gestión territorial con los pueblos indígenas en la región de Urabá, Bajo Atrato y Darién, en el marco de la misionalidad de la entidad.</t>
  </si>
  <si>
    <t>JEP-713-2021</t>
  </si>
  <si>
    <t>Ana Yensi Ibarguen</t>
  </si>
  <si>
    <t>Prestar servicios profesionales especializados en enfoque étnico racial para apoyar y acompañar a la secretaria ejecutiva de la JEP en la gestión territorial con las comunidades negras, afrocolombianas, raizales y palenqueras en los departamentos del Cauca y Valle del Cauca en el marco de la misionalidad de la Entidad.</t>
  </si>
  <si>
    <t>JEP-714-2021</t>
  </si>
  <si>
    <t>Leiner Stiven Guerrero Sinisterra</t>
  </si>
  <si>
    <t>Prestar servicios profesionales especializados en enfoque étnico racial para apoyar y acompañar a la Secretaria Ejecutiva de la JEP en la gestión territorial con las comunidades negras, afrocolombianas, raizales y palenqueras del Departamento de Nariño en el marco de la misionalidad de la Entidad.</t>
  </si>
  <si>
    <t>JEP-715-2021</t>
  </si>
  <si>
    <t>Prestar servicios profesionales especializados en enfoque étnico racial para apoyar y acompañar a la secretaria ejecutiva de la JEP en la gestión territorial con los pueblos indígenas en el departamento de Nariño, en el marco de la misionalidad de la entidad</t>
  </si>
  <si>
    <t>JEP-716-2021</t>
  </si>
  <si>
    <t>Prestar servicios profesionales para apoyar y acompañar jurídicamente al Departamento de Gestión Territorial en proyectos, procesos y procedimientos a cargo de la dependencia, así como en el seguimiento a la respuesta y asistencia técnica a necesidades de la actividad judicial de la JEP en territorio</t>
  </si>
  <si>
    <t>JEP-717-2021</t>
  </si>
  <si>
    <t>Laura Hernández González</t>
  </si>
  <si>
    <t>Prestar servicios profesionales para apoyar a la Subdirección de Planeación en la planeación presupuestal y financiera y la gestión de inversión en articulación con la planeación estratégica y operativa de la entidad</t>
  </si>
  <si>
    <t>JEP-718-2021</t>
  </si>
  <si>
    <t>JEP-719-2021</t>
  </si>
  <si>
    <t>Prestar los servicios profesionales para apoyar y acompañar la gestión del grupo de apoyo legal y administrativo de la unidad de investigación y acusación en las labores administrativas y apoyo a la supervisión del convenio de cooperación que permiten el posicionamiento de la Jurisdicción Especial para la Paz a través de los grupos territoriales</t>
  </si>
  <si>
    <t>JEP-720-2021</t>
  </si>
  <si>
    <t>Edna Carolina Mayorga Sánchez</t>
  </si>
  <si>
    <t>Prestar servicios profesionales especializados para apoyar y acompañar la implementación de los lineamientos para la aplicación del enfoque territorial de la secretaria ejecutiva de la JEP en el departamento de amazonas, en el marco de la misión y consolidación de la entidad.</t>
  </si>
  <si>
    <t>JEP-721-2021</t>
  </si>
  <si>
    <t>Prestación de servicios profesionales para apoyar y acompañar al departamento SAAD comparecientes en las gestiones administrativas a su cargo.</t>
  </si>
  <si>
    <t>JEP-722-2021</t>
  </si>
  <si>
    <t>JEP-723-2021</t>
  </si>
  <si>
    <t>Maria Lucia Vargas Pardo</t>
  </si>
  <si>
    <t>JEP-724-2021</t>
  </si>
  <si>
    <t>JEP-725-2021</t>
  </si>
  <si>
    <t>Loren Tatiana Jiménez Chavarro</t>
  </si>
  <si>
    <t>Prestación de servicios profesionales para apoyar y acompañar al departamento SAAD comparecientes en las gestiones administrativas a su cargo relacionadas con el acopio, compilación y manejo de información.</t>
  </si>
  <si>
    <t>JEP-726-2021</t>
  </si>
  <si>
    <t>Prestación de servicios para apoyar la gestión administrativa del departamento SAAD comparecientes.</t>
  </si>
  <si>
    <t>JEP-727-2021</t>
  </si>
  <si>
    <t>Prestación de servicios para acompañar la gestión administrativa del departamento SAAD comparecientes en asuntos relacionados con el apoyo a la supervisión de los contratos del departamento.</t>
  </si>
  <si>
    <t>JEP-728-2021</t>
  </si>
  <si>
    <t>Martha Liliana Forero Orozco</t>
  </si>
  <si>
    <t>Prestación de servicios para apoyar la gestión administrativa del departamento SAAD comparecientes relacionada con la operación logística, del departamento.</t>
  </si>
  <si>
    <t>JEP-729-2021</t>
  </si>
  <si>
    <t>Prestar servicios profesionales para apoyar y acompañar en los procesos de mejoramiento de la gestión judicial de la secretaria general judicial.</t>
  </si>
  <si>
    <t>JEP-730-2021</t>
  </si>
  <si>
    <t>JEP-731-2021</t>
  </si>
  <si>
    <t>Ángela Julieth Cardozo Veira</t>
  </si>
  <si>
    <t>JEP-732-2021</t>
  </si>
  <si>
    <t>Carlos Alberto Jaramillo Portilla </t>
  </si>
  <si>
    <t>JEP-733-2021</t>
  </si>
  <si>
    <t>JEP-734-2021</t>
  </si>
  <si>
    <t>JEP-735-2021</t>
  </si>
  <si>
    <t>Duván Andrés Correa Campiño</t>
  </si>
  <si>
    <t>JEP-736-2021</t>
  </si>
  <si>
    <t>Efrén Darío Balaguera</t>
  </si>
  <si>
    <t>JEP-737-2021</t>
  </si>
  <si>
    <t>JEP-738-2021</t>
  </si>
  <si>
    <t>Francy Lorena Pinto Carrillo</t>
  </si>
  <si>
    <t>JEP-739-2021</t>
  </si>
  <si>
    <t>JEP-740-2021</t>
  </si>
  <si>
    <t>JEP-741-2021</t>
  </si>
  <si>
    <t>Kelly Tatiana Riaño Olivalle</t>
  </si>
  <si>
    <t>JEP-742-2021</t>
  </si>
  <si>
    <t>Lina Maryory Duque Ballén</t>
  </si>
  <si>
    <t>JEP-743-2021</t>
  </si>
  <si>
    <t>JEP-744-2021</t>
  </si>
  <si>
    <t>María Kamila Hernández Hidalgo</t>
  </si>
  <si>
    <t>JEP-745-2021</t>
  </si>
  <si>
    <t>JEP-746-2021</t>
  </si>
  <si>
    <t>JEP-749-2021</t>
  </si>
  <si>
    <t xml:space="preserve">
Prestación de servicios profesionales para apoyar y acompañar al departamento SAAD comparecientes en las gestiones administrativas a su cargo.</t>
  </si>
  <si>
    <t>JEP-750-2021</t>
  </si>
  <si>
    <t>Nadia Marcela Rivera Monsalve</t>
  </si>
  <si>
    <t>Prestar servicios profesionales para la recepción, revisión y liquidación de viáticos, gastos de viaje y gastos de desplazamiento, y registro de transacciones en el SIIF Nación para la implementación del punto 5 del acuerdo final.</t>
  </si>
  <si>
    <t>JEP-751-2021</t>
  </si>
  <si>
    <t>Adriana Patricia Pérez Morales</t>
  </si>
  <si>
    <t>Prestar servicios profesionales para apoyar al departamento de enfoques diferenciales en la implementación del enfoque diferencial de género y al plan de acción en el marco de la política de igualdad y no discriminación por razones de sexo, género, identidad de género, expresión de género y orientación sexual de la jurisdicción especial para la paz.</t>
  </si>
  <si>
    <t>JEP-752-2021</t>
  </si>
  <si>
    <t>Alba Simbaqueba Torres</t>
  </si>
  <si>
    <t>Prestar servicios profesionales para apoyar al departamento de enfoques diferenciales en el desarrollo de la estrategia para la implementación del enfoque diferencial étnico- racial con énfasis en pueblos indígenas, en el marco de los ejes de interés estratégico de la JEP.</t>
  </si>
  <si>
    <t>JEP-753-2021</t>
  </si>
  <si>
    <t>Ginny Katherine Alba Medina</t>
  </si>
  <si>
    <t>Prestar servicios profesionales para apoyar al departamento de enfoques diferenciales en la elaboración y revisión de documentos jurídicos de la dependencia, así como en la asesoría jurídica en los procedimientos que adelanta la dependencia.</t>
  </si>
  <si>
    <t>JEP-755-2021</t>
  </si>
  <si>
    <t>JEP-756-2021</t>
  </si>
  <si>
    <t>JEP-757-2021</t>
  </si>
  <si>
    <t>JEP-758-2021</t>
  </si>
  <si>
    <t>JEP-762-2021</t>
  </si>
  <si>
    <t>JEP-763-2021</t>
  </si>
  <si>
    <t>JEP-764-2021</t>
  </si>
  <si>
    <t>JEP-765-2021</t>
  </si>
  <si>
    <t>JEP-766-2021</t>
  </si>
  <si>
    <t>Henry Alberto Romero Correa</t>
  </si>
  <si>
    <t>JEP-767-2021</t>
  </si>
  <si>
    <t>Karen Lucia Álvarez Ricardo</t>
  </si>
  <si>
    <t>JEP-768-2021</t>
  </si>
  <si>
    <t>Leidy Tatiana Hernández López</t>
  </si>
  <si>
    <t>JEP-769-2021</t>
  </si>
  <si>
    <t>David Leonardo Gamboa Díaz</t>
  </si>
  <si>
    <t>JEP-770-2021</t>
  </si>
  <si>
    <t>Alexander Arias Castrillón</t>
  </si>
  <si>
    <t xml:space="preserve">	Prestación de servicios profesionales en la asesoría jurídica, atención integral y defensa técnica judicial a las personas que comparezcan ante las salas y secciones de la JEP, teniendo en cuenta los enfoques diferencial</t>
  </si>
  <si>
    <t>JEP-771-2021</t>
  </si>
  <si>
    <t>JEP-772-2021</t>
  </si>
  <si>
    <t>JEP-773-2021</t>
  </si>
  <si>
    <t>JEP-774-2021</t>
  </si>
  <si>
    <t>JEP-775-2021</t>
  </si>
  <si>
    <t>Sandra Angelica Roció Cuevas Meléndez</t>
  </si>
  <si>
    <t>JEP-776-2021</t>
  </si>
  <si>
    <t>JEP-777-2021</t>
  </si>
  <si>
    <t>JEP-778-2021</t>
  </si>
  <si>
    <t>JEP-779-2021</t>
  </si>
  <si>
    <t>JEP-782-2021</t>
  </si>
  <si>
    <t>Lida Tatiana Díaz Velasquez</t>
  </si>
  <si>
    <t>Prestación de servicios profesionales para brindar asistencia técnica a las actuaciones y decisiones judiciales propias de la justicia transicional y restaurativa JEP en los procesos de validación de información aplicando herramientas jurídicas y conceptuales que permitan fortalecer la calidad de la información y la oportunidad de respuesta en la consolidación de los inventarios de sentencias de los que trata la ruta de sustitución de la sanción penal.</t>
  </si>
  <si>
    <t>JEP-783-2021</t>
  </si>
  <si>
    <t>Andrea Carolina Perdomo Valbuena</t>
  </si>
  <si>
    <t>JEP-784-2021</t>
  </si>
  <si>
    <t>Juliana Alejandra Gongora Gomez</t>
  </si>
  <si>
    <t>JEP-785-2021</t>
  </si>
  <si>
    <t>JEP-786-2021</t>
  </si>
  <si>
    <t>Prestación de servicios técnicos profesionales para apoyar las actuaciones y decisiones judiciales propias de la justicia transicional y restaurativa jep en materia de gestión documental y soporte a los procesos administrativos que se requieran para el adecuado funcionamiento de los inventarios de sentencias de los que trata la ruta de sustitución de la sanción penal.</t>
  </si>
  <si>
    <t>JEP-788-2021</t>
  </si>
  <si>
    <t>Prestación de servicios profesionales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t>
  </si>
  <si>
    <t>JEP-789-2021</t>
  </si>
  <si>
    <t>Prestación de servicios profesionales para brindar asistencia técnica a las actuaciones y decisiones judiciales propias de la justicia transicional y restaurativa jep en el poblamiento de la base de datos de los inventarios de sentencias de los que trata la ruta de sustitución de la sanción penal.</t>
  </si>
  <si>
    <t>JEP-790-2021</t>
  </si>
  <si>
    <t>JEP-791-2021</t>
  </si>
  <si>
    <t>Prestar servicios profesionales especializados para acompañar y apoyar en materia jurídica a la Secretaría Ejecutiva, en el seguimiento estratégico-misional de los asuntos jurídicos relacionados con Subsecretaría y sus departamentos.</t>
  </si>
  <si>
    <t>JEP-792-2021</t>
  </si>
  <si>
    <t>Christian Kamilo López Patiño</t>
  </si>
  <si>
    <t>Prestar servicios profesionales para apoyar y acompañar a la Subsecretaría Ejecutiva en el seguimiento jurídico misional de los proyectos, procesos y procedimientos, así como en la respuesta y revisión de documentos técnicos que están sujetos a aprobación de la Secretaría Ejecutiva.</t>
  </si>
  <si>
    <t>JEP-793-2021</t>
  </si>
  <si>
    <t>Prestar servicios profesionales a la Subsecretaria Ejecutiva en el apoyo y acompañamiento a la ejecución de los proyectos contratados en cumplimiento de las obligaciones misionales de la Subsecretaria Ejecutiva.</t>
  </si>
  <si>
    <t>JEP-794-2021</t>
  </si>
  <si>
    <t>Yon Federico Cadín Abaunza</t>
  </si>
  <si>
    <t>JEP-795-2021</t>
  </si>
  <si>
    <t>Paula Andrea Guerra Ramírez</t>
  </si>
  <si>
    <t>JEP-796-2021</t>
  </si>
  <si>
    <t>JEP-797-2021</t>
  </si>
  <si>
    <t>JEP-798-2021</t>
  </si>
  <si>
    <t>JEP-799-2021</t>
  </si>
  <si>
    <t>Yinet Alexandra Zea Galindo</t>
  </si>
  <si>
    <t>JEP-800-2021</t>
  </si>
  <si>
    <t>Jhon Eduard Garzón Ángel</t>
  </si>
  <si>
    <t>JEP-801-2021</t>
  </si>
  <si>
    <t>Estefanía Gómez Vanegas</t>
  </si>
  <si>
    <t>JEP-802-2021</t>
  </si>
  <si>
    <t>William Eduardo Álvarez Riveros</t>
  </si>
  <si>
    <t>JEP-803-2021</t>
  </si>
  <si>
    <t>JEP-804-2021</t>
  </si>
  <si>
    <t>Andrea Estefanía Viveros Riascos</t>
  </si>
  <si>
    <t>JEP-805-2021</t>
  </si>
  <si>
    <t>María Teresa González Vergara</t>
  </si>
  <si>
    <t>JEP-806-2021</t>
  </si>
  <si>
    <t>Prestar servicios profesionales para apoyar y acompañar las salas de justicia y sus respectivas presidencias en los procesos de mejoramiento de la gestión judicial.</t>
  </si>
  <si>
    <t>JEP-807-2021</t>
  </si>
  <si>
    <t>Prestar servicios  profesionales especializados para acompañar y apoyar a la Subsecretaría ejecutiva para la aplicación de metodologías de análisis de información cuantitativa y cualitativa del proceso de verificación y certificación de trabajos, obras y actividades con contenido reparador o restaurativo (TOAR) y del seguimiento al régimen de condicionalidad.</t>
  </si>
  <si>
    <t>JEP-808-2021</t>
  </si>
  <si>
    <t>Prestar servicios a la Subsecretaría Ejecutiva en la elaboración de informes, recepción, clasificación y consolidación de información, en el apoyo al trámite de los ejercicios de planeación y su sistematización, y en las demás actividades que hacen parte de las funciones operativas del despacho.</t>
  </si>
  <si>
    <t>JEP-811-2021</t>
  </si>
  <si>
    <t>Fernando José Llanos Coronel</t>
  </si>
  <si>
    <t xml:space="preserve">	Prestar servicios profesionales para el apoyo y acompañamiento tecnológico y en el procesamiento de información de la Secretaría General Judicial.</t>
  </si>
  <si>
    <t>JEP-812-2021</t>
  </si>
  <si>
    <t>Laura Camila Carrillo Mariño</t>
  </si>
  <si>
    <t>JEP-813-2021</t>
  </si>
  <si>
    <t xml:space="preserve">Laura Vanessa Patiño Ocampo </t>
  </si>
  <si>
    <t>JEP-814-2021</t>
  </si>
  <si>
    <t>Leinekeer Douglas Correa Ureche</t>
  </si>
  <si>
    <t xml:space="preserve">	Prestar servicios profesionales para apoyar y acompañar en los procesos de mejoramiento de la gestión judicial de la Secretaria General Judicial</t>
  </si>
  <si>
    <t>JEP-815-2021</t>
  </si>
  <si>
    <t>JEP-816-2021</t>
  </si>
  <si>
    <t>Michael Giovanni Caballero Rodríguez</t>
  </si>
  <si>
    <t>JEP-834-2021</t>
  </si>
  <si>
    <t>Yulieth Liliana Mesa Albarracin</t>
  </si>
  <si>
    <t>Prestación de servicios profesionales en la asesoría jurídica, atención integral y defensa técnica judicial a las personas que comparezcan ante las salas y secciones de la jep, teniendo en cuenta los enfoques diferenciales</t>
  </si>
  <si>
    <t>JEP-817-2021</t>
  </si>
  <si>
    <t>JEP-818-2021</t>
  </si>
  <si>
    <t>Prestar servicios profesionales especializados y acompañamiento jurídico a la secretaría ejecutiva de la JEP, en la expedición de conceptos y demás documentos que le sean solicitados, así como la orientación y apoyo jurídico en los asuntos que se constituyan en temas prioritarios y de alto impacto para el cumplimiento de la misión de la JEP.</t>
  </si>
  <si>
    <t>JEP-819-2021</t>
  </si>
  <si>
    <t>JEP-820-2021</t>
  </si>
  <si>
    <t>Gilberto Andrés Aguilera Romero</t>
  </si>
  <si>
    <t>JEP-821-2021</t>
  </si>
  <si>
    <t>Davidernesto Quintero Otalvaro</t>
  </si>
  <si>
    <t>JEP-822-2021</t>
  </si>
  <si>
    <t xml:space="preserve">Andrea Pelaez Ovalle </t>
  </si>
  <si>
    <t>JEP-823-2021</t>
  </si>
  <si>
    <t>Prestar servicios profesionales para apoyar y acompañar la gestión del grupo de relacionamiento y comunicaciones como camarógrafo y editor de contenidos audiovisuales con relación a la capacidad investigativa y demás funciones a cargo de la UIA.</t>
  </si>
  <si>
    <t>JEP-824-2021</t>
  </si>
  <si>
    <t>Karem Denysse Ríos Chavera</t>
  </si>
  <si>
    <t>JEP-825-2021</t>
  </si>
  <si>
    <t>JEP-826-2021</t>
  </si>
  <si>
    <t>Jenny Patricia Reyes González</t>
  </si>
  <si>
    <t>JEP-828-2021</t>
  </si>
  <si>
    <t>Prestar servicios profesionales especializados en enfoque étnico racial para apoyar y acompañar a la secretaria ejecutiva de la JEP en la gestión territorial con las comunidades negras, afrocolombianas, raizales y palenqueras en la región de Urabá, Bajo Atrato y Darién, en el marco de la misionalidad de la entidad.</t>
  </si>
  <si>
    <t>JEP-829-2021</t>
  </si>
  <si>
    <t>Prestar servicios profesionales especializados en enfoque étnico racial para apoyar y acompañar a la Secretaria Ejecutiva de la JEP en la gestión territorial con los pueblos indígenas en los departamentos del Cauca y Valle del Cauca en el marco de la misionalidad de la Entidad</t>
  </si>
  <si>
    <t>JEP-830-2021</t>
  </si>
  <si>
    <t>Prestar servicios profesionales al departamento de SAAD representación víctimas para apoyar y acompañar la planeación, articulación, fortalecimiento y seguimiento a las actividades misionales del departamento, así como en su despliegue territorial, en cumplimiento del plan operativo del departamento.</t>
  </si>
  <si>
    <t>JEP-831-2021</t>
  </si>
  <si>
    <t>JEP-832-2021</t>
  </si>
  <si>
    <t>María Camila Orozco Zuluaga</t>
  </si>
  <si>
    <t>JEP-833-2021</t>
  </si>
  <si>
    <t xml:space="preserve">Viviana Agredo Campo </t>
  </si>
  <si>
    <t>JEP-835-2021</t>
  </si>
  <si>
    <t>Darwin Esneyder Arias Garcia</t>
  </si>
  <si>
    <t>JEP-836-2021</t>
  </si>
  <si>
    <t>Cesar Arnulfo Pinilla Orejana</t>
  </si>
  <si>
    <t>JEP-837-2021</t>
  </si>
  <si>
    <t>JEP-838-2021</t>
  </si>
  <si>
    <t>JEP-839-2021</t>
  </si>
  <si>
    <t>Prestación de servicios profesionales para apoyar y acompañar al departamento Saad Comparecientes en el seguimiento y apoyo al equipo jurídico encargado de brindar asesoría jurídica y defensa técnica judicial a los comparecientes ante las diferentes salas y secciones de la JEP</t>
  </si>
  <si>
    <t>JEP-840-2021</t>
  </si>
  <si>
    <t>Laura Daniela Garzón Chavarro</t>
  </si>
  <si>
    <t>JEP-841-2021</t>
  </si>
  <si>
    <t>Prestación de servicios profesionales para apoyar al Departamento de SAAD Comparecientes en la aplicación de los lineamientos para la defensa técnica y brindar la defensa judicial de los comparecientes miembros de Fuerza Pública que comparezcan ante las Salas y Secciones de la JEP</t>
  </si>
  <si>
    <t>JEP-842-2021</t>
  </si>
  <si>
    <t xml:space="preserve">Daren Marcelo Salazar Alonso </t>
  </si>
  <si>
    <t>Prestar servicios para apoyar y acompañar al Departamento de Atención al Ciudadano en el desarrollo de las actividades relacionadas con recepción, tipificación, asignación y reportes estadísticos de las PQRSDF dentro de los sistemas de la entidad.</t>
  </si>
  <si>
    <t>JEP-843-2021</t>
  </si>
  <si>
    <t>Maria Alejandra Cerpa Gomez</t>
  </si>
  <si>
    <t>Prestar servicios profesionales para apoyar y acompañar al Departamento de Atención al Ciudadano en la elaboración de actos administrativos y respuestas a las PQRSDF, con base en las normas legales vigentes y los lineamientos jurídicos implementados.</t>
  </si>
  <si>
    <t>JEP-844-2021</t>
  </si>
  <si>
    <t>Prestar servicios profesionales para apoyar y acompañar al Departamento de Atención al Ciudadano en el análisis de los datos y uso de herramientas tecnológicas para mejorar el seguimiento y control de las PQRSDF.</t>
  </si>
  <si>
    <t>JEP-845-2021</t>
  </si>
  <si>
    <t>Ana Maria Pico Cruz</t>
  </si>
  <si>
    <t>JEP-847-2021</t>
  </si>
  <si>
    <t>Irene Elizabeth Nariño Hernández</t>
  </si>
  <si>
    <t>JEP-848-2021</t>
  </si>
  <si>
    <t>Jeison Orlando Pava Reyes</t>
  </si>
  <si>
    <t>Prestación de servicios profesionales en la asesoría jurídica, atención integral y defensa técnica judicial a las personas que comparezcan ante las salas y secciones de la jep, teniendo en cuenta los enfoques diferenciales.</t>
  </si>
  <si>
    <t>JEP-849-2021</t>
  </si>
  <si>
    <t>Rober Asprilla Gomez</t>
  </si>
  <si>
    <t>JEP-850-2021</t>
  </si>
  <si>
    <t>Emirson Rodriguez Paredes</t>
  </si>
  <si>
    <t>JEP-851-2021</t>
  </si>
  <si>
    <t>Prestar servicios profesionales especializados para acompañar y apoyar a la Subsecretaría Ejecutiva en la certificación de trabajos, obras y actividades (toar), con contenido reparador, seguimiento al régimen de condicionalidad y sanciones propias, con énfasis en los procesos y procedimientos jurídicos relacionados con la garantía de los derechos de las víctimas y del debido proceso a los comparecientes y con la implementación de políticas públicas de atención a las víctimas e implementación del acuerdo de paz</t>
  </si>
  <si>
    <t>JEP-852-2021</t>
  </si>
  <si>
    <t>Andrea Salamanca Rodriguez</t>
  </si>
  <si>
    <t>Prestar servicios de apoyo al departamento de SAAD víctimas en el seguimiento logístico, la elaboración de informes técnicos y el apoyo a la supervisión de contratos y convenios a cargo del departamento.</t>
  </si>
  <si>
    <t>JEP-854-2021</t>
  </si>
  <si>
    <t>Vanessa Arango Cano</t>
  </si>
  <si>
    <t>Prestar servicios profesionales para apoyar al departamento de enfoques diferenciales en el reporte, seguimiento y monitoreo de las herramientas y procesos administrativos y financieros del departamento.</t>
  </si>
  <si>
    <t>JEP-855-2021</t>
  </si>
  <si>
    <t xml:space="preserve">Andrés Felipe Medina Caballero </t>
  </si>
  <si>
    <t>JEP-856-2021</t>
  </si>
  <si>
    <t>Andres Felipe Prieto Méndez</t>
  </si>
  <si>
    <t>Prestar los servicios profesionales para el apoyo y acompañamiento en la preparación y remisión de información contractual y financiera solicitada por la contraloría general de la república en el marco de la circular 005 de 2021.</t>
  </si>
  <si>
    <t>JEP-857-2021</t>
  </si>
  <si>
    <t>Gustavo Hernández Guzman</t>
  </si>
  <si>
    <t>JEP-858-2021</t>
  </si>
  <si>
    <t>JEP-859-2021</t>
  </si>
  <si>
    <t>JEP-861-2021</t>
  </si>
  <si>
    <t>Carolina Hernandez Arango</t>
  </si>
  <si>
    <t>Prestar servicios profesionales para apoyar y acompañar a la Comisión Territorial y Ambiental en la gestión de las actividades derivadas del Plan Operativo de Acción 2021.</t>
  </si>
  <si>
    <t>JEP-862-2021</t>
  </si>
  <si>
    <t>Prestar servicios profesionales para acompañar al Departamento de SAAD Víctimas a fin de facilitar la actualización y desarrollo de actividades de capacitación de los abogados registrados en el SAAD conforme a las necesidades del 2021.</t>
  </si>
  <si>
    <t>JEP-863-2021</t>
  </si>
  <si>
    <t>Carolina Silva Ortiz</t>
  </si>
  <si>
    <t>JEP-864-2021</t>
  </si>
  <si>
    <t>José David Méndez Martínez</t>
  </si>
  <si>
    <t>JEP-865-2021</t>
  </si>
  <si>
    <t>Andrea Carolina Bello Tocancipá</t>
  </si>
  <si>
    <t>JEP-866-2021</t>
  </si>
  <si>
    <t>Yinna Fernanda Figueredo Urrea</t>
  </si>
  <si>
    <t>JEP-870-2021</t>
  </si>
  <si>
    <t>Prestar servicios profesionales especializados para apoyar la implementación y mejoras del sistema de gestión documental de la JEP, las actividades y proyectos estratégicos que adelante la secretaria ejecutiva a través de la dirección de tecnologías de la información y las comunicaciones, y adelantar el acompañamiento y relacionamiento de la JEP con el patrimonio autónomo - fondo Colombia en paz (PA-FCP), respecto de los contratos en ejecución para la subcuenta JEP.</t>
  </si>
  <si>
    <t>CONTRATOS VIGENCIA 2021 (DICIEMBRE)</t>
  </si>
  <si>
    <t>MODALIDAD DE SELECCIÓN</t>
  </si>
  <si>
    <t>JEP-781-2021</t>
  </si>
  <si>
    <t>JEP-780-2021</t>
  </si>
  <si>
    <t xml:space="preserve">CONTROLES
EMPRESARIALES S.A.S </t>
  </si>
  <si>
    <t>CANAL REGIONAL DE TELEVISION TEVEANDINA LTDA</t>
  </si>
  <si>
    <t>Contratar el desarrollo de la funcionalidad para el registro de las propuestas de TOAR, validación, seguimiento y observaciones a estas propuestas por parte de las Victimas, adicionalmente migraciones, pruebas y ajustes del Sistema de Información VISTA</t>
  </si>
  <si>
    <t>JEP-853-2021</t>
  </si>
  <si>
    <t>Prestar el servicio de certificado digital, estampa cronológica, firma digital y correo electrónico certificado de la jurisdicción especial para la paz.</t>
  </si>
  <si>
    <t>JEP-860-2021</t>
  </si>
  <si>
    <t>Aunar esfuerzos institucionales, recursos, capacidades y métodos entre la unidad nacional de protección -unp y la jurisdicción especial para la paz- jep, que permitan implementar con enfoque preventivo, la adecuada protección individual de la vida e integridad de los magistrados y magistradas del tribunal y salas de justicia, la(el) secretaria(o) ejecutiva(o) y el(la) director(a) y fiscales de la unidad de investigación y acusación de la jep, a quienes en razón del cargo o su nivel de riesgo ext.</t>
  </si>
  <si>
    <t>JEP-869-2021</t>
  </si>
  <si>
    <t>ADC DECORACIONES LIMITADA</t>
  </si>
  <si>
    <t>Suministro e instalación de bienes para el funcionamiento de las oficinas de la Jurisdicción Especial para la Paz.</t>
  </si>
  <si>
    <t>JEP-867-2021</t>
  </si>
  <si>
    <t>JEP-711-2021</t>
  </si>
  <si>
    <t>JEP-810-2021</t>
  </si>
  <si>
    <t>JEP-809-2021</t>
  </si>
  <si>
    <t>JEP-748-2021</t>
  </si>
  <si>
    <t>JEP-677-2021</t>
  </si>
  <si>
    <t>JEP-846-2021</t>
  </si>
  <si>
    <t>JEP-747-2021</t>
  </si>
  <si>
    <t>JEP-868-2021</t>
  </si>
  <si>
    <t>JEP-871-2021</t>
  </si>
  <si>
    <t>JEP-872-2021</t>
  </si>
  <si>
    <t>20 Otros</t>
  </si>
  <si>
    <t>3 Compraventa y/o suministro</t>
  </si>
  <si>
    <t>14 Prestación de servicios</t>
  </si>
  <si>
    <t>SOLUCIONES ICG S.A.S.</t>
  </si>
  <si>
    <t>ESRI COLOMBIA SAS</t>
  </si>
  <si>
    <t>CONVIL SOLUCIONES S.A.S.</t>
  </si>
  <si>
    <t>Geosystem Ingenieria S.A.S</t>
  </si>
  <si>
    <t>AQSERV SAS</t>
  </si>
  <si>
    <t>EMERMEDICA SA SERVICIOS DE AMBULANCIA PREPAGADOS</t>
  </si>
  <si>
    <t>IOCOM LTDA</t>
  </si>
  <si>
    <t>PANAMERICANA LIBRERÍA Y PAPELERÍA S.A.</t>
  </si>
  <si>
    <t>INTERNET SOLUTIONS S.A.S.</t>
  </si>
  <si>
    <t>MEGACAD INGENIERÍA Y SISTEMAS SAS</t>
  </si>
  <si>
    <t>Adquirir la renovación de las Licencias ABBYY.</t>
  </si>
  <si>
    <t>Adquirir la renovación de las licencias ArcGis</t>
  </si>
  <si>
    <t>Adquisición de elementos necesarios para las actividades investigativas propias de la Unidad de Investigación y Acusación de la JEP.</t>
  </si>
  <si>
    <t>Adquisición de escáner(s) laser 3d portable para el grupo forense de la UIA.</t>
  </si>
  <si>
    <t>Adecuar el cableado estructurado y eléctrico regulado existente y suministrar el requerido en el piso 8°. de la sede principal de la jurisdicción especial para la paz -JEP.</t>
  </si>
  <si>
    <t>Contratar los servicios de área protegida (asistencia médica, unidad móvil, etc.,) para atender los casos de urgencias y/o emergencias médicas que ocurran a los servidores, servidoras, contratistas y/o visitantes en la sede central en bogotá y en las sedes de los grupos territoriales de la jurisdicción especial para la paz. grupo uno (Bogotá D.C.; Medellín, Antioquía; Neiva, Huila y; Villavicencio, Meta.)</t>
  </si>
  <si>
    <t>Adquirir una torre forense para la Unidad de Investigación y Acusación.</t>
  </si>
  <si>
    <t>Adquirir  Blu ray externos para la Unidad de Investigación y Acusación de la Jurisdicción Especial para la Paz.</t>
  </si>
  <si>
    <t>Renovación de licencia del software de Encase.</t>
  </si>
  <si>
    <t>Adquirir la renovación de las licencias Nitro.</t>
  </si>
  <si>
    <t>Adquirir licencias Dynamics 365 Team Members.</t>
  </si>
  <si>
    <t>Adquirir la renovación de las licencias adobe Audition.</t>
  </si>
  <si>
    <t>Adquirir la renovación de las licencias Adobe Creative Cloud para la UIA.</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</si>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</sst>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 #,##0.00_);_(&quot;$&quot;\ * \(#,##0.00\);_(&quot;$&quot;\ * &quot;-&quot;??_);_(@_)"/>
    <numFmt numFmtId="166" formatCode="&quot;$&quot;\ #,##0.00"/>
    <numFmt numFmtId="167" formatCode="_-[$$-409]* #,##0.00_ ;_-[$$-409]* \-#,##0.00\ ;_-[$$-409]* &quot;-&quot;??_ ;_-@_ "/>
    <numFmt numFmtId="168" formatCode="_(&quot;$&quot;\ * #,##0_);_(&quot;$&quot;\ * \(#,##0\);_(&quot;$&quot;\ * &quot;-&quot;_);_(@_)"/>
    <numFmt numFmtId="170" formatCode="dd/mm/yyyy;@"/>
    <numFmt numFmtId="171" formatCode="&quot;$&quot;\ #,##0"/>
  </numFmts>
  <fonts count="14" x14ac:knownFonts="1">
    <font>
      <sz val="12"/>
      <color theme="1"/>
      <name val="Calibri"/>
      <family val="2"/>
      <scheme val="minor"/>
    </font>
    <font>
      <sz val="11"/>
      <color theme="1"/>
      <name val="Calibri"/>
      <family val="2"/>
      <scheme val="minor"/>
    </font>
    <font>
      <sz val="12"/>
      <color theme="1"/>
      <name val="Calibri"/>
      <family val="2"/>
      <scheme val="minor"/>
    </font>
    <font>
      <sz val="11"/>
      <name val="Palatino Linotype"/>
      <family val="1"/>
    </font>
    <font>
      <sz val="12"/>
      <name val="Palatino Linotype"/>
      <family val="1"/>
    </font>
    <font>
      <b/>
      <sz val="14"/>
      <name val="Palatino Linotype"/>
      <family val="1"/>
    </font>
    <font>
      <sz val="12"/>
      <name val="Calibri"/>
      <family val="2"/>
      <scheme val="minor"/>
    </font>
    <font>
      <b/>
      <u/>
      <sz val="14"/>
      <name val="Palatino Linotype"/>
      <family val="1"/>
    </font>
    <font>
      <sz val="12"/>
      <color theme="1"/>
      <name val="Palatino Linotype"/>
      <family val="1"/>
    </font>
    <font>
      <b/>
      <sz val="12"/>
      <name val="Palatino Linotype"/>
      <family val="1"/>
    </font>
    <font>
      <b/>
      <sz val="10"/>
      <color theme="1"/>
      <name val="Verdana"/>
      <family val="2"/>
    </font>
    <font>
      <sz val="10"/>
      <color theme="1"/>
      <name val="Verdana"/>
      <family val="2"/>
    </font>
    <font>
      <sz val="10"/>
      <name val="Arial"/>
      <family val="2"/>
    </font>
    <font>
      <sz val="14"/>
      <name val="Palatino Linotype"/>
      <family val="1"/>
    </font>
  </fonts>
  <fills count="16">
    <fill>
      <patternFill patternType="none"/>
    </fill>
    <fill>
      <patternFill patternType="gray125"/>
    </fill>
    <fill>
      <patternFill patternType="solid">
        <fgColor rgb="FFFFCCCC"/>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rgb="FFDBE5F1"/>
        <bgColor indexed="64"/>
      </patternFill>
    </fill>
    <fill>
      <patternFill patternType="solid">
        <fgColor theme="8" tint="0.59999389629810485"/>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diagonal/>
    </border>
    <border>
      <left/>
      <right style="thin">
        <color auto="1"/>
      </right>
      <top style="thin">
        <color auto="1"/>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56">
    <xf numFmtId="0" fontId="0" fillId="0" borderId="0"/>
    <xf numFmtId="165" fontId="2" fillId="0" borderId="0" applyFont="0" applyFill="0" applyBorder="0" applyAlignment="0" applyProtection="0"/>
    <xf numFmtId="42" fontId="2" fillId="0" borderId="0" applyFont="0" applyFill="0" applyBorder="0" applyAlignment="0" applyProtection="0"/>
    <xf numFmtId="0" fontId="2" fillId="0" borderId="0"/>
    <xf numFmtId="41"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7" fontId="1" fillId="0" borderId="0"/>
    <xf numFmtId="41" fontId="2" fillId="0" borderId="0" applyFont="0" applyFill="0" applyBorder="0" applyAlignment="0" applyProtection="0"/>
    <xf numFmtId="41" fontId="2" fillId="0" borderId="0" applyFont="0" applyFill="0" applyBorder="0" applyAlignment="0" applyProtection="0"/>
    <xf numFmtId="167" fontId="1" fillId="0" borderId="0"/>
    <xf numFmtId="44"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7" fontId="1" fillId="0" borderId="0"/>
    <xf numFmtId="44"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7" fontId="1" fillId="0" borderId="0"/>
    <xf numFmtId="44" fontId="2" fillId="0" borderId="0" applyFont="0" applyFill="0" applyBorder="0" applyAlignment="0" applyProtection="0"/>
    <xf numFmtId="0" fontId="1" fillId="0" borderId="0"/>
    <xf numFmtId="41" fontId="1" fillId="0" borderId="0" applyFont="0" applyFill="0" applyBorder="0" applyAlignment="0" applyProtection="0"/>
    <xf numFmtId="168" fontId="1" fillId="0" borderId="0" applyFont="0" applyFill="0" applyBorder="0" applyAlignment="0" applyProtection="0"/>
    <xf numFmtId="0" fontId="10" fillId="13" borderId="0" applyNumberFormat="0" applyBorder="0" applyProtection="0">
      <alignment horizontal="center" vertical="center"/>
    </xf>
    <xf numFmtId="49" fontId="11" fillId="0" borderId="0" applyFill="0" applyBorder="0" applyProtection="0">
      <alignment horizontal="left" vertical="center"/>
    </xf>
    <xf numFmtId="165" fontId="1" fillId="0" borderId="0" applyFont="0" applyFill="0" applyBorder="0" applyAlignment="0" applyProtection="0"/>
    <xf numFmtId="41" fontId="1"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cellStyleXfs>
  <cellXfs count="167">
    <xf numFmtId="0" fontId="0" fillId="0" borderId="0" xfId="0"/>
    <xf numFmtId="14" fontId="4" fillId="8" borderId="1" xfId="0"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0" fillId="0" borderId="0" xfId="0"/>
    <xf numFmtId="0" fontId="5" fillId="10"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6" fillId="0" borderId="0" xfId="0" applyFont="1"/>
    <xf numFmtId="0" fontId="4" fillId="9" borderId="1" xfId="0" applyFont="1" applyFill="1" applyBorder="1" applyAlignment="1">
      <alignment horizontal="center" vertical="center" wrapText="1"/>
    </xf>
    <xf numFmtId="14" fontId="4" fillId="9"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4" fontId="4" fillId="7" borderId="1" xfId="0" applyNumberFormat="1" applyFont="1" applyFill="1" applyBorder="1" applyAlignment="1">
      <alignment horizontal="center" vertical="center" wrapText="1"/>
    </xf>
    <xf numFmtId="0" fontId="8" fillId="12"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14" fontId="4" fillId="12" borderId="1" xfId="0" applyNumberFormat="1" applyFont="1" applyFill="1" applyBorder="1" applyAlignment="1">
      <alignment horizontal="center" vertical="center" wrapText="1"/>
    </xf>
    <xf numFmtId="1" fontId="4" fillId="9" borderId="1" xfId="2" applyNumberFormat="1" applyFont="1" applyFill="1" applyBorder="1" applyAlignment="1">
      <alignment horizontal="center" vertical="center" wrapText="1"/>
    </xf>
    <xf numFmtId="1" fontId="4" fillId="12" borderId="1" xfId="2" applyNumberFormat="1" applyFont="1" applyFill="1" applyBorder="1" applyAlignment="1">
      <alignment horizontal="center" vertical="center" wrapText="1"/>
    </xf>
    <xf numFmtId="0" fontId="0" fillId="0" borderId="0" xfId="0" applyFill="1"/>
    <xf numFmtId="166" fontId="4" fillId="11" borderId="1" xfId="2" applyNumberFormat="1" applyFont="1" applyFill="1" applyBorder="1" applyAlignment="1">
      <alignment horizontal="center" vertical="center" wrapText="1"/>
    </xf>
    <xf numFmtId="1" fontId="4" fillId="11" borderId="1" xfId="2" applyNumberFormat="1" applyFont="1" applyFill="1" applyBorder="1" applyAlignment="1">
      <alignment horizontal="center" vertical="center" wrapText="1"/>
    </xf>
    <xf numFmtId="0" fontId="0" fillId="0" borderId="0" xfId="0" applyFill="1" applyBorder="1"/>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4" fontId="4" fillId="0" borderId="0" xfId="0" applyNumberFormat="1" applyFont="1" applyFill="1" applyBorder="1" applyAlignment="1">
      <alignment horizontal="center" vertical="center" wrapText="1"/>
    </xf>
    <xf numFmtId="166" fontId="4" fillId="0" borderId="0" xfId="2" applyNumberFormat="1" applyFont="1" applyFill="1" applyBorder="1" applyAlignment="1">
      <alignment horizontal="center" vertical="center" wrapText="1"/>
    </xf>
    <xf numFmtId="44" fontId="4" fillId="0" borderId="0" xfId="0" applyNumberFormat="1" applyFont="1" applyFill="1" applyBorder="1" applyAlignment="1">
      <alignment horizontal="center" vertical="center" wrapText="1"/>
    </xf>
    <xf numFmtId="1" fontId="4" fillId="0" borderId="0" xfId="2" applyNumberFormat="1" applyFont="1" applyFill="1" applyBorder="1" applyAlignment="1">
      <alignment horizontal="center" vertical="center" wrapText="1"/>
    </xf>
    <xf numFmtId="0" fontId="0" fillId="0" borderId="0" xfId="0" applyBorder="1"/>
    <xf numFmtId="166" fontId="4" fillId="7" borderId="1" xfId="2" applyNumberFormat="1" applyFont="1" applyFill="1" applyBorder="1" applyAlignment="1">
      <alignment horizontal="center" vertical="center" wrapText="1"/>
    </xf>
    <xf numFmtId="1" fontId="4" fillId="7" borderId="1" xfId="2" applyNumberFormat="1" applyFont="1" applyFill="1" applyBorder="1" applyAlignment="1">
      <alignment horizontal="center" vertical="center" wrapText="1"/>
    </xf>
    <xf numFmtId="43" fontId="0" fillId="0" borderId="0" xfId="9" applyFont="1"/>
    <xf numFmtId="43" fontId="0" fillId="0" borderId="0" xfId="9" applyFont="1" applyFill="1"/>
    <xf numFmtId="166" fontId="0" fillId="0" borderId="0" xfId="0" applyNumberFormat="1"/>
    <xf numFmtId="166" fontId="4" fillId="9" borderId="1" xfId="2" applyNumberFormat="1" applyFont="1" applyFill="1" applyBorder="1" applyAlignment="1">
      <alignment horizontal="center" vertical="center" wrapText="1"/>
    </xf>
    <xf numFmtId="166" fontId="4" fillId="12" borderId="1" xfId="2" applyNumberFormat="1" applyFont="1" applyFill="1" applyBorder="1" applyAlignment="1">
      <alignment horizontal="center" vertical="center" wrapText="1"/>
    </xf>
    <xf numFmtId="166" fontId="4" fillId="12" borderId="1" xfId="0" applyNumberFormat="1" applyFont="1" applyFill="1" applyBorder="1" applyAlignment="1">
      <alignment horizontal="center" vertical="center" wrapText="1"/>
    </xf>
    <xf numFmtId="166" fontId="4" fillId="12" borderId="1" xfId="35" applyNumberFormat="1" applyFont="1" applyFill="1" applyBorder="1" applyAlignment="1">
      <alignment horizontal="center" vertical="center" wrapText="1"/>
    </xf>
    <xf numFmtId="166" fontId="4" fillId="7" borderId="1" xfId="35" applyNumberFormat="1" applyFont="1" applyFill="1" applyBorder="1" applyAlignment="1">
      <alignment horizontal="center" vertical="center" wrapText="1"/>
    </xf>
    <xf numFmtId="166" fontId="4" fillId="9" borderId="1" xfId="35"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166" fontId="4" fillId="0" borderId="1" xfId="35" applyNumberFormat="1" applyFont="1" applyBorder="1" applyAlignment="1">
      <alignment horizontal="center" vertical="center" wrapText="1"/>
    </xf>
    <xf numFmtId="166" fontId="4" fillId="0" borderId="1" xfId="35" applyNumberFormat="1" applyFont="1" applyFill="1" applyBorder="1" applyAlignment="1">
      <alignment horizontal="center" vertical="center" wrapText="1"/>
    </xf>
    <xf numFmtId="166" fontId="4" fillId="0" borderId="1" xfId="0" applyNumberFormat="1" applyFont="1" applyBorder="1" applyAlignment="1">
      <alignment horizontal="center" vertical="center" wrapText="1"/>
    </xf>
    <xf numFmtId="166" fontId="4" fillId="0" borderId="1" xfId="0" applyNumberFormat="1" applyFont="1" applyBorder="1" applyAlignment="1">
      <alignment horizontal="left" vertical="top" wrapText="1"/>
    </xf>
    <xf numFmtId="166" fontId="4" fillId="11" borderId="1" xfId="0" applyNumberFormat="1" applyFont="1" applyFill="1" applyBorder="1" applyAlignment="1">
      <alignment horizontal="center" vertical="center" wrapText="1"/>
    </xf>
    <xf numFmtId="170" fontId="4" fillId="0" borderId="1" xfId="0" applyNumberFormat="1" applyFont="1" applyBorder="1" applyAlignment="1">
      <alignment horizontal="center" vertical="center" wrapText="1"/>
    </xf>
    <xf numFmtId="166" fontId="4" fillId="0" borderId="1" xfId="8" applyNumberFormat="1" applyFont="1" applyBorder="1" applyAlignment="1" applyProtection="1">
      <alignment horizontal="center" vertical="center" wrapText="1"/>
      <protection locked="0"/>
    </xf>
    <xf numFmtId="166" fontId="4" fillId="7" borderId="1" xfId="0" applyNumberFormat="1" applyFont="1" applyFill="1" applyBorder="1" applyAlignment="1">
      <alignment horizontal="left" vertical="top" wrapText="1"/>
    </xf>
    <xf numFmtId="166" fontId="4" fillId="7" borderId="1" xfId="0" applyNumberFormat="1" applyFont="1" applyFill="1" applyBorder="1" applyAlignment="1">
      <alignment horizontal="center" vertical="center" wrapText="1"/>
    </xf>
    <xf numFmtId="170" fontId="4" fillId="7" borderId="1" xfId="0" applyNumberFormat="1" applyFont="1" applyFill="1" applyBorder="1" applyAlignment="1">
      <alignment horizontal="center" vertical="center" wrapText="1"/>
    </xf>
    <xf numFmtId="166" fontId="4" fillId="9" borderId="1" xfId="0" applyNumberFormat="1" applyFont="1" applyFill="1" applyBorder="1" applyAlignment="1">
      <alignment horizontal="left" vertical="top" wrapText="1"/>
    </xf>
    <xf numFmtId="166" fontId="4" fillId="9" borderId="1" xfId="0" applyNumberFormat="1" applyFont="1" applyFill="1" applyBorder="1" applyAlignment="1">
      <alignment horizontal="center" vertical="center" wrapText="1"/>
    </xf>
    <xf numFmtId="170" fontId="4" fillId="9" borderId="1" xfId="0" applyNumberFormat="1" applyFont="1" applyFill="1" applyBorder="1" applyAlignment="1">
      <alignment horizontal="center" vertical="center" wrapText="1"/>
    </xf>
    <xf numFmtId="166" fontId="4" fillId="12" borderId="1" xfId="0" applyNumberFormat="1" applyFont="1" applyFill="1" applyBorder="1" applyAlignment="1">
      <alignment horizontal="left" vertical="top" wrapText="1"/>
    </xf>
    <xf numFmtId="170" fontId="4" fillId="12" borderId="1" xfId="0" applyNumberFormat="1" applyFont="1" applyFill="1" applyBorder="1" applyAlignment="1">
      <alignment horizontal="center" vertical="center" wrapText="1"/>
    </xf>
    <xf numFmtId="166" fontId="3" fillId="12" borderId="1" xfId="0" applyNumberFormat="1" applyFont="1" applyFill="1" applyBorder="1" applyAlignment="1">
      <alignment horizontal="left" vertical="top" wrapText="1"/>
    </xf>
    <xf numFmtId="14" fontId="8" fillId="12" borderId="1" xfId="0" applyNumberFormat="1" applyFont="1" applyFill="1" applyBorder="1" applyAlignment="1">
      <alignment horizontal="center" vertical="center" wrapText="1"/>
    </xf>
    <xf numFmtId="166" fontId="8" fillId="12" borderId="1" xfId="0" applyNumberFormat="1" applyFont="1" applyFill="1" applyBorder="1" applyAlignment="1">
      <alignment horizontal="center" vertical="center" wrapText="1"/>
    </xf>
    <xf numFmtId="171" fontId="4" fillId="7" borderId="1" xfId="2" applyNumberFormat="1" applyFont="1" applyFill="1" applyBorder="1" applyAlignment="1">
      <alignment horizontal="center" vertical="center" wrapText="1"/>
    </xf>
    <xf numFmtId="171" fontId="4" fillId="5" borderId="1" xfId="2" applyNumberFormat="1" applyFont="1" applyFill="1" applyBorder="1" applyAlignment="1">
      <alignment horizontal="center" vertical="center" wrapText="1"/>
    </xf>
    <xf numFmtId="166" fontId="4" fillId="5" borderId="1" xfId="0" applyNumberFormat="1" applyFont="1" applyFill="1" applyBorder="1" applyAlignment="1">
      <alignment horizontal="center" vertical="center" wrapText="1"/>
    </xf>
    <xf numFmtId="170" fontId="4" fillId="5" borderId="1" xfId="0" applyNumberFormat="1" applyFont="1" applyFill="1" applyBorder="1" applyAlignment="1">
      <alignment horizontal="center" vertical="center" wrapText="1"/>
    </xf>
    <xf numFmtId="0" fontId="4" fillId="14" borderId="1" xfId="0" applyFont="1" applyFill="1" applyBorder="1" applyAlignment="1">
      <alignment horizontal="center" vertical="center" wrapText="1"/>
    </xf>
    <xf numFmtId="14" fontId="4" fillId="14" borderId="1" xfId="0" applyNumberFormat="1" applyFont="1" applyFill="1" applyBorder="1" applyAlignment="1">
      <alignment horizontal="center" vertical="center" wrapText="1"/>
    </xf>
    <xf numFmtId="171" fontId="4" fillId="14" borderId="1" xfId="2" applyNumberFormat="1" applyFont="1" applyFill="1" applyBorder="1" applyAlignment="1">
      <alignment horizontal="center" vertical="center" wrapText="1"/>
    </xf>
    <xf numFmtId="166" fontId="4" fillId="14" borderId="1" xfId="0" applyNumberFormat="1" applyFont="1" applyFill="1" applyBorder="1" applyAlignment="1">
      <alignment horizontal="center" vertical="center" wrapText="1"/>
    </xf>
    <xf numFmtId="170" fontId="4" fillId="14" borderId="1" xfId="0" applyNumberFormat="1" applyFont="1" applyFill="1" applyBorder="1" applyAlignment="1">
      <alignment horizontal="center" vertical="center" wrapText="1"/>
    </xf>
    <xf numFmtId="171" fontId="4" fillId="8" borderId="1" xfId="2" applyNumberFormat="1" applyFont="1" applyFill="1" applyBorder="1" applyAlignment="1">
      <alignment horizontal="center" vertical="center" wrapText="1"/>
    </xf>
    <xf numFmtId="166" fontId="4" fillId="8" borderId="1" xfId="0" applyNumberFormat="1" applyFont="1" applyFill="1" applyBorder="1" applyAlignment="1">
      <alignment horizontal="center" vertical="center" wrapText="1"/>
    </xf>
    <xf numFmtId="170" fontId="4" fillId="8" borderId="1" xfId="0" applyNumberFormat="1" applyFont="1" applyFill="1" applyBorder="1" applyAlignment="1">
      <alignment horizontal="center" vertical="center" wrapText="1"/>
    </xf>
    <xf numFmtId="171" fontId="4" fillId="9" borderId="1" xfId="2" applyNumberFormat="1" applyFont="1" applyFill="1" applyBorder="1" applyAlignment="1">
      <alignment horizontal="center" vertical="center" wrapText="1"/>
    </xf>
    <xf numFmtId="41" fontId="4" fillId="14" borderId="1" xfId="4" applyFont="1" applyFill="1" applyBorder="1" applyAlignment="1">
      <alignment horizontal="center" vertical="center" wrapText="1"/>
    </xf>
    <xf numFmtId="0" fontId="5" fillId="15" borderId="1" xfId="0"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44" fontId="4" fillId="5" borderId="1" xfId="46" applyFont="1" applyFill="1" applyBorder="1" applyAlignment="1">
      <alignment horizontal="center" vertical="center" wrapText="1"/>
    </xf>
    <xf numFmtId="171" fontId="4" fillId="5" borderId="1" xfId="35" applyNumberFormat="1" applyFont="1" applyFill="1" applyBorder="1" applyAlignment="1">
      <alignment horizontal="center" vertical="center" wrapText="1"/>
    </xf>
    <xf numFmtId="166" fontId="4" fillId="7" borderId="1" xfId="0" applyNumberFormat="1" applyFont="1" applyFill="1" applyBorder="1" applyAlignment="1">
      <alignment horizontal="center" vertical="top" wrapText="1"/>
    </xf>
    <xf numFmtId="166" fontId="4" fillId="9" borderId="1" xfId="0" applyNumberFormat="1" applyFont="1" applyFill="1" applyBorder="1" applyAlignment="1">
      <alignment horizontal="center" vertical="top" wrapText="1"/>
    </xf>
    <xf numFmtId="166" fontId="4" fillId="0" borderId="1" xfId="0" applyNumberFormat="1" applyFont="1" applyBorder="1" applyAlignment="1">
      <alignment horizontal="center" vertical="top" wrapText="1"/>
    </xf>
    <xf numFmtId="166" fontId="4" fillId="5" borderId="1" xfId="0" applyNumberFormat="1" applyFont="1" applyFill="1" applyBorder="1" applyAlignment="1">
      <alignment horizontal="center" vertical="top" wrapText="1"/>
    </xf>
    <xf numFmtId="166" fontId="4" fillId="14" borderId="1" xfId="0" applyNumberFormat="1" applyFont="1" applyFill="1" applyBorder="1" applyAlignment="1">
      <alignment horizontal="center" vertical="top" wrapText="1"/>
    </xf>
    <xf numFmtId="166" fontId="4" fillId="8" borderId="1" xfId="0" applyNumberFormat="1" applyFont="1" applyFill="1" applyBorder="1" applyAlignment="1">
      <alignment horizontal="center" vertical="top" wrapText="1"/>
    </xf>
    <xf numFmtId="171" fontId="4" fillId="0" borderId="1" xfId="35" applyNumberFormat="1" applyFont="1" applyFill="1" applyBorder="1" applyAlignment="1">
      <alignment horizontal="center" vertical="center" wrapText="1"/>
    </xf>
    <xf numFmtId="0" fontId="5" fillId="15" borderId="7"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171" fontId="4" fillId="5" borderId="1" xfId="1" applyNumberFormat="1" applyFont="1" applyFill="1" applyBorder="1" applyAlignment="1">
      <alignment horizontal="center" vertical="center"/>
    </xf>
    <xf numFmtId="171" fontId="4" fillId="5" borderId="1" xfId="1" applyNumberFormat="1" applyFont="1" applyFill="1" applyBorder="1" applyAlignment="1">
      <alignment horizontal="center" vertical="center" wrapText="1"/>
    </xf>
    <xf numFmtId="171" fontId="4" fillId="0" borderId="1" xfId="1" applyNumberFormat="1" applyFont="1" applyFill="1" applyBorder="1" applyAlignment="1">
      <alignment horizontal="center" vertical="center"/>
    </xf>
    <xf numFmtId="171" fontId="4" fillId="7" borderId="1" xfId="1" applyNumberFormat="1" applyFont="1" applyFill="1" applyBorder="1" applyAlignment="1">
      <alignment horizontal="center" vertical="center"/>
    </xf>
    <xf numFmtId="171" fontId="4" fillId="14" borderId="1" xfId="1" applyNumberFormat="1" applyFont="1" applyFill="1" applyBorder="1" applyAlignment="1">
      <alignment horizontal="center" vertical="center"/>
    </xf>
    <xf numFmtId="171" fontId="4" fillId="8" borderId="1" xfId="1" applyNumberFormat="1" applyFont="1" applyFill="1" applyBorder="1" applyAlignment="1">
      <alignment horizontal="center" vertical="center"/>
    </xf>
    <xf numFmtId="171" fontId="4" fillId="9" borderId="1" xfId="1" applyNumberFormat="1" applyFont="1" applyFill="1" applyBorder="1" applyAlignment="1">
      <alignment horizontal="center" vertical="center"/>
    </xf>
    <xf numFmtId="171" fontId="4" fillId="5" borderId="1" xfId="0" applyNumberFormat="1" applyFont="1" applyFill="1" applyBorder="1" applyAlignment="1">
      <alignment horizontal="center" vertical="center"/>
    </xf>
    <xf numFmtId="0" fontId="4" fillId="5" borderId="1" xfId="0" applyFont="1" applyFill="1" applyBorder="1" applyAlignment="1">
      <alignment horizontal="center" vertical="center"/>
    </xf>
    <xf numFmtId="44" fontId="4" fillId="5" borderId="1" xfId="0" applyNumberFormat="1" applyFont="1" applyFill="1" applyBorder="1" applyAlignment="1">
      <alignment horizontal="center" vertical="center"/>
    </xf>
    <xf numFmtId="43" fontId="4" fillId="0" borderId="0" xfId="9" applyFont="1" applyAlignment="1">
      <alignment horizontal="center"/>
    </xf>
    <xf numFmtId="0" fontId="4" fillId="0" borderId="0" xfId="0" applyFont="1" applyAlignment="1">
      <alignment horizontal="center"/>
    </xf>
    <xf numFmtId="9" fontId="4" fillId="5"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4" fontId="4" fillId="0" borderId="1" xfId="0" applyNumberFormat="1" applyFont="1" applyFill="1" applyBorder="1" applyAlignment="1">
      <alignment horizontal="center" vertical="center"/>
    </xf>
    <xf numFmtId="9" fontId="4" fillId="7" borderId="1" xfId="0" applyNumberFormat="1" applyFont="1" applyFill="1" applyBorder="1" applyAlignment="1">
      <alignment horizontal="center" vertical="center"/>
    </xf>
    <xf numFmtId="171" fontId="4" fillId="7" borderId="1" xfId="0" applyNumberFormat="1" applyFont="1" applyFill="1" applyBorder="1" applyAlignment="1">
      <alignment horizontal="center" vertical="center"/>
    </xf>
    <xf numFmtId="0" fontId="4" fillId="7" borderId="1" xfId="0" applyFont="1" applyFill="1" applyBorder="1" applyAlignment="1">
      <alignment horizontal="center" vertical="center"/>
    </xf>
    <xf numFmtId="44" fontId="4" fillId="7" borderId="1" xfId="0" applyNumberFormat="1" applyFont="1" applyFill="1" applyBorder="1" applyAlignment="1">
      <alignment horizontal="center" vertical="center"/>
    </xf>
    <xf numFmtId="9" fontId="4" fillId="14" borderId="1" xfId="0" applyNumberFormat="1" applyFont="1" applyFill="1" applyBorder="1" applyAlignment="1">
      <alignment horizontal="center" vertical="center"/>
    </xf>
    <xf numFmtId="171" fontId="4" fillId="14" borderId="1" xfId="0" applyNumberFormat="1" applyFont="1" applyFill="1" applyBorder="1" applyAlignment="1">
      <alignment horizontal="center" vertical="center"/>
    </xf>
    <xf numFmtId="0" fontId="4" fillId="14" borderId="1" xfId="0" applyFont="1" applyFill="1" applyBorder="1" applyAlignment="1">
      <alignment horizontal="center" vertical="center"/>
    </xf>
    <xf numFmtId="44" fontId="4" fillId="14" borderId="1" xfId="0" applyNumberFormat="1" applyFont="1" applyFill="1" applyBorder="1" applyAlignment="1">
      <alignment horizontal="center" vertical="center"/>
    </xf>
    <xf numFmtId="9" fontId="4" fillId="8" borderId="1" xfId="0" applyNumberFormat="1" applyFont="1" applyFill="1" applyBorder="1" applyAlignment="1">
      <alignment horizontal="center" vertical="center"/>
    </xf>
    <xf numFmtId="171" fontId="4" fillId="8" borderId="1" xfId="0" applyNumberFormat="1" applyFont="1" applyFill="1" applyBorder="1" applyAlignment="1">
      <alignment horizontal="center" vertical="center"/>
    </xf>
    <xf numFmtId="0" fontId="4" fillId="8" borderId="1" xfId="0" applyFont="1" applyFill="1" applyBorder="1" applyAlignment="1">
      <alignment horizontal="center" vertical="center"/>
    </xf>
    <xf numFmtId="44" fontId="4" fillId="8" borderId="1" xfId="0" applyNumberFormat="1" applyFont="1" applyFill="1" applyBorder="1" applyAlignment="1">
      <alignment horizontal="center" vertical="center"/>
    </xf>
    <xf numFmtId="9" fontId="4" fillId="9" borderId="1" xfId="0" applyNumberFormat="1" applyFont="1" applyFill="1" applyBorder="1" applyAlignment="1">
      <alignment horizontal="center" vertical="center"/>
    </xf>
    <xf numFmtId="171" fontId="4" fillId="9" borderId="1" xfId="0" applyNumberFormat="1" applyFont="1" applyFill="1" applyBorder="1" applyAlignment="1">
      <alignment horizontal="center" vertical="center"/>
    </xf>
    <xf numFmtId="0" fontId="4" fillId="9" borderId="1" xfId="0" applyFont="1" applyFill="1" applyBorder="1" applyAlignment="1">
      <alignment horizontal="center" vertical="center"/>
    </xf>
    <xf numFmtId="44" fontId="4" fillId="9" borderId="1" xfId="0" applyNumberFormat="1" applyFont="1" applyFill="1" applyBorder="1" applyAlignment="1">
      <alignment horizontal="center" vertical="center"/>
    </xf>
    <xf numFmtId="9" fontId="4" fillId="5" borderId="1" xfId="10" applyNumberFormat="1" applyFont="1" applyFill="1" applyBorder="1" applyAlignment="1">
      <alignment horizontal="center" vertical="center"/>
    </xf>
    <xf numFmtId="43" fontId="4" fillId="0" borderId="0" xfId="9" applyFont="1" applyFill="1" applyAlignment="1">
      <alignment horizontal="center"/>
    </xf>
    <xf numFmtId="0" fontId="4" fillId="0" borderId="0" xfId="0" applyFont="1" applyFill="1" applyAlignment="1">
      <alignment horizontal="center"/>
    </xf>
    <xf numFmtId="9" fontId="4" fillId="8" borderId="1" xfId="1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13" fillId="0" borderId="0" xfId="0" applyFont="1" applyAlignment="1">
      <alignment horizontal="center"/>
    </xf>
    <xf numFmtId="171" fontId="4" fillId="0" borderId="0" xfId="0" applyNumberFormat="1" applyFont="1" applyAlignment="1">
      <alignment horizontal="center"/>
    </xf>
    <xf numFmtId="0" fontId="9" fillId="0" borderId="5" xfId="0" applyFont="1" applyBorder="1" applyAlignment="1">
      <alignment vertical="center" wrapText="1"/>
    </xf>
    <xf numFmtId="0" fontId="4" fillId="4" borderId="5" xfId="3" applyFont="1" applyFill="1" applyBorder="1" applyAlignment="1">
      <alignment vertical="center" wrapText="1"/>
    </xf>
    <xf numFmtId="0" fontId="4" fillId="3" borderId="5" xfId="3" applyFont="1" applyFill="1" applyBorder="1" applyAlignment="1">
      <alignment vertical="center" wrapText="1"/>
    </xf>
    <xf numFmtId="0" fontId="9" fillId="2" borderId="5" xfId="3" applyFont="1" applyFill="1" applyBorder="1" applyAlignment="1">
      <alignment vertical="center" wrapText="1"/>
    </xf>
    <xf numFmtId="0" fontId="4" fillId="9" borderId="5" xfId="0" applyFont="1" applyFill="1" applyBorder="1" applyAlignment="1">
      <alignment vertical="center" wrapText="1"/>
    </xf>
    <xf numFmtId="0" fontId="4" fillId="8" borderId="5" xfId="0" applyFont="1" applyFill="1" applyBorder="1" applyAlignment="1">
      <alignment vertical="center" wrapText="1"/>
    </xf>
    <xf numFmtId="0" fontId="4" fillId="7" borderId="5" xfId="0" applyFont="1" applyFill="1" applyBorder="1" applyAlignment="1">
      <alignment vertical="center" wrapText="1"/>
    </xf>
    <xf numFmtId="0" fontId="4" fillId="6" borderId="5" xfId="0" applyFont="1" applyFill="1" applyBorder="1" applyAlignment="1">
      <alignment vertical="center" wrapText="1"/>
    </xf>
    <xf numFmtId="0" fontId="9" fillId="0" borderId="1" xfId="0" applyFont="1" applyBorder="1" applyAlignment="1">
      <alignment horizontal="left" vertical="center" wrapText="1"/>
    </xf>
    <xf numFmtId="0" fontId="4" fillId="4" borderId="1" xfId="3" applyFont="1" applyFill="1" applyBorder="1" applyAlignment="1">
      <alignment horizontal="left" vertical="center" wrapText="1"/>
    </xf>
    <xf numFmtId="0" fontId="4" fillId="3" borderId="1" xfId="3" applyFont="1" applyFill="1" applyBorder="1" applyAlignment="1">
      <alignment horizontal="left" vertical="center" wrapText="1"/>
    </xf>
    <xf numFmtId="0" fontId="9" fillId="2" borderId="1" xfId="3" applyFont="1" applyFill="1" applyBorder="1" applyAlignment="1">
      <alignment horizontal="left" vertical="center" wrapText="1"/>
    </xf>
    <xf numFmtId="0" fontId="7" fillId="11" borderId="9"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4" fillId="9"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6" xfId="0" applyFont="1" applyFill="1" applyBorder="1" applyAlignment="1">
      <alignment horizontal="left" vertical="center" wrapText="1"/>
    </xf>
    <xf numFmtId="0" fontId="9" fillId="0" borderId="0" xfId="0" applyFont="1" applyBorder="1" applyAlignment="1">
      <alignment vertical="center" wrapText="1"/>
    </xf>
    <xf numFmtId="0" fontId="4" fillId="4" borderId="0" xfId="3" applyFont="1" applyFill="1" applyBorder="1" applyAlignment="1">
      <alignment vertical="center" wrapText="1"/>
    </xf>
    <xf numFmtId="0" fontId="4" fillId="3" borderId="0" xfId="3" applyFont="1" applyFill="1" applyBorder="1" applyAlignment="1">
      <alignment vertical="center" wrapText="1"/>
    </xf>
    <xf numFmtId="0" fontId="9" fillId="2" borderId="0" xfId="3" applyFont="1" applyFill="1" applyBorder="1" applyAlignment="1">
      <alignment vertical="center" wrapText="1"/>
    </xf>
    <xf numFmtId="0" fontId="7" fillId="0" borderId="4" xfId="0" applyFont="1" applyFill="1" applyBorder="1" applyAlignment="1">
      <alignment horizontal="center" vertical="center" wrapText="1"/>
    </xf>
    <xf numFmtId="0" fontId="4" fillId="9" borderId="0" xfId="0" applyFont="1" applyFill="1" applyBorder="1" applyAlignment="1">
      <alignment vertical="center" wrapText="1"/>
    </xf>
    <xf numFmtId="0" fontId="4" fillId="8" borderId="0" xfId="0" applyFont="1" applyFill="1" applyBorder="1" applyAlignment="1">
      <alignment vertical="center" wrapText="1"/>
    </xf>
    <xf numFmtId="0" fontId="4" fillId="7" borderId="0" xfId="0" applyFont="1" applyFill="1" applyBorder="1" applyAlignment="1">
      <alignment vertical="center" wrapText="1"/>
    </xf>
    <xf numFmtId="0" fontId="4" fillId="6" borderId="0" xfId="0" applyFont="1" applyFill="1" applyBorder="1" applyAlignment="1">
      <alignment vertical="center" wrapText="1"/>
    </xf>
    <xf numFmtId="0" fontId="4" fillId="12" borderId="5" xfId="0" applyFont="1" applyFill="1" applyBorder="1" applyAlignment="1">
      <alignment vertical="center" wrapText="1"/>
    </xf>
    <xf numFmtId="0" fontId="4" fillId="12" borderId="0" xfId="0" applyFont="1" applyFill="1" applyBorder="1" applyAlignment="1">
      <alignment vertical="center" wrapText="1"/>
    </xf>
  </cellXfs>
  <cellStyles count="56">
    <cellStyle name="BodyStyle" xfId="30" xr:uid="{9E4FC2FA-62BE-4AD1-B869-62D785E14D8B}"/>
    <cellStyle name="HeaderStyle" xfId="29" xr:uid="{772604CF-D500-4FCB-9FB5-8BC0CAF447FE}"/>
    <cellStyle name="Millares" xfId="9" builtinId="3"/>
    <cellStyle name="Millares [0]" xfId="8" builtinId="6"/>
    <cellStyle name="Millares [0] 2" xfId="4" xr:uid="{D66E2559-164C-4CBB-9D0A-6B2DA552D720}"/>
    <cellStyle name="Millares [0] 2 2" xfId="7" xr:uid="{362D99CD-A3FA-49FF-B6DC-46EEC0C510AA}"/>
    <cellStyle name="Millares [0] 2 2 2" xfId="23" xr:uid="{10D73218-4F19-4B07-9077-6BD6B06B63A7}"/>
    <cellStyle name="Millares [0] 2 2 3" xfId="15" xr:uid="{50A553B3-44AE-494F-AD5C-AB79B7FB9DF6}"/>
    <cellStyle name="Millares [0] 2 3" xfId="19" xr:uid="{5D0F090C-6D7C-4209-843F-F23D03C1DB63}"/>
    <cellStyle name="Millares [0] 2 4" xfId="12" xr:uid="{8F6D95B9-1303-4C4E-87F8-E116392C071A}"/>
    <cellStyle name="Millares [0] 3" xfId="5" xr:uid="{55D18E8A-E3D3-4907-BB12-4A3773504E55}"/>
    <cellStyle name="Millares [0] 3 2" xfId="22" xr:uid="{0AD3CEB5-7AF7-4C8B-8360-454F9F871AF3}"/>
    <cellStyle name="Millares [0] 3 3" xfId="32" xr:uid="{C296D6E2-8CEB-4F31-83CF-3D596EF99E9B}"/>
    <cellStyle name="Millares [0] 3 4" xfId="14" xr:uid="{42A68AFC-7E72-4649-B7A9-55302B94E5FF}"/>
    <cellStyle name="Millares [0] 4" xfId="18" xr:uid="{B004408B-A082-4814-A033-E163A8AB1F2F}"/>
    <cellStyle name="Millares [0] 4 2" xfId="33" xr:uid="{D1ABCF5B-C6D9-4E08-B59D-B918D70B8942}"/>
    <cellStyle name="Millares [0] 5" xfId="34" xr:uid="{B8AF358E-D568-4038-B442-24CFA056E517}"/>
    <cellStyle name="Millares [0] 6" xfId="27" xr:uid="{1CFD43BE-37C7-4EF5-ADFC-807E1F31CA4C}"/>
    <cellStyle name="Millares [0] 7" xfId="11" xr:uid="{49DB4E84-DB9E-44B0-A0FB-727D2DE5D6AA}"/>
    <cellStyle name="Millares 10" xfId="53" xr:uid="{1DE96460-AF6B-45BF-BF41-3684F0BDA9C9}"/>
    <cellStyle name="Millares 11" xfId="55" xr:uid="{05243E5A-27AB-485D-9A7B-4741D49DF62F}"/>
    <cellStyle name="Millares 2" xfId="37" xr:uid="{853EE38F-F026-4C8C-9D0F-E8FDB3EE72A0}"/>
    <cellStyle name="Millares 3" xfId="39" xr:uid="{92B61C6E-3E81-4BFA-AEF2-985F78AA7739}"/>
    <cellStyle name="Millares 4" xfId="41" xr:uid="{97B7FAD5-F7DC-4A76-A7CD-E6EE4486F6E7}"/>
    <cellStyle name="Millares 5" xfId="43" xr:uid="{EE7852F1-36FF-4CEE-895B-D7B4FB4A70F9}"/>
    <cellStyle name="Millares 6" xfId="45" xr:uid="{A7ECB7DE-96F2-45CD-AF35-EEBA35871CB8}"/>
    <cellStyle name="Millares 7" xfId="47" xr:uid="{619F554A-A483-4D0B-8F34-4F67DB6F30B2}"/>
    <cellStyle name="Millares 8" xfId="49" xr:uid="{323B7997-BF97-44EC-9476-19E61FE1130E}"/>
    <cellStyle name="Millares 9" xfId="51" xr:uid="{502A64EE-B339-49B2-A4F6-8E5D3CBDB940}"/>
    <cellStyle name="Moneda" xfId="1" builtinId="4"/>
    <cellStyle name="Moneda [0]" xfId="2" builtinId="7"/>
    <cellStyle name="Moneda [0] 2" xfId="6" xr:uid="{138F966E-FC3F-44C0-B394-96531B6F06F7}"/>
    <cellStyle name="Moneda [0] 2 2" xfId="28" xr:uid="{D197FF1E-A5EA-45EE-8CFF-1261782CCA77}"/>
    <cellStyle name="Moneda [0] 3" xfId="35" xr:uid="{84586453-108B-4B30-B48F-9817BEB4CE24}"/>
    <cellStyle name="Moneda 10" xfId="46" xr:uid="{AE964789-4153-4D8D-ABF4-058858E16179}"/>
    <cellStyle name="Moneda 11" xfId="48" xr:uid="{B3FD7689-F0D5-4ABC-9CB0-7E237DF35DE9}"/>
    <cellStyle name="Moneda 12" xfId="50" xr:uid="{ECC440EC-1D3D-4272-95BB-EF14DDC1E5FE}"/>
    <cellStyle name="Moneda 13" xfId="52" xr:uid="{2164D475-0037-4C85-BD21-D3FA2CC1C271}"/>
    <cellStyle name="Moneda 14" xfId="54" xr:uid="{6011FEB1-A980-47CF-8D16-44E0C28C1FCB}"/>
    <cellStyle name="Moneda 2" xfId="17" xr:uid="{030E75BC-83CD-4715-9309-3B71085EB53D}"/>
    <cellStyle name="Moneda 2 2" xfId="25" xr:uid="{1E5CC3E8-04E4-4549-9C4D-94D24A362087}"/>
    <cellStyle name="Moneda 3" xfId="21" xr:uid="{862AD009-DF95-4943-AA4A-84E84E5C084E}"/>
    <cellStyle name="Moneda 4" xfId="31" xr:uid="{553F0506-638D-4CA2-9012-F5BFA8A6D518}"/>
    <cellStyle name="Moneda 5" xfId="36" xr:uid="{2B39F2C0-20EA-4CE3-9F44-A7D569BEE884}"/>
    <cellStyle name="Moneda 6" xfId="38" xr:uid="{4F8A5214-D531-425B-B4B1-9560C9337B57}"/>
    <cellStyle name="Moneda 7" xfId="40" xr:uid="{22214AAA-5C18-44D2-A71B-EC67DBC95F07}"/>
    <cellStyle name="Moneda 8" xfId="42" xr:uid="{5D008195-4D9F-4930-BE49-5C1E6EE8328B}"/>
    <cellStyle name="Moneda 9" xfId="44" xr:uid="{B95C3744-AA7A-426C-A6B7-39337497F05A}"/>
    <cellStyle name="Normal" xfId="0" builtinId="0"/>
    <cellStyle name="Normal 2" xfId="13" xr:uid="{37116E15-C2F3-4D70-83BF-2BF074F03A74}"/>
    <cellStyle name="Normal 2 2" xfId="16" xr:uid="{60B0A941-0A4D-48F3-A854-860881B8CBEF}"/>
    <cellStyle name="Normal 2 2 2" xfId="24" xr:uid="{E077A551-EC00-4747-BAD9-D8F302C6ECEB}"/>
    <cellStyle name="Normal 2 3" xfId="20" xr:uid="{CB5D2B7E-DA71-4B8D-B292-ACEAA13BA5CD}"/>
    <cellStyle name="Normal 3" xfId="3" xr:uid="{84EA4C34-567F-42DF-BC17-66F75BD9BE52}"/>
    <cellStyle name="Normal 4" xfId="26" xr:uid="{E1720662-0059-46F6-A9EE-AE72FD0E138A}"/>
    <cellStyle name="Porcentaje" xfId="10" builtinId="5"/>
  </cellStyles>
  <dxfs count="1">
    <dxf>
      <font>
        <color rgb="FF9C0006"/>
      </font>
      <fill>
        <patternFill>
          <bgColor rgb="FFFFC7CE"/>
        </patternFill>
      </fill>
    </dxf>
  </dxfs>
  <tableStyles count="0" defaultTableStyle="TableStyleMedium2" defaultPivotStyle="PivotStyleLight16"/>
  <colors>
    <mruColors>
      <color rgb="FFFFCCCC"/>
      <color rgb="FFFFFFCC"/>
      <color rgb="FFFFCC99"/>
      <color rgb="FFFF9999"/>
      <color rgb="FFFF9933"/>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4875F-16F1-49C1-BA48-86205A0301A9}">
  <dimension ref="A1:R207"/>
  <sheetViews>
    <sheetView tabSelected="1" zoomScale="60" zoomScaleNormal="60" workbookViewId="0">
      <pane ySplit="2" topLeftCell="A3" activePane="bottomLeft" state="frozen"/>
      <selection pane="bottomLeft" activeCell="F6" sqref="F6"/>
    </sheetView>
  </sheetViews>
  <sheetFormatPr baseColWidth="10" defaultColWidth="21.625" defaultRowHeight="18" x14ac:dyDescent="0.35"/>
  <cols>
    <col min="1" max="1" width="21.625" style="103" customWidth="1"/>
    <col min="2" max="2" width="21.625" style="103"/>
    <col min="3" max="3" width="24.375" style="103" customWidth="1"/>
    <col min="4" max="4" width="58.375" style="103" customWidth="1"/>
    <col min="5" max="6" width="21.625" style="103" customWidth="1"/>
    <col min="7" max="7" width="24.375" style="103" customWidth="1"/>
    <col min="8" max="10" width="21.625" style="103" customWidth="1"/>
    <col min="11" max="16" width="21.625" style="103"/>
    <col min="17" max="17" width="21.625" style="102"/>
    <col min="18" max="16384" width="21.625" style="103"/>
  </cols>
  <sheetData>
    <row r="1" spans="1:18" ht="21" customHeight="1" x14ac:dyDescent="0.4">
      <c r="A1" s="130"/>
      <c r="B1" s="130"/>
      <c r="C1" s="144" t="s">
        <v>535</v>
      </c>
      <c r="D1" s="145"/>
      <c r="E1" s="145"/>
      <c r="F1" s="145"/>
      <c r="G1" s="145"/>
      <c r="H1" s="145"/>
      <c r="I1" s="145"/>
      <c r="J1" s="146"/>
    </row>
    <row r="2" spans="1:18" ht="63" x14ac:dyDescent="0.35">
      <c r="A2" s="77" t="s">
        <v>536</v>
      </c>
      <c r="B2" s="88" t="s">
        <v>81</v>
      </c>
      <c r="C2" s="77" t="s">
        <v>80</v>
      </c>
      <c r="D2" s="77" t="s">
        <v>79</v>
      </c>
      <c r="E2" s="77" t="s">
        <v>78</v>
      </c>
      <c r="F2" s="77" t="s">
        <v>77</v>
      </c>
      <c r="G2" s="77" t="s">
        <v>76</v>
      </c>
      <c r="H2" s="77" t="s">
        <v>75</v>
      </c>
      <c r="I2" s="77" t="s">
        <v>74</v>
      </c>
      <c r="J2" s="77" t="s">
        <v>73</v>
      </c>
      <c r="K2" s="77" t="s">
        <v>123</v>
      </c>
      <c r="L2" s="77" t="s">
        <v>124</v>
      </c>
      <c r="M2" s="77" t="s">
        <v>125</v>
      </c>
      <c r="N2" s="77" t="s">
        <v>126</v>
      </c>
      <c r="O2" s="77" t="s">
        <v>127</v>
      </c>
      <c r="P2" s="77" t="s">
        <v>128</v>
      </c>
    </row>
    <row r="3" spans="1:18" ht="54" x14ac:dyDescent="0.35">
      <c r="A3" s="10" t="s">
        <v>561</v>
      </c>
      <c r="B3" s="10">
        <v>82145</v>
      </c>
      <c r="C3" s="10" t="s">
        <v>570</v>
      </c>
      <c r="D3" s="65" t="s">
        <v>580</v>
      </c>
      <c r="E3" s="66">
        <v>44539</v>
      </c>
      <c r="F3" s="80">
        <v>9371250</v>
      </c>
      <c r="G3" s="65" t="s">
        <v>1</v>
      </c>
      <c r="H3" s="11">
        <v>44558</v>
      </c>
      <c r="I3" s="65" t="s">
        <v>0</v>
      </c>
      <c r="J3" s="65" t="s">
        <v>64</v>
      </c>
      <c r="K3" s="104">
        <v>0.13927547578097002</v>
      </c>
      <c r="L3" s="92">
        <v>0</v>
      </c>
      <c r="M3" s="99">
        <f>+F3-L3</f>
        <v>9371250</v>
      </c>
      <c r="N3" s="100" t="s">
        <v>586</v>
      </c>
      <c r="O3" s="100">
        <v>0</v>
      </c>
      <c r="P3" s="101">
        <v>0</v>
      </c>
      <c r="R3" s="131"/>
    </row>
    <row r="4" spans="1:18" ht="54" x14ac:dyDescent="0.35">
      <c r="A4" s="10" t="s">
        <v>561</v>
      </c>
      <c r="B4" s="10">
        <v>83415</v>
      </c>
      <c r="C4" s="10" t="s">
        <v>564</v>
      </c>
      <c r="D4" s="84" t="s">
        <v>574</v>
      </c>
      <c r="E4" s="66">
        <v>44553</v>
      </c>
      <c r="F4" s="80">
        <v>244863682</v>
      </c>
      <c r="G4" s="65" t="s">
        <v>1</v>
      </c>
      <c r="H4" s="11">
        <v>44561</v>
      </c>
      <c r="I4" s="65" t="s">
        <v>0</v>
      </c>
      <c r="J4" s="65" t="s">
        <v>12</v>
      </c>
      <c r="K4" s="104">
        <v>0.13927547578097002</v>
      </c>
      <c r="L4" s="92">
        <v>233489444</v>
      </c>
      <c r="M4" s="99">
        <f t="shared" ref="M4:M67" si="0">+F4-L4</f>
        <v>11374238</v>
      </c>
      <c r="N4" s="100" t="s">
        <v>586</v>
      </c>
      <c r="O4" s="100">
        <v>0</v>
      </c>
      <c r="P4" s="101">
        <v>0</v>
      </c>
      <c r="R4" s="131"/>
    </row>
    <row r="5" spans="1:18" ht="54" x14ac:dyDescent="0.35">
      <c r="A5" s="10" t="s">
        <v>561</v>
      </c>
      <c r="B5" s="10">
        <v>83975</v>
      </c>
      <c r="C5" s="10" t="s">
        <v>140</v>
      </c>
      <c r="D5" s="65" t="s">
        <v>583</v>
      </c>
      <c r="E5" s="66">
        <v>44560</v>
      </c>
      <c r="F5" s="80">
        <v>62577768</v>
      </c>
      <c r="G5" s="65" t="s">
        <v>1</v>
      </c>
      <c r="H5" s="11">
        <v>44561</v>
      </c>
      <c r="I5" s="65" t="s">
        <v>0</v>
      </c>
      <c r="J5" s="65" t="s">
        <v>64</v>
      </c>
      <c r="K5" s="104">
        <v>4.582465441006197E-2</v>
      </c>
      <c r="L5" s="92">
        <v>0</v>
      </c>
      <c r="M5" s="99">
        <f t="shared" si="0"/>
        <v>62577768</v>
      </c>
      <c r="N5" s="100" t="s">
        <v>586</v>
      </c>
      <c r="O5" s="100">
        <v>0</v>
      </c>
      <c r="P5" s="101">
        <v>0</v>
      </c>
      <c r="R5" s="131"/>
    </row>
    <row r="6" spans="1:18" ht="126" x14ac:dyDescent="0.35">
      <c r="A6" s="41" t="s">
        <v>562</v>
      </c>
      <c r="B6" s="41" t="s">
        <v>554</v>
      </c>
      <c r="C6" s="41" t="s">
        <v>568</v>
      </c>
      <c r="D6" s="83" t="s">
        <v>578</v>
      </c>
      <c r="E6" s="44">
        <v>44532</v>
      </c>
      <c r="F6" s="87">
        <v>1564590</v>
      </c>
      <c r="G6" s="47" t="s">
        <v>115</v>
      </c>
      <c r="H6" s="50">
        <v>44561</v>
      </c>
      <c r="I6" s="47" t="s">
        <v>72</v>
      </c>
      <c r="J6" s="47" t="s">
        <v>71</v>
      </c>
      <c r="K6" s="105">
        <v>0.13463263853799387</v>
      </c>
      <c r="L6" s="94">
        <v>0</v>
      </c>
      <c r="M6" s="106">
        <f t="shared" si="0"/>
        <v>1564590</v>
      </c>
      <c r="N6" s="107" t="s">
        <v>586</v>
      </c>
      <c r="O6" s="107">
        <v>0</v>
      </c>
      <c r="P6" s="108">
        <v>0</v>
      </c>
      <c r="R6" s="131"/>
    </row>
    <row r="7" spans="1:18" ht="72" x14ac:dyDescent="0.35">
      <c r="A7" s="91" t="s">
        <v>2</v>
      </c>
      <c r="B7" s="91" t="s">
        <v>215</v>
      </c>
      <c r="C7" s="91" t="s">
        <v>112</v>
      </c>
      <c r="D7" s="81" t="s">
        <v>216</v>
      </c>
      <c r="E7" s="12">
        <v>44532</v>
      </c>
      <c r="F7" s="63">
        <v>50386473</v>
      </c>
      <c r="G7" s="53" t="s">
        <v>115</v>
      </c>
      <c r="H7" s="54">
        <v>44742</v>
      </c>
      <c r="I7" s="53" t="s">
        <v>0</v>
      </c>
      <c r="J7" s="53" t="s">
        <v>18</v>
      </c>
      <c r="K7" s="109">
        <v>0.13927514331516608</v>
      </c>
      <c r="L7" s="95">
        <v>0</v>
      </c>
      <c r="M7" s="110">
        <f t="shared" si="0"/>
        <v>50386473</v>
      </c>
      <c r="N7" s="111" t="s">
        <v>586</v>
      </c>
      <c r="O7" s="111">
        <v>0</v>
      </c>
      <c r="P7" s="112">
        <v>0</v>
      </c>
      <c r="R7" s="131"/>
    </row>
    <row r="8" spans="1:18" ht="72" x14ac:dyDescent="0.35">
      <c r="A8" s="91" t="s">
        <v>2</v>
      </c>
      <c r="B8" s="91" t="s">
        <v>217</v>
      </c>
      <c r="C8" s="91" t="s">
        <v>218</v>
      </c>
      <c r="D8" s="81" t="s">
        <v>219</v>
      </c>
      <c r="E8" s="12">
        <v>44531</v>
      </c>
      <c r="F8" s="63">
        <v>50386473</v>
      </c>
      <c r="G8" s="53" t="s">
        <v>115</v>
      </c>
      <c r="H8" s="54">
        <v>44742</v>
      </c>
      <c r="I8" s="53" t="s">
        <v>0</v>
      </c>
      <c r="J8" s="53" t="s">
        <v>18</v>
      </c>
      <c r="K8" s="109">
        <v>0.1021353914738827</v>
      </c>
      <c r="L8" s="95">
        <v>0</v>
      </c>
      <c r="M8" s="110">
        <f t="shared" si="0"/>
        <v>50386473</v>
      </c>
      <c r="N8" s="111" t="s">
        <v>586</v>
      </c>
      <c r="O8" s="111">
        <v>0</v>
      </c>
      <c r="P8" s="112">
        <v>0</v>
      </c>
      <c r="R8" s="131"/>
    </row>
    <row r="9" spans="1:18" ht="72" x14ac:dyDescent="0.35">
      <c r="A9" s="91" t="s">
        <v>2</v>
      </c>
      <c r="B9" s="91" t="s">
        <v>220</v>
      </c>
      <c r="C9" s="91" t="s">
        <v>221</v>
      </c>
      <c r="D9" s="81" t="s">
        <v>222</v>
      </c>
      <c r="E9" s="12">
        <v>44552</v>
      </c>
      <c r="F9" s="63">
        <v>33078220</v>
      </c>
      <c r="G9" s="53" t="s">
        <v>115</v>
      </c>
      <c r="H9" s="12">
        <v>44742</v>
      </c>
      <c r="I9" s="53" t="s">
        <v>0</v>
      </c>
      <c r="J9" s="53" t="s">
        <v>18</v>
      </c>
      <c r="K9" s="109">
        <v>0</v>
      </c>
      <c r="L9" s="95">
        <v>0</v>
      </c>
      <c r="M9" s="110">
        <f t="shared" si="0"/>
        <v>33078220</v>
      </c>
      <c r="N9" s="111" t="s">
        <v>586</v>
      </c>
      <c r="O9" s="111">
        <v>0</v>
      </c>
      <c r="P9" s="112">
        <v>0</v>
      </c>
      <c r="R9" s="131"/>
    </row>
    <row r="10" spans="1:18" ht="72" x14ac:dyDescent="0.35">
      <c r="A10" s="91" t="s">
        <v>2</v>
      </c>
      <c r="B10" s="91" t="s">
        <v>223</v>
      </c>
      <c r="C10" s="91" t="s">
        <v>224</v>
      </c>
      <c r="D10" s="81" t="s">
        <v>222</v>
      </c>
      <c r="E10" s="54">
        <v>44533</v>
      </c>
      <c r="F10" s="63">
        <v>36278261</v>
      </c>
      <c r="G10" s="53" t="s">
        <v>115</v>
      </c>
      <c r="H10" s="54">
        <v>44742</v>
      </c>
      <c r="I10" s="53" t="s">
        <v>0</v>
      </c>
      <c r="J10" s="53" t="s">
        <v>18</v>
      </c>
      <c r="K10" s="109">
        <v>0.10213538877116177</v>
      </c>
      <c r="L10" s="95">
        <v>0</v>
      </c>
      <c r="M10" s="110">
        <f t="shared" si="0"/>
        <v>36278261</v>
      </c>
      <c r="N10" s="111" t="s">
        <v>586</v>
      </c>
      <c r="O10" s="111">
        <v>0</v>
      </c>
      <c r="P10" s="112">
        <v>0</v>
      </c>
      <c r="R10" s="131"/>
    </row>
    <row r="11" spans="1:18" ht="72" x14ac:dyDescent="0.35">
      <c r="A11" s="91" t="s">
        <v>2</v>
      </c>
      <c r="B11" s="91" t="s">
        <v>225</v>
      </c>
      <c r="C11" s="91" t="s">
        <v>226</v>
      </c>
      <c r="D11" s="81" t="s">
        <v>222</v>
      </c>
      <c r="E11" s="12">
        <v>44532</v>
      </c>
      <c r="F11" s="63">
        <v>36278261</v>
      </c>
      <c r="G11" s="53" t="s">
        <v>115</v>
      </c>
      <c r="H11" s="54">
        <v>44742</v>
      </c>
      <c r="I11" s="53" t="s">
        <v>0</v>
      </c>
      <c r="J11" s="53" t="s">
        <v>18</v>
      </c>
      <c r="K11" s="109">
        <v>2.3212588357082221E-2</v>
      </c>
      <c r="L11" s="95">
        <v>0</v>
      </c>
      <c r="M11" s="110">
        <f t="shared" si="0"/>
        <v>36278261</v>
      </c>
      <c r="N11" s="111" t="s">
        <v>586</v>
      </c>
      <c r="O11" s="111">
        <v>0</v>
      </c>
      <c r="P11" s="112">
        <v>0</v>
      </c>
      <c r="R11" s="131"/>
    </row>
    <row r="12" spans="1:18" ht="54" x14ac:dyDescent="0.35">
      <c r="A12" s="91" t="s">
        <v>2</v>
      </c>
      <c r="B12" s="91" t="s">
        <v>227</v>
      </c>
      <c r="C12" s="91" t="s">
        <v>120</v>
      </c>
      <c r="D12" s="81" t="s">
        <v>228</v>
      </c>
      <c r="E12" s="12">
        <v>44531</v>
      </c>
      <c r="F12" s="63">
        <v>25193226</v>
      </c>
      <c r="G12" s="53" t="s">
        <v>115</v>
      </c>
      <c r="H12" s="54">
        <v>44742</v>
      </c>
      <c r="I12" s="53" t="s">
        <v>0</v>
      </c>
      <c r="J12" s="53" t="s">
        <v>18</v>
      </c>
      <c r="K12" s="109">
        <v>5.5710212056997332E-2</v>
      </c>
      <c r="L12" s="95">
        <v>0</v>
      </c>
      <c r="M12" s="110">
        <f t="shared" si="0"/>
        <v>25193226</v>
      </c>
      <c r="N12" s="111" t="s">
        <v>586</v>
      </c>
      <c r="O12" s="111">
        <v>0</v>
      </c>
      <c r="P12" s="112">
        <v>0</v>
      </c>
      <c r="R12" s="131"/>
    </row>
    <row r="13" spans="1:18" ht="72" x14ac:dyDescent="0.35">
      <c r="A13" s="10" t="s">
        <v>2</v>
      </c>
      <c r="B13" s="10" t="s">
        <v>229</v>
      </c>
      <c r="C13" s="10" t="s">
        <v>230</v>
      </c>
      <c r="D13" s="84" t="s">
        <v>231</v>
      </c>
      <c r="E13" s="11">
        <v>44537</v>
      </c>
      <c r="F13" s="64">
        <v>22673904</v>
      </c>
      <c r="G13" s="65" t="s">
        <v>115</v>
      </c>
      <c r="H13" s="66">
        <v>44742</v>
      </c>
      <c r="I13" s="65" t="s">
        <v>0</v>
      </c>
      <c r="J13" s="65" t="s">
        <v>13</v>
      </c>
      <c r="K13" s="104">
        <v>0.10213538877116177</v>
      </c>
      <c r="L13" s="92">
        <v>0</v>
      </c>
      <c r="M13" s="99">
        <f t="shared" si="0"/>
        <v>22673904</v>
      </c>
      <c r="N13" s="100" t="s">
        <v>586</v>
      </c>
      <c r="O13" s="100">
        <v>0</v>
      </c>
      <c r="P13" s="101">
        <v>0</v>
      </c>
      <c r="R13" s="131"/>
    </row>
    <row r="14" spans="1:18" ht="72" x14ac:dyDescent="0.35">
      <c r="A14" s="10" t="s">
        <v>2</v>
      </c>
      <c r="B14" s="10" t="s">
        <v>232</v>
      </c>
      <c r="C14" s="10" t="s">
        <v>118</v>
      </c>
      <c r="D14" s="84" t="s">
        <v>231</v>
      </c>
      <c r="E14" s="11">
        <v>44532</v>
      </c>
      <c r="F14" s="64">
        <v>22673904</v>
      </c>
      <c r="G14" s="65" t="s">
        <v>115</v>
      </c>
      <c r="H14" s="66">
        <v>44742</v>
      </c>
      <c r="I14" s="65" t="s">
        <v>0</v>
      </c>
      <c r="J14" s="65" t="s">
        <v>13</v>
      </c>
      <c r="K14" s="104">
        <v>0.13463301247107687</v>
      </c>
      <c r="L14" s="92">
        <v>0</v>
      </c>
      <c r="M14" s="99">
        <f t="shared" si="0"/>
        <v>22673904</v>
      </c>
      <c r="N14" s="100" t="s">
        <v>586</v>
      </c>
      <c r="O14" s="100">
        <v>0</v>
      </c>
      <c r="P14" s="101">
        <v>0</v>
      </c>
      <c r="R14" s="131"/>
    </row>
    <row r="15" spans="1:18" ht="72" x14ac:dyDescent="0.35">
      <c r="A15" s="10" t="s">
        <v>2</v>
      </c>
      <c r="B15" s="10" t="s">
        <v>233</v>
      </c>
      <c r="C15" s="10" t="s">
        <v>234</v>
      </c>
      <c r="D15" s="84" t="s">
        <v>235</v>
      </c>
      <c r="E15" s="11">
        <v>44552</v>
      </c>
      <c r="F15" s="64">
        <v>22673904</v>
      </c>
      <c r="G15" s="65" t="s">
        <v>115</v>
      </c>
      <c r="H15" s="66">
        <v>44742</v>
      </c>
      <c r="I15" s="65" t="s">
        <v>0</v>
      </c>
      <c r="J15" s="65" t="s">
        <v>13</v>
      </c>
      <c r="K15" s="104">
        <v>8.3565318085495999E-2</v>
      </c>
      <c r="L15" s="92">
        <v>0</v>
      </c>
      <c r="M15" s="99">
        <f t="shared" si="0"/>
        <v>22673904</v>
      </c>
      <c r="N15" s="100" t="s">
        <v>586</v>
      </c>
      <c r="O15" s="100">
        <v>0</v>
      </c>
      <c r="P15" s="101">
        <v>0</v>
      </c>
      <c r="R15" s="131"/>
    </row>
    <row r="16" spans="1:18" ht="72" x14ac:dyDescent="0.35">
      <c r="A16" s="10" t="s">
        <v>2</v>
      </c>
      <c r="B16" s="10" t="s">
        <v>236</v>
      </c>
      <c r="C16" s="10" t="s">
        <v>61</v>
      </c>
      <c r="D16" s="84" t="s">
        <v>235</v>
      </c>
      <c r="E16" s="11">
        <v>44545</v>
      </c>
      <c r="F16" s="64">
        <v>22673904</v>
      </c>
      <c r="G16" s="65" t="s">
        <v>115</v>
      </c>
      <c r="H16" s="66">
        <v>44742</v>
      </c>
      <c r="I16" s="65" t="s">
        <v>0</v>
      </c>
      <c r="J16" s="65" t="s">
        <v>13</v>
      </c>
      <c r="K16" s="104">
        <v>0.10677790644257822</v>
      </c>
      <c r="L16" s="92">
        <v>0</v>
      </c>
      <c r="M16" s="99">
        <f t="shared" si="0"/>
        <v>22673904</v>
      </c>
      <c r="N16" s="100" t="s">
        <v>586</v>
      </c>
      <c r="O16" s="100">
        <v>0</v>
      </c>
      <c r="P16" s="101">
        <v>0</v>
      </c>
      <c r="R16" s="131"/>
    </row>
    <row r="17" spans="1:18" ht="72" x14ac:dyDescent="0.35">
      <c r="A17" s="10" t="s">
        <v>2</v>
      </c>
      <c r="B17" s="10" t="s">
        <v>237</v>
      </c>
      <c r="C17" s="10" t="s">
        <v>62</v>
      </c>
      <c r="D17" s="84" t="s">
        <v>231</v>
      </c>
      <c r="E17" s="11">
        <v>44536</v>
      </c>
      <c r="F17" s="64">
        <v>22673904</v>
      </c>
      <c r="G17" s="65" t="s">
        <v>115</v>
      </c>
      <c r="H17" s="66">
        <v>44742</v>
      </c>
      <c r="I17" s="65" t="s">
        <v>0</v>
      </c>
      <c r="J17" s="65" t="s">
        <v>13</v>
      </c>
      <c r="K17" s="104">
        <v>0.10677790644257822</v>
      </c>
      <c r="L17" s="92">
        <v>0</v>
      </c>
      <c r="M17" s="99">
        <f t="shared" si="0"/>
        <v>22673904</v>
      </c>
      <c r="N17" s="100" t="s">
        <v>586</v>
      </c>
      <c r="O17" s="100">
        <v>0</v>
      </c>
      <c r="P17" s="101">
        <v>0</v>
      </c>
      <c r="R17" s="131"/>
    </row>
    <row r="18" spans="1:18" ht="72" x14ac:dyDescent="0.35">
      <c r="A18" s="10" t="s">
        <v>2</v>
      </c>
      <c r="B18" s="10" t="s">
        <v>238</v>
      </c>
      <c r="C18" s="10" t="s">
        <v>239</v>
      </c>
      <c r="D18" s="84" t="s">
        <v>231</v>
      </c>
      <c r="E18" s="11">
        <v>44532</v>
      </c>
      <c r="F18" s="64">
        <v>22673904</v>
      </c>
      <c r="G18" s="65" t="s">
        <v>115</v>
      </c>
      <c r="H18" s="66">
        <v>44742</v>
      </c>
      <c r="I18" s="65" t="s">
        <v>0</v>
      </c>
      <c r="J18" s="65" t="s">
        <v>13</v>
      </c>
      <c r="K18" s="104">
        <v>8.3565318085495999E-2</v>
      </c>
      <c r="L18" s="92">
        <v>0</v>
      </c>
      <c r="M18" s="99">
        <f t="shared" si="0"/>
        <v>22673904</v>
      </c>
      <c r="N18" s="100" t="s">
        <v>586</v>
      </c>
      <c r="O18" s="100">
        <v>0</v>
      </c>
      <c r="P18" s="101">
        <v>0</v>
      </c>
      <c r="R18" s="131"/>
    </row>
    <row r="19" spans="1:18" ht="72" x14ac:dyDescent="0.35">
      <c r="A19" s="10" t="s">
        <v>2</v>
      </c>
      <c r="B19" s="10" t="s">
        <v>240</v>
      </c>
      <c r="C19" s="10" t="s">
        <v>241</v>
      </c>
      <c r="D19" s="84" t="s">
        <v>231</v>
      </c>
      <c r="E19" s="11">
        <v>44537</v>
      </c>
      <c r="F19" s="64">
        <v>22673904</v>
      </c>
      <c r="G19" s="65" t="s">
        <v>115</v>
      </c>
      <c r="H19" s="66">
        <v>44742</v>
      </c>
      <c r="I19" s="65" t="s">
        <v>0</v>
      </c>
      <c r="J19" s="65" t="s">
        <v>13</v>
      </c>
      <c r="K19" s="104">
        <v>7.892280041407955E-2</v>
      </c>
      <c r="L19" s="92">
        <v>0</v>
      </c>
      <c r="M19" s="99">
        <f t="shared" si="0"/>
        <v>22673904</v>
      </c>
      <c r="N19" s="100" t="s">
        <v>586</v>
      </c>
      <c r="O19" s="100">
        <v>0</v>
      </c>
      <c r="P19" s="101">
        <v>0</v>
      </c>
      <c r="R19" s="131"/>
    </row>
    <row r="20" spans="1:18" ht="72" x14ac:dyDescent="0.35">
      <c r="A20" s="10" t="s">
        <v>2</v>
      </c>
      <c r="B20" s="10" t="s">
        <v>242</v>
      </c>
      <c r="C20" s="10" t="s">
        <v>243</v>
      </c>
      <c r="D20" s="84" t="s">
        <v>231</v>
      </c>
      <c r="E20" s="11">
        <v>44537</v>
      </c>
      <c r="F20" s="64">
        <v>22673904</v>
      </c>
      <c r="G20" s="65" t="s">
        <v>115</v>
      </c>
      <c r="H20" s="66">
        <v>44742</v>
      </c>
      <c r="I20" s="65" t="s">
        <v>0</v>
      </c>
      <c r="J20" s="65" t="s">
        <v>13</v>
      </c>
      <c r="K20" s="104">
        <v>8.8207835756912434E-2</v>
      </c>
      <c r="L20" s="92">
        <v>0</v>
      </c>
      <c r="M20" s="99">
        <f t="shared" si="0"/>
        <v>22673904</v>
      </c>
      <c r="N20" s="100" t="s">
        <v>586</v>
      </c>
      <c r="O20" s="100">
        <v>0</v>
      </c>
      <c r="P20" s="101">
        <v>0</v>
      </c>
      <c r="R20" s="131"/>
    </row>
    <row r="21" spans="1:18" ht="72" x14ac:dyDescent="0.35">
      <c r="A21" s="10" t="s">
        <v>2</v>
      </c>
      <c r="B21" s="10" t="s">
        <v>244</v>
      </c>
      <c r="C21" s="10" t="s">
        <v>245</v>
      </c>
      <c r="D21" s="84" t="s">
        <v>231</v>
      </c>
      <c r="E21" s="11">
        <v>44533</v>
      </c>
      <c r="F21" s="64">
        <v>22673904</v>
      </c>
      <c r="G21" s="65" t="s">
        <v>115</v>
      </c>
      <c r="H21" s="66">
        <v>44742</v>
      </c>
      <c r="I21" s="65" t="s">
        <v>0</v>
      </c>
      <c r="J21" s="65" t="s">
        <v>13</v>
      </c>
      <c r="K21" s="104">
        <v>7.892280041407955E-2</v>
      </c>
      <c r="L21" s="92">
        <v>0</v>
      </c>
      <c r="M21" s="99">
        <f t="shared" si="0"/>
        <v>22673904</v>
      </c>
      <c r="N21" s="100" t="s">
        <v>586</v>
      </c>
      <c r="O21" s="100">
        <v>0</v>
      </c>
      <c r="P21" s="101">
        <v>0</v>
      </c>
      <c r="R21" s="131"/>
    </row>
    <row r="22" spans="1:18" ht="72" x14ac:dyDescent="0.35">
      <c r="A22" s="10" t="s">
        <v>2</v>
      </c>
      <c r="B22" s="10" t="s">
        <v>246</v>
      </c>
      <c r="C22" s="10" t="s">
        <v>247</v>
      </c>
      <c r="D22" s="84" t="s">
        <v>231</v>
      </c>
      <c r="E22" s="11">
        <v>44539</v>
      </c>
      <c r="F22" s="64">
        <v>22673904</v>
      </c>
      <c r="G22" s="65" t="s">
        <v>115</v>
      </c>
      <c r="H22" s="66">
        <v>44742</v>
      </c>
      <c r="I22" s="65" t="s">
        <v>0</v>
      </c>
      <c r="J22" s="65" t="s">
        <v>13</v>
      </c>
      <c r="K22" s="104">
        <v>0.10677790644257822</v>
      </c>
      <c r="L22" s="92">
        <v>0</v>
      </c>
      <c r="M22" s="99">
        <f t="shared" si="0"/>
        <v>22673904</v>
      </c>
      <c r="N22" s="100" t="s">
        <v>586</v>
      </c>
      <c r="O22" s="100">
        <v>0</v>
      </c>
      <c r="P22" s="101">
        <v>0</v>
      </c>
      <c r="R22" s="131"/>
    </row>
    <row r="23" spans="1:18" ht="72" x14ac:dyDescent="0.35">
      <c r="A23" s="10" t="s">
        <v>2</v>
      </c>
      <c r="B23" s="10" t="s">
        <v>248</v>
      </c>
      <c r="C23" s="10" t="s">
        <v>249</v>
      </c>
      <c r="D23" s="84" t="s">
        <v>231</v>
      </c>
      <c r="E23" s="11">
        <v>44537</v>
      </c>
      <c r="F23" s="64">
        <v>22673904</v>
      </c>
      <c r="G23" s="65" t="s">
        <v>115</v>
      </c>
      <c r="H23" s="66">
        <v>44742</v>
      </c>
      <c r="I23" s="65" t="s">
        <v>0</v>
      </c>
      <c r="J23" s="65" t="s">
        <v>13</v>
      </c>
      <c r="K23" s="104">
        <v>0.13463295992160434</v>
      </c>
      <c r="L23" s="92">
        <v>0</v>
      </c>
      <c r="M23" s="99">
        <f t="shared" si="0"/>
        <v>22673904</v>
      </c>
      <c r="N23" s="100" t="s">
        <v>586</v>
      </c>
      <c r="O23" s="100">
        <v>0</v>
      </c>
      <c r="P23" s="101">
        <v>0</v>
      </c>
      <c r="R23" s="131"/>
    </row>
    <row r="24" spans="1:18" ht="72" x14ac:dyDescent="0.35">
      <c r="A24" s="10" t="s">
        <v>2</v>
      </c>
      <c r="B24" s="10" t="s">
        <v>250</v>
      </c>
      <c r="C24" s="10" t="s">
        <v>116</v>
      </c>
      <c r="D24" s="84" t="s">
        <v>231</v>
      </c>
      <c r="E24" s="11">
        <v>44543</v>
      </c>
      <c r="F24" s="64">
        <v>22673904</v>
      </c>
      <c r="G24" s="65" t="s">
        <v>115</v>
      </c>
      <c r="H24" s="66">
        <v>44742</v>
      </c>
      <c r="I24" s="65" t="s">
        <v>0</v>
      </c>
      <c r="J24" s="65" t="s">
        <v>13</v>
      </c>
      <c r="K24" s="104">
        <v>0.13927547578097002</v>
      </c>
      <c r="L24" s="92">
        <v>0</v>
      </c>
      <c r="M24" s="99">
        <f t="shared" si="0"/>
        <v>22673904</v>
      </c>
      <c r="N24" s="100" t="s">
        <v>586</v>
      </c>
      <c r="O24" s="100">
        <v>0</v>
      </c>
      <c r="P24" s="101">
        <v>0</v>
      </c>
      <c r="R24" s="131"/>
    </row>
    <row r="25" spans="1:18" ht="72" x14ac:dyDescent="0.35">
      <c r="A25" s="10" t="s">
        <v>2</v>
      </c>
      <c r="B25" s="10" t="s">
        <v>251</v>
      </c>
      <c r="C25" s="10" t="s">
        <v>56</v>
      </c>
      <c r="D25" s="84" t="s">
        <v>231</v>
      </c>
      <c r="E25" s="11">
        <v>44544</v>
      </c>
      <c r="F25" s="64">
        <v>22673904</v>
      </c>
      <c r="G25" s="65" t="s">
        <v>115</v>
      </c>
      <c r="H25" s="66">
        <v>44742</v>
      </c>
      <c r="I25" s="65" t="s">
        <v>0</v>
      </c>
      <c r="J25" s="65" t="s">
        <v>13</v>
      </c>
      <c r="K25" s="104">
        <v>0.13463324707134303</v>
      </c>
      <c r="L25" s="92">
        <v>0</v>
      </c>
      <c r="M25" s="99">
        <f t="shared" si="0"/>
        <v>22673904</v>
      </c>
      <c r="N25" s="100" t="s">
        <v>586</v>
      </c>
      <c r="O25" s="100">
        <v>0</v>
      </c>
      <c r="P25" s="101">
        <v>0</v>
      </c>
      <c r="R25" s="131"/>
    </row>
    <row r="26" spans="1:18" ht="72" x14ac:dyDescent="0.35">
      <c r="A26" s="10" t="s">
        <v>2</v>
      </c>
      <c r="B26" s="10" t="s">
        <v>252</v>
      </c>
      <c r="C26" s="10" t="s">
        <v>60</v>
      </c>
      <c r="D26" s="84" t="s">
        <v>231</v>
      </c>
      <c r="E26" s="11">
        <v>44536</v>
      </c>
      <c r="F26" s="64">
        <v>22673904</v>
      </c>
      <c r="G26" s="65" t="s">
        <v>115</v>
      </c>
      <c r="H26" s="66">
        <v>44742</v>
      </c>
      <c r="I26" s="65" t="s">
        <v>0</v>
      </c>
      <c r="J26" s="65" t="s">
        <v>13</v>
      </c>
      <c r="K26" s="104">
        <v>0.13463318453756112</v>
      </c>
      <c r="L26" s="92">
        <v>0</v>
      </c>
      <c r="M26" s="99">
        <f t="shared" si="0"/>
        <v>22673904</v>
      </c>
      <c r="N26" s="100" t="s">
        <v>586</v>
      </c>
      <c r="O26" s="100">
        <v>0</v>
      </c>
      <c r="P26" s="101">
        <v>0</v>
      </c>
      <c r="R26" s="131"/>
    </row>
    <row r="27" spans="1:18" ht="72" x14ac:dyDescent="0.35">
      <c r="A27" s="91" t="s">
        <v>2</v>
      </c>
      <c r="B27" s="91" t="s">
        <v>253</v>
      </c>
      <c r="C27" s="91" t="s">
        <v>254</v>
      </c>
      <c r="D27" s="81" t="s">
        <v>255</v>
      </c>
      <c r="E27" s="12">
        <v>44532</v>
      </c>
      <c r="F27" s="63">
        <v>50386473</v>
      </c>
      <c r="G27" s="53" t="s">
        <v>115</v>
      </c>
      <c r="H27" s="54">
        <v>44742</v>
      </c>
      <c r="I27" s="53" t="s">
        <v>0</v>
      </c>
      <c r="J27" s="53" t="s">
        <v>18</v>
      </c>
      <c r="K27" s="109">
        <v>0.13463318453756112</v>
      </c>
      <c r="L27" s="95">
        <v>0</v>
      </c>
      <c r="M27" s="110">
        <f t="shared" si="0"/>
        <v>50386473</v>
      </c>
      <c r="N27" s="111" t="s">
        <v>586</v>
      </c>
      <c r="O27" s="111">
        <v>0</v>
      </c>
      <c r="P27" s="112">
        <v>0</v>
      </c>
      <c r="R27" s="131"/>
    </row>
    <row r="28" spans="1:18" ht="108" x14ac:dyDescent="0.35">
      <c r="A28" s="91" t="s">
        <v>2</v>
      </c>
      <c r="B28" s="91" t="s">
        <v>256</v>
      </c>
      <c r="C28" s="91" t="s">
        <v>110</v>
      </c>
      <c r="D28" s="81" t="s">
        <v>257</v>
      </c>
      <c r="E28" s="54">
        <v>44532</v>
      </c>
      <c r="F28" s="63">
        <v>50386473</v>
      </c>
      <c r="G28" s="53" t="s">
        <v>115</v>
      </c>
      <c r="H28" s="54">
        <v>44742</v>
      </c>
      <c r="I28" s="53" t="s">
        <v>0</v>
      </c>
      <c r="J28" s="53" t="s">
        <v>18</v>
      </c>
      <c r="K28" s="109">
        <v>0.13463318453756112</v>
      </c>
      <c r="L28" s="95">
        <v>0</v>
      </c>
      <c r="M28" s="110">
        <f t="shared" si="0"/>
        <v>50386473</v>
      </c>
      <c r="N28" s="111" t="s">
        <v>586</v>
      </c>
      <c r="O28" s="111">
        <v>0</v>
      </c>
      <c r="P28" s="112">
        <v>0</v>
      </c>
      <c r="R28" s="131"/>
    </row>
    <row r="29" spans="1:18" ht="90" x14ac:dyDescent="0.35">
      <c r="A29" s="10" t="s">
        <v>2</v>
      </c>
      <c r="B29" s="2" t="s">
        <v>258</v>
      </c>
      <c r="C29" s="10" t="s">
        <v>259</v>
      </c>
      <c r="D29" s="84" t="s">
        <v>260</v>
      </c>
      <c r="E29" s="11">
        <v>44532</v>
      </c>
      <c r="F29" s="64">
        <v>73564266</v>
      </c>
      <c r="G29" s="65" t="s">
        <v>115</v>
      </c>
      <c r="H29" s="66">
        <v>44742</v>
      </c>
      <c r="I29" s="65" t="s">
        <v>0</v>
      </c>
      <c r="J29" s="65" t="s">
        <v>84</v>
      </c>
      <c r="K29" s="104">
        <v>0.1346327014335584</v>
      </c>
      <c r="L29" s="92">
        <v>0</v>
      </c>
      <c r="M29" s="99">
        <f t="shared" si="0"/>
        <v>73564266</v>
      </c>
      <c r="N29" s="100" t="s">
        <v>586</v>
      </c>
      <c r="O29" s="100">
        <v>0</v>
      </c>
      <c r="P29" s="101">
        <v>0</v>
      </c>
      <c r="R29" s="131"/>
    </row>
    <row r="30" spans="1:18" ht="108" x14ac:dyDescent="0.35">
      <c r="A30" s="10" t="s">
        <v>2</v>
      </c>
      <c r="B30" s="10" t="s">
        <v>261</v>
      </c>
      <c r="C30" s="10" t="s">
        <v>86</v>
      </c>
      <c r="D30" s="84" t="s">
        <v>262</v>
      </c>
      <c r="E30" s="11">
        <v>44532</v>
      </c>
      <c r="F30" s="64">
        <v>32247332</v>
      </c>
      <c r="G30" s="65" t="s">
        <v>115</v>
      </c>
      <c r="H30" s="66">
        <v>44742</v>
      </c>
      <c r="I30" s="65" t="s">
        <v>0</v>
      </c>
      <c r="J30" s="65" t="s">
        <v>84</v>
      </c>
      <c r="K30" s="104">
        <v>0.1346327014335584</v>
      </c>
      <c r="L30" s="92">
        <v>0</v>
      </c>
      <c r="M30" s="99">
        <f t="shared" si="0"/>
        <v>32247332</v>
      </c>
      <c r="N30" s="100" t="s">
        <v>586</v>
      </c>
      <c r="O30" s="100">
        <v>0</v>
      </c>
      <c r="P30" s="101">
        <v>0</v>
      </c>
      <c r="R30" s="131"/>
    </row>
    <row r="31" spans="1:18" ht="108" x14ac:dyDescent="0.35">
      <c r="A31" s="10" t="s">
        <v>2</v>
      </c>
      <c r="B31" s="3" t="s">
        <v>263</v>
      </c>
      <c r="C31" s="10" t="s">
        <v>87</v>
      </c>
      <c r="D31" s="84" t="s">
        <v>262</v>
      </c>
      <c r="E31" s="11">
        <v>44532</v>
      </c>
      <c r="F31" s="64">
        <v>32247332</v>
      </c>
      <c r="G31" s="65" t="s">
        <v>115</v>
      </c>
      <c r="H31" s="66">
        <v>44742</v>
      </c>
      <c r="I31" s="65" t="s">
        <v>0</v>
      </c>
      <c r="J31" s="65" t="s">
        <v>84</v>
      </c>
      <c r="K31" s="104">
        <v>0.1346327014335584</v>
      </c>
      <c r="L31" s="92">
        <v>0</v>
      </c>
      <c r="M31" s="99">
        <f t="shared" si="0"/>
        <v>32247332</v>
      </c>
      <c r="N31" s="100" t="s">
        <v>586</v>
      </c>
      <c r="O31" s="100">
        <v>0</v>
      </c>
      <c r="P31" s="101">
        <v>0</v>
      </c>
      <c r="R31" s="131"/>
    </row>
    <row r="32" spans="1:18" ht="108" x14ac:dyDescent="0.35">
      <c r="A32" s="10" t="s">
        <v>2</v>
      </c>
      <c r="B32" s="10" t="s">
        <v>264</v>
      </c>
      <c r="C32" s="10" t="s">
        <v>88</v>
      </c>
      <c r="D32" s="84" t="s">
        <v>262</v>
      </c>
      <c r="E32" s="11">
        <v>44532</v>
      </c>
      <c r="F32" s="64">
        <v>32247332</v>
      </c>
      <c r="G32" s="65" t="s">
        <v>115</v>
      </c>
      <c r="H32" s="66">
        <v>44742</v>
      </c>
      <c r="I32" s="65" t="s">
        <v>0</v>
      </c>
      <c r="J32" s="65" t="s">
        <v>84</v>
      </c>
      <c r="K32" s="104">
        <v>5.5710225518938825E-2</v>
      </c>
      <c r="L32" s="92">
        <v>0</v>
      </c>
      <c r="M32" s="99">
        <f t="shared" si="0"/>
        <v>32247332</v>
      </c>
      <c r="N32" s="100" t="s">
        <v>586</v>
      </c>
      <c r="O32" s="100">
        <v>0</v>
      </c>
      <c r="P32" s="101">
        <v>0</v>
      </c>
      <c r="R32" s="131"/>
    </row>
    <row r="33" spans="1:18" ht="108" x14ac:dyDescent="0.35">
      <c r="A33" s="10" t="s">
        <v>2</v>
      </c>
      <c r="B33" s="10" t="s">
        <v>265</v>
      </c>
      <c r="C33" s="10" t="s">
        <v>266</v>
      </c>
      <c r="D33" s="84" t="s">
        <v>267</v>
      </c>
      <c r="E33" s="11">
        <v>44532</v>
      </c>
      <c r="F33" s="64">
        <v>46355558</v>
      </c>
      <c r="G33" s="65" t="s">
        <v>115</v>
      </c>
      <c r="H33" s="66">
        <v>44742</v>
      </c>
      <c r="I33" s="65" t="s">
        <v>0</v>
      </c>
      <c r="J33" s="65" t="s">
        <v>84</v>
      </c>
      <c r="K33" s="104">
        <v>7.8922819485163331E-2</v>
      </c>
      <c r="L33" s="92">
        <v>0</v>
      </c>
      <c r="M33" s="99">
        <f t="shared" si="0"/>
        <v>46355558</v>
      </c>
      <c r="N33" s="100" t="s">
        <v>586</v>
      </c>
      <c r="O33" s="100">
        <v>0</v>
      </c>
      <c r="P33" s="101">
        <v>0</v>
      </c>
      <c r="R33" s="131"/>
    </row>
    <row r="34" spans="1:18" ht="108" x14ac:dyDescent="0.35">
      <c r="A34" s="10" t="s">
        <v>2</v>
      </c>
      <c r="B34" s="10" t="s">
        <v>268</v>
      </c>
      <c r="C34" s="10" t="s">
        <v>269</v>
      </c>
      <c r="D34" s="84" t="s">
        <v>267</v>
      </c>
      <c r="E34" s="66">
        <v>44532</v>
      </c>
      <c r="F34" s="64">
        <v>46355558</v>
      </c>
      <c r="G34" s="65" t="s">
        <v>115</v>
      </c>
      <c r="H34" s="66">
        <v>44742</v>
      </c>
      <c r="I34" s="65" t="s">
        <v>0</v>
      </c>
      <c r="J34" s="65" t="s">
        <v>84</v>
      </c>
      <c r="K34" s="104">
        <v>8.8207857071653129E-2</v>
      </c>
      <c r="L34" s="92">
        <v>0</v>
      </c>
      <c r="M34" s="99">
        <f t="shared" si="0"/>
        <v>46355558</v>
      </c>
      <c r="N34" s="100" t="s">
        <v>586</v>
      </c>
      <c r="O34" s="100">
        <v>0</v>
      </c>
      <c r="P34" s="101">
        <v>0</v>
      </c>
      <c r="R34" s="131"/>
    </row>
    <row r="35" spans="1:18" ht="108" x14ac:dyDescent="0.35">
      <c r="A35" s="10" t="s">
        <v>2</v>
      </c>
      <c r="B35" s="10" t="s">
        <v>270</v>
      </c>
      <c r="C35" s="10" t="s">
        <v>271</v>
      </c>
      <c r="D35" s="84" t="s">
        <v>267</v>
      </c>
      <c r="E35" s="11">
        <v>44532</v>
      </c>
      <c r="F35" s="64">
        <v>46355558</v>
      </c>
      <c r="G35" s="65" t="s">
        <v>115</v>
      </c>
      <c r="H35" s="66">
        <v>44742</v>
      </c>
      <c r="I35" s="65" t="s">
        <v>0</v>
      </c>
      <c r="J35" s="65" t="s">
        <v>84</v>
      </c>
      <c r="K35" s="104">
        <v>8.356533827840823E-2</v>
      </c>
      <c r="L35" s="92">
        <v>0</v>
      </c>
      <c r="M35" s="99">
        <f t="shared" si="0"/>
        <v>46355558</v>
      </c>
      <c r="N35" s="100" t="s">
        <v>586</v>
      </c>
      <c r="O35" s="100">
        <v>0</v>
      </c>
      <c r="P35" s="101">
        <v>0</v>
      </c>
      <c r="R35" s="131"/>
    </row>
    <row r="36" spans="1:18" ht="54" x14ac:dyDescent="0.35">
      <c r="A36" s="41" t="s">
        <v>561</v>
      </c>
      <c r="B36" s="41" t="s">
        <v>550</v>
      </c>
      <c r="C36" s="10" t="s">
        <v>565</v>
      </c>
      <c r="D36" s="84" t="s">
        <v>575</v>
      </c>
      <c r="E36" s="11">
        <v>44539</v>
      </c>
      <c r="F36" s="80">
        <v>74290400</v>
      </c>
      <c r="G36" s="65" t="s">
        <v>115</v>
      </c>
      <c r="H36" s="66">
        <v>44552</v>
      </c>
      <c r="I36" s="65" t="s">
        <v>0</v>
      </c>
      <c r="J36" s="65" t="s">
        <v>12</v>
      </c>
      <c r="K36" s="104">
        <v>0.11606261942930506</v>
      </c>
      <c r="L36" s="92">
        <v>0</v>
      </c>
      <c r="M36" s="99">
        <f t="shared" si="0"/>
        <v>74290400</v>
      </c>
      <c r="N36" s="100" t="s">
        <v>586</v>
      </c>
      <c r="O36" s="100">
        <v>0</v>
      </c>
      <c r="P36" s="101">
        <v>0</v>
      </c>
      <c r="R36" s="131"/>
    </row>
    <row r="37" spans="1:18" ht="90" x14ac:dyDescent="0.35">
      <c r="A37" s="67" t="s">
        <v>2</v>
      </c>
      <c r="B37" s="67" t="s">
        <v>272</v>
      </c>
      <c r="C37" s="67" t="s">
        <v>273</v>
      </c>
      <c r="D37" s="85" t="s">
        <v>274</v>
      </c>
      <c r="E37" s="68">
        <v>44544</v>
      </c>
      <c r="F37" s="69">
        <v>57440586</v>
      </c>
      <c r="G37" s="70" t="s">
        <v>115</v>
      </c>
      <c r="H37" s="71">
        <v>44742</v>
      </c>
      <c r="I37" s="70" t="s">
        <v>0</v>
      </c>
      <c r="J37" s="70" t="s">
        <v>66</v>
      </c>
      <c r="K37" s="113">
        <v>0.13927577270886476</v>
      </c>
      <c r="L37" s="96">
        <v>0</v>
      </c>
      <c r="M37" s="114">
        <f t="shared" si="0"/>
        <v>57440586</v>
      </c>
      <c r="N37" s="115" t="s">
        <v>586</v>
      </c>
      <c r="O37" s="115">
        <v>0</v>
      </c>
      <c r="P37" s="116">
        <v>0</v>
      </c>
      <c r="R37" s="131"/>
    </row>
    <row r="38" spans="1:18" ht="108" x14ac:dyDescent="0.35">
      <c r="A38" s="67" t="s">
        <v>2</v>
      </c>
      <c r="B38" s="67" t="s">
        <v>275</v>
      </c>
      <c r="C38" s="67" t="s">
        <v>276</v>
      </c>
      <c r="D38" s="85" t="s">
        <v>277</v>
      </c>
      <c r="E38" s="68">
        <v>44543</v>
      </c>
      <c r="F38" s="69">
        <v>57440586</v>
      </c>
      <c r="G38" s="70" t="s">
        <v>115</v>
      </c>
      <c r="H38" s="71">
        <v>44742</v>
      </c>
      <c r="I38" s="70" t="s">
        <v>0</v>
      </c>
      <c r="J38" s="70" t="s">
        <v>66</v>
      </c>
      <c r="K38" s="113">
        <v>0.12070548862436745</v>
      </c>
      <c r="L38" s="96">
        <v>0</v>
      </c>
      <c r="M38" s="114">
        <f t="shared" si="0"/>
        <v>57440586</v>
      </c>
      <c r="N38" s="115" t="s">
        <v>586</v>
      </c>
      <c r="O38" s="115">
        <v>0</v>
      </c>
      <c r="P38" s="116">
        <v>0</v>
      </c>
      <c r="R38" s="131"/>
    </row>
    <row r="39" spans="1:18" ht="90" x14ac:dyDescent="0.35">
      <c r="A39" s="67" t="s">
        <v>2</v>
      </c>
      <c r="B39" s="67" t="s">
        <v>278</v>
      </c>
      <c r="C39" s="67" t="s">
        <v>279</v>
      </c>
      <c r="D39" s="85" t="s">
        <v>280</v>
      </c>
      <c r="E39" s="68">
        <v>44539</v>
      </c>
      <c r="F39" s="69">
        <v>57440586</v>
      </c>
      <c r="G39" s="70" t="s">
        <v>115</v>
      </c>
      <c r="H39" s="71">
        <v>44742</v>
      </c>
      <c r="I39" s="70" t="s">
        <v>0</v>
      </c>
      <c r="J39" s="70" t="s">
        <v>66</v>
      </c>
      <c r="K39" s="113">
        <v>0.1067780429091002</v>
      </c>
      <c r="L39" s="96">
        <v>0</v>
      </c>
      <c r="M39" s="114">
        <f t="shared" si="0"/>
        <v>57440586</v>
      </c>
      <c r="N39" s="115" t="s">
        <v>586</v>
      </c>
      <c r="O39" s="115">
        <v>0</v>
      </c>
      <c r="P39" s="116">
        <v>0</v>
      </c>
      <c r="R39" s="131"/>
    </row>
    <row r="40" spans="1:18" ht="90" x14ac:dyDescent="0.35">
      <c r="A40" s="67" t="s">
        <v>2</v>
      </c>
      <c r="B40" s="67" t="s">
        <v>281</v>
      </c>
      <c r="C40" s="67" t="s">
        <v>32</v>
      </c>
      <c r="D40" s="85" t="s">
        <v>282</v>
      </c>
      <c r="E40" s="68">
        <v>44543</v>
      </c>
      <c r="F40" s="69">
        <v>57440586</v>
      </c>
      <c r="G40" s="70" t="s">
        <v>115</v>
      </c>
      <c r="H40" s="71">
        <v>44742</v>
      </c>
      <c r="I40" s="70" t="s">
        <v>0</v>
      </c>
      <c r="J40" s="70" t="s">
        <v>66</v>
      </c>
      <c r="K40" s="113">
        <v>8.356533827840823E-2</v>
      </c>
      <c r="L40" s="96">
        <v>0</v>
      </c>
      <c r="M40" s="114">
        <f t="shared" si="0"/>
        <v>57440586</v>
      </c>
      <c r="N40" s="115" t="s">
        <v>586</v>
      </c>
      <c r="O40" s="115">
        <v>0</v>
      </c>
      <c r="P40" s="116">
        <v>0</v>
      </c>
      <c r="R40" s="131"/>
    </row>
    <row r="41" spans="1:18" ht="90" x14ac:dyDescent="0.35">
      <c r="A41" s="90" t="s">
        <v>2</v>
      </c>
      <c r="B41" s="90" t="s">
        <v>283</v>
      </c>
      <c r="C41" s="90" t="s">
        <v>105</v>
      </c>
      <c r="D41" s="86" t="s">
        <v>284</v>
      </c>
      <c r="E41" s="1">
        <v>44536</v>
      </c>
      <c r="F41" s="72">
        <v>36278261</v>
      </c>
      <c r="G41" s="73" t="s">
        <v>115</v>
      </c>
      <c r="H41" s="74">
        <v>44742</v>
      </c>
      <c r="I41" s="73" t="s">
        <v>0</v>
      </c>
      <c r="J41" s="73" t="s">
        <v>23</v>
      </c>
      <c r="K41" s="117">
        <v>0.10677786476541035</v>
      </c>
      <c r="L41" s="97">
        <v>0</v>
      </c>
      <c r="M41" s="118">
        <f t="shared" si="0"/>
        <v>36278261</v>
      </c>
      <c r="N41" s="119" t="s">
        <v>586</v>
      </c>
      <c r="O41" s="119">
        <v>0</v>
      </c>
      <c r="P41" s="120">
        <v>0</v>
      </c>
      <c r="R41" s="131"/>
    </row>
    <row r="42" spans="1:18" ht="72" x14ac:dyDescent="0.35">
      <c r="A42" s="10" t="s">
        <v>2</v>
      </c>
      <c r="B42" s="10" t="s">
        <v>285</v>
      </c>
      <c r="C42" s="10" t="s">
        <v>286</v>
      </c>
      <c r="D42" s="84" t="s">
        <v>287</v>
      </c>
      <c r="E42" s="11">
        <v>44531</v>
      </c>
      <c r="F42" s="64">
        <v>57440586</v>
      </c>
      <c r="G42" s="65" t="s">
        <v>115</v>
      </c>
      <c r="H42" s="66">
        <v>44742</v>
      </c>
      <c r="I42" s="65" t="s">
        <v>0</v>
      </c>
      <c r="J42" s="65" t="s">
        <v>70</v>
      </c>
      <c r="K42" s="104">
        <v>0.12070541234350736</v>
      </c>
      <c r="L42" s="92">
        <v>0</v>
      </c>
      <c r="M42" s="99">
        <f t="shared" si="0"/>
        <v>57440586</v>
      </c>
      <c r="N42" s="100" t="s">
        <v>586</v>
      </c>
      <c r="O42" s="100">
        <v>0</v>
      </c>
      <c r="P42" s="101">
        <v>0</v>
      </c>
      <c r="R42" s="131"/>
    </row>
    <row r="43" spans="1:18" ht="72" x14ac:dyDescent="0.35">
      <c r="A43" s="10" t="s">
        <v>2</v>
      </c>
      <c r="B43" s="10" t="s">
        <v>288</v>
      </c>
      <c r="C43" s="10" t="s">
        <v>41</v>
      </c>
      <c r="D43" s="84" t="s">
        <v>40</v>
      </c>
      <c r="E43" s="66">
        <v>44533</v>
      </c>
      <c r="F43" s="64">
        <v>57440586</v>
      </c>
      <c r="G43" s="65" t="s">
        <v>115</v>
      </c>
      <c r="H43" s="66">
        <v>44742</v>
      </c>
      <c r="I43" s="65" t="s">
        <v>0</v>
      </c>
      <c r="J43" s="65" t="s">
        <v>12</v>
      </c>
      <c r="K43" s="104">
        <v>0.10677786476541035</v>
      </c>
      <c r="L43" s="92">
        <v>0</v>
      </c>
      <c r="M43" s="99">
        <f t="shared" si="0"/>
        <v>57440586</v>
      </c>
      <c r="N43" s="100" t="s">
        <v>586</v>
      </c>
      <c r="O43" s="100">
        <v>0</v>
      </c>
      <c r="P43" s="101">
        <v>0</v>
      </c>
      <c r="R43" s="131"/>
    </row>
    <row r="44" spans="1:18" ht="108" x14ac:dyDescent="0.35">
      <c r="A44" s="10" t="s">
        <v>2</v>
      </c>
      <c r="B44" s="10" t="s">
        <v>289</v>
      </c>
      <c r="C44" s="10" t="s">
        <v>113</v>
      </c>
      <c r="D44" s="84" t="s">
        <v>290</v>
      </c>
      <c r="E44" s="11">
        <v>44536</v>
      </c>
      <c r="F44" s="64">
        <v>32247332</v>
      </c>
      <c r="G44" s="65" t="s">
        <v>115</v>
      </c>
      <c r="H44" s="66">
        <v>44742</v>
      </c>
      <c r="I44" s="65" t="s">
        <v>0</v>
      </c>
      <c r="J44" s="65" t="s">
        <v>12</v>
      </c>
      <c r="K44" s="104">
        <v>0.12070541234350736</v>
      </c>
      <c r="L44" s="92">
        <v>0</v>
      </c>
      <c r="M44" s="99">
        <f t="shared" si="0"/>
        <v>32247332</v>
      </c>
      <c r="N44" s="100" t="s">
        <v>586</v>
      </c>
      <c r="O44" s="100">
        <v>0</v>
      </c>
      <c r="P44" s="101">
        <v>0</v>
      </c>
      <c r="R44" s="131"/>
    </row>
    <row r="45" spans="1:18" ht="90" x14ac:dyDescent="0.35">
      <c r="A45" s="90" t="s">
        <v>2</v>
      </c>
      <c r="B45" s="90" t="s">
        <v>291</v>
      </c>
      <c r="C45" s="90" t="s">
        <v>292</v>
      </c>
      <c r="D45" s="86" t="s">
        <v>293</v>
      </c>
      <c r="E45" s="1">
        <v>44539</v>
      </c>
      <c r="F45" s="72">
        <v>9615704</v>
      </c>
      <c r="G45" s="73" t="s">
        <v>115</v>
      </c>
      <c r="H45" s="74">
        <v>44561</v>
      </c>
      <c r="I45" s="73" t="s">
        <v>0</v>
      </c>
      <c r="J45" s="73" t="s">
        <v>23</v>
      </c>
      <c r="K45" s="117">
        <v>0.12070512420647726</v>
      </c>
      <c r="L45" s="97">
        <v>0</v>
      </c>
      <c r="M45" s="118">
        <f t="shared" si="0"/>
        <v>9615704</v>
      </c>
      <c r="N45" s="119" t="s">
        <v>586</v>
      </c>
      <c r="O45" s="119">
        <v>0</v>
      </c>
      <c r="P45" s="120">
        <v>0</v>
      </c>
      <c r="R45" s="131"/>
    </row>
    <row r="46" spans="1:18" ht="54" x14ac:dyDescent="0.35">
      <c r="A46" s="89" t="s">
        <v>2</v>
      </c>
      <c r="B46" s="89" t="s">
        <v>294</v>
      </c>
      <c r="C46" s="89" t="s">
        <v>25</v>
      </c>
      <c r="D46" s="82" t="s">
        <v>295</v>
      </c>
      <c r="E46" s="57">
        <v>44533</v>
      </c>
      <c r="F46" s="75">
        <v>50386473</v>
      </c>
      <c r="G46" s="56" t="s">
        <v>115</v>
      </c>
      <c r="H46" s="57">
        <v>44742</v>
      </c>
      <c r="I46" s="56" t="s">
        <v>0</v>
      </c>
      <c r="J46" s="56" t="s">
        <v>5</v>
      </c>
      <c r="K46" s="121">
        <v>0.12070546265095228</v>
      </c>
      <c r="L46" s="98">
        <v>0</v>
      </c>
      <c r="M46" s="122">
        <f t="shared" si="0"/>
        <v>50386473</v>
      </c>
      <c r="N46" s="123" t="s">
        <v>586</v>
      </c>
      <c r="O46" s="123">
        <v>0</v>
      </c>
      <c r="P46" s="124">
        <v>0</v>
      </c>
      <c r="R46" s="131"/>
    </row>
    <row r="47" spans="1:18" ht="54" x14ac:dyDescent="0.35">
      <c r="A47" s="89" t="s">
        <v>2</v>
      </c>
      <c r="B47" s="89" t="s">
        <v>296</v>
      </c>
      <c r="C47" s="89" t="s">
        <v>16</v>
      </c>
      <c r="D47" s="82" t="s">
        <v>295</v>
      </c>
      <c r="E47" s="9">
        <v>44533</v>
      </c>
      <c r="F47" s="75">
        <v>50386473</v>
      </c>
      <c r="G47" s="56" t="s">
        <v>115</v>
      </c>
      <c r="H47" s="57">
        <v>44742</v>
      </c>
      <c r="I47" s="56" t="s">
        <v>0</v>
      </c>
      <c r="J47" s="56" t="s">
        <v>5</v>
      </c>
      <c r="K47" s="121">
        <v>0.12070546265095228</v>
      </c>
      <c r="L47" s="98">
        <v>0</v>
      </c>
      <c r="M47" s="122">
        <f t="shared" si="0"/>
        <v>50386473</v>
      </c>
      <c r="N47" s="123" t="s">
        <v>586</v>
      </c>
      <c r="O47" s="123">
        <v>0</v>
      </c>
      <c r="P47" s="124">
        <v>0</v>
      </c>
      <c r="R47" s="131"/>
    </row>
    <row r="48" spans="1:18" ht="54" x14ac:dyDescent="0.35">
      <c r="A48" s="89" t="s">
        <v>2</v>
      </c>
      <c r="B48" s="89" t="s">
        <v>297</v>
      </c>
      <c r="C48" s="89" t="s">
        <v>298</v>
      </c>
      <c r="D48" s="82" t="s">
        <v>295</v>
      </c>
      <c r="E48" s="57">
        <v>44533</v>
      </c>
      <c r="F48" s="75">
        <v>50386473</v>
      </c>
      <c r="G48" s="56" t="s">
        <v>115</v>
      </c>
      <c r="H48" s="57">
        <v>44742</v>
      </c>
      <c r="I48" s="56" t="s">
        <v>0</v>
      </c>
      <c r="J48" s="56" t="s">
        <v>5</v>
      </c>
      <c r="K48" s="121">
        <v>5.1067695736941351E-2</v>
      </c>
      <c r="L48" s="98">
        <v>0</v>
      </c>
      <c r="M48" s="122">
        <f t="shared" si="0"/>
        <v>50386473</v>
      </c>
      <c r="N48" s="123" t="s">
        <v>586</v>
      </c>
      <c r="O48" s="123">
        <v>0</v>
      </c>
      <c r="P48" s="124">
        <v>0</v>
      </c>
      <c r="R48" s="131"/>
    </row>
    <row r="49" spans="1:18" ht="54" x14ac:dyDescent="0.35">
      <c r="A49" s="89" t="s">
        <v>2</v>
      </c>
      <c r="B49" s="89" t="s">
        <v>299</v>
      </c>
      <c r="C49" s="89" t="s">
        <v>97</v>
      </c>
      <c r="D49" s="82" t="s">
        <v>295</v>
      </c>
      <c r="E49" s="9">
        <v>44533</v>
      </c>
      <c r="F49" s="75">
        <v>50386473</v>
      </c>
      <c r="G49" s="56" t="s">
        <v>115</v>
      </c>
      <c r="H49" s="57">
        <v>44742</v>
      </c>
      <c r="I49" s="56" t="s">
        <v>0</v>
      </c>
      <c r="J49" s="56" t="s">
        <v>5</v>
      </c>
      <c r="K49" s="121">
        <v>0.1067779092681501</v>
      </c>
      <c r="L49" s="98">
        <v>0</v>
      </c>
      <c r="M49" s="122">
        <f t="shared" si="0"/>
        <v>50386473</v>
      </c>
      <c r="N49" s="123" t="s">
        <v>586</v>
      </c>
      <c r="O49" s="123">
        <v>0</v>
      </c>
      <c r="P49" s="124">
        <v>0</v>
      </c>
      <c r="R49" s="131"/>
    </row>
    <row r="50" spans="1:18" ht="72" x14ac:dyDescent="0.35">
      <c r="A50" s="89" t="s">
        <v>2</v>
      </c>
      <c r="B50" s="89" t="s">
        <v>300</v>
      </c>
      <c r="C50" s="89" t="s">
        <v>301</v>
      </c>
      <c r="D50" s="82" t="s">
        <v>302</v>
      </c>
      <c r="E50" s="9">
        <v>44533</v>
      </c>
      <c r="F50" s="75">
        <v>36278261</v>
      </c>
      <c r="G50" s="56" t="s">
        <v>115</v>
      </c>
      <c r="H50" s="57">
        <v>44742</v>
      </c>
      <c r="I50" s="56" t="s">
        <v>0</v>
      </c>
      <c r="J50" s="56" t="s">
        <v>5</v>
      </c>
      <c r="K50" s="121">
        <v>0.1067779092681501</v>
      </c>
      <c r="L50" s="98">
        <v>0</v>
      </c>
      <c r="M50" s="122">
        <f t="shared" si="0"/>
        <v>36278261</v>
      </c>
      <c r="N50" s="123" t="s">
        <v>586</v>
      </c>
      <c r="O50" s="123">
        <v>0</v>
      </c>
      <c r="P50" s="124">
        <v>0</v>
      </c>
      <c r="R50" s="131"/>
    </row>
    <row r="51" spans="1:18" ht="54" x14ac:dyDescent="0.35">
      <c r="A51" s="89" t="s">
        <v>2</v>
      </c>
      <c r="B51" s="89" t="s">
        <v>303</v>
      </c>
      <c r="C51" s="89" t="s">
        <v>26</v>
      </c>
      <c r="D51" s="82" t="s">
        <v>304</v>
      </c>
      <c r="E51" s="57">
        <v>44533</v>
      </c>
      <c r="F51" s="75">
        <v>25193226</v>
      </c>
      <c r="G51" s="56" t="s">
        <v>115</v>
      </c>
      <c r="H51" s="57">
        <v>44742</v>
      </c>
      <c r="I51" s="56" t="s">
        <v>0</v>
      </c>
      <c r="J51" s="56" t="s">
        <v>5</v>
      </c>
      <c r="K51" s="121">
        <v>0.11606294485668489</v>
      </c>
      <c r="L51" s="98">
        <v>0</v>
      </c>
      <c r="M51" s="122">
        <f t="shared" si="0"/>
        <v>25193226</v>
      </c>
      <c r="N51" s="123" t="s">
        <v>586</v>
      </c>
      <c r="O51" s="123">
        <v>0</v>
      </c>
      <c r="P51" s="124">
        <v>0</v>
      </c>
      <c r="R51" s="131"/>
    </row>
    <row r="52" spans="1:18" ht="54" x14ac:dyDescent="0.35">
      <c r="A52" s="89" t="s">
        <v>2</v>
      </c>
      <c r="B52" s="89" t="s">
        <v>305</v>
      </c>
      <c r="C52" s="89" t="s">
        <v>24</v>
      </c>
      <c r="D52" s="82" t="s">
        <v>306</v>
      </c>
      <c r="E52" s="57">
        <v>44533</v>
      </c>
      <c r="F52" s="75">
        <v>25193226</v>
      </c>
      <c r="G52" s="56" t="s">
        <v>115</v>
      </c>
      <c r="H52" s="57">
        <v>44742</v>
      </c>
      <c r="I52" s="56" t="s">
        <v>0</v>
      </c>
      <c r="J52" s="56" t="s">
        <v>5</v>
      </c>
      <c r="K52" s="121">
        <v>0.1067779092681501</v>
      </c>
      <c r="L52" s="98">
        <v>0</v>
      </c>
      <c r="M52" s="122">
        <f t="shared" si="0"/>
        <v>25193226</v>
      </c>
      <c r="N52" s="123" t="s">
        <v>586</v>
      </c>
      <c r="O52" s="123">
        <v>0</v>
      </c>
      <c r="P52" s="124">
        <v>0</v>
      </c>
      <c r="R52" s="131"/>
    </row>
    <row r="53" spans="1:18" ht="54" x14ac:dyDescent="0.35">
      <c r="A53" s="89" t="s">
        <v>2</v>
      </c>
      <c r="B53" s="89" t="s">
        <v>307</v>
      </c>
      <c r="C53" s="89" t="s">
        <v>308</v>
      </c>
      <c r="D53" s="82" t="s">
        <v>309</v>
      </c>
      <c r="E53" s="9">
        <v>44550</v>
      </c>
      <c r="F53" s="75">
        <v>25193226</v>
      </c>
      <c r="G53" s="56" t="s">
        <v>115</v>
      </c>
      <c r="H53" s="57">
        <v>44742</v>
      </c>
      <c r="I53" s="56" t="s">
        <v>0</v>
      </c>
      <c r="J53" s="56" t="s">
        <v>5</v>
      </c>
      <c r="K53" s="121">
        <v>0.1021353914738827</v>
      </c>
      <c r="L53" s="98">
        <v>0</v>
      </c>
      <c r="M53" s="122">
        <f t="shared" si="0"/>
        <v>25193226</v>
      </c>
      <c r="N53" s="123" t="s">
        <v>586</v>
      </c>
      <c r="O53" s="123">
        <v>0</v>
      </c>
      <c r="P53" s="124">
        <v>0</v>
      </c>
      <c r="R53" s="131"/>
    </row>
    <row r="54" spans="1:18" ht="54" x14ac:dyDescent="0.35">
      <c r="A54" s="10" t="s">
        <v>2</v>
      </c>
      <c r="B54" s="10" t="s">
        <v>310</v>
      </c>
      <c r="C54" s="10" t="s">
        <v>147</v>
      </c>
      <c r="D54" s="84" t="s">
        <v>311</v>
      </c>
      <c r="E54" s="11">
        <v>44539</v>
      </c>
      <c r="F54" s="64">
        <v>25193226</v>
      </c>
      <c r="G54" s="65" t="s">
        <v>115</v>
      </c>
      <c r="H54" s="66">
        <v>44742</v>
      </c>
      <c r="I54" s="65" t="s">
        <v>0</v>
      </c>
      <c r="J54" s="65" t="s">
        <v>13</v>
      </c>
      <c r="K54" s="104">
        <v>0.1021353914738827</v>
      </c>
      <c r="L54" s="92">
        <v>0</v>
      </c>
      <c r="M54" s="99">
        <f t="shared" si="0"/>
        <v>25193226</v>
      </c>
      <c r="N54" s="100" t="s">
        <v>586</v>
      </c>
      <c r="O54" s="100">
        <v>0</v>
      </c>
      <c r="P54" s="101">
        <v>0</v>
      </c>
      <c r="R54" s="131"/>
    </row>
    <row r="55" spans="1:18" ht="54" x14ac:dyDescent="0.35">
      <c r="A55" s="10" t="s">
        <v>2</v>
      </c>
      <c r="B55" s="10" t="s">
        <v>312</v>
      </c>
      <c r="C55" s="10" t="s">
        <v>44</v>
      </c>
      <c r="D55" s="84" t="s">
        <v>311</v>
      </c>
      <c r="E55" s="11">
        <v>44536</v>
      </c>
      <c r="F55" s="64">
        <v>25193226</v>
      </c>
      <c r="G55" s="65" t="s">
        <v>115</v>
      </c>
      <c r="H55" s="66">
        <v>44742</v>
      </c>
      <c r="I55" s="65" t="s">
        <v>0</v>
      </c>
      <c r="J55" s="65" t="s">
        <v>13</v>
      </c>
      <c r="K55" s="104">
        <v>8.8207838091080515E-2</v>
      </c>
      <c r="L55" s="92">
        <v>0</v>
      </c>
      <c r="M55" s="99">
        <f t="shared" si="0"/>
        <v>25193226</v>
      </c>
      <c r="N55" s="100" t="s">
        <v>586</v>
      </c>
      <c r="O55" s="100">
        <v>0</v>
      </c>
      <c r="P55" s="101">
        <v>0</v>
      </c>
      <c r="R55" s="131"/>
    </row>
    <row r="56" spans="1:18" ht="54" x14ac:dyDescent="0.35">
      <c r="A56" s="10" t="s">
        <v>2</v>
      </c>
      <c r="B56" s="10" t="s">
        <v>313</v>
      </c>
      <c r="C56" s="10" t="s">
        <v>314</v>
      </c>
      <c r="D56" s="84" t="s">
        <v>311</v>
      </c>
      <c r="E56" s="11">
        <v>44536</v>
      </c>
      <c r="F56" s="64">
        <v>25193226</v>
      </c>
      <c r="G56" s="65" t="s">
        <v>115</v>
      </c>
      <c r="H56" s="66">
        <v>44742</v>
      </c>
      <c r="I56" s="65" t="s">
        <v>0</v>
      </c>
      <c r="J56" s="65" t="s">
        <v>13</v>
      </c>
      <c r="K56" s="104">
        <v>0.1067779092681501</v>
      </c>
      <c r="L56" s="92">
        <v>0</v>
      </c>
      <c r="M56" s="99">
        <f t="shared" si="0"/>
        <v>25193226</v>
      </c>
      <c r="N56" s="100" t="s">
        <v>586</v>
      </c>
      <c r="O56" s="100">
        <v>0</v>
      </c>
      <c r="P56" s="101">
        <v>0</v>
      </c>
      <c r="R56" s="131"/>
    </row>
    <row r="57" spans="1:18" ht="54" x14ac:dyDescent="0.35">
      <c r="A57" s="10" t="s">
        <v>2</v>
      </c>
      <c r="B57" s="10" t="s">
        <v>315</v>
      </c>
      <c r="C57" s="10" t="s">
        <v>316</v>
      </c>
      <c r="D57" s="84" t="s">
        <v>311</v>
      </c>
      <c r="E57" s="11">
        <v>44537</v>
      </c>
      <c r="F57" s="64">
        <v>25193226</v>
      </c>
      <c r="G57" s="65" t="s">
        <v>115</v>
      </c>
      <c r="H57" s="66">
        <v>44742</v>
      </c>
      <c r="I57" s="65" t="s">
        <v>0</v>
      </c>
      <c r="J57" s="65" t="s">
        <v>13</v>
      </c>
      <c r="K57" s="104">
        <v>0.1067779092681501</v>
      </c>
      <c r="L57" s="92">
        <v>0</v>
      </c>
      <c r="M57" s="99">
        <f t="shared" si="0"/>
        <v>25193226</v>
      </c>
      <c r="N57" s="100" t="s">
        <v>586</v>
      </c>
      <c r="O57" s="100">
        <v>0</v>
      </c>
      <c r="P57" s="101">
        <v>0</v>
      </c>
      <c r="R57" s="131"/>
    </row>
    <row r="58" spans="1:18" ht="54" x14ac:dyDescent="0.35">
      <c r="A58" s="10" t="s">
        <v>2</v>
      </c>
      <c r="B58" s="10" t="s">
        <v>317</v>
      </c>
      <c r="C58" s="10" t="s">
        <v>45</v>
      </c>
      <c r="D58" s="84" t="s">
        <v>311</v>
      </c>
      <c r="E58" s="11">
        <v>44537</v>
      </c>
      <c r="F58" s="64">
        <v>25193226</v>
      </c>
      <c r="G58" s="65" t="s">
        <v>115</v>
      </c>
      <c r="H58" s="66">
        <v>44742</v>
      </c>
      <c r="I58" s="65" t="s">
        <v>0</v>
      </c>
      <c r="J58" s="65" t="s">
        <v>13</v>
      </c>
      <c r="K58" s="104">
        <v>0.11606294485668489</v>
      </c>
      <c r="L58" s="92">
        <v>0</v>
      </c>
      <c r="M58" s="99">
        <f t="shared" si="0"/>
        <v>25193226</v>
      </c>
      <c r="N58" s="100" t="s">
        <v>586</v>
      </c>
      <c r="O58" s="100">
        <v>0</v>
      </c>
      <c r="P58" s="101">
        <v>0</v>
      </c>
      <c r="R58" s="131"/>
    </row>
    <row r="59" spans="1:18" ht="54" x14ac:dyDescent="0.35">
      <c r="A59" s="10" t="s">
        <v>2</v>
      </c>
      <c r="B59" s="10" t="s">
        <v>318</v>
      </c>
      <c r="C59" s="10" t="s">
        <v>146</v>
      </c>
      <c r="D59" s="84" t="s">
        <v>311</v>
      </c>
      <c r="E59" s="11">
        <v>44537</v>
      </c>
      <c r="F59" s="64">
        <v>25193226</v>
      </c>
      <c r="G59" s="65" t="s">
        <v>115</v>
      </c>
      <c r="H59" s="66">
        <v>44742</v>
      </c>
      <c r="I59" s="65" t="s">
        <v>0</v>
      </c>
      <c r="J59" s="65" t="s">
        <v>13</v>
      </c>
      <c r="K59" s="104">
        <v>8.3565320296813114E-2</v>
      </c>
      <c r="L59" s="92">
        <v>0</v>
      </c>
      <c r="M59" s="99">
        <f t="shared" si="0"/>
        <v>25193226</v>
      </c>
      <c r="N59" s="100" t="s">
        <v>586</v>
      </c>
      <c r="O59" s="100">
        <v>0</v>
      </c>
      <c r="P59" s="101">
        <v>0</v>
      </c>
      <c r="R59" s="131"/>
    </row>
    <row r="60" spans="1:18" ht="54" x14ac:dyDescent="0.35">
      <c r="A60" s="10" t="s">
        <v>2</v>
      </c>
      <c r="B60" s="10" t="s">
        <v>319</v>
      </c>
      <c r="C60" s="10" t="s">
        <v>320</v>
      </c>
      <c r="D60" s="84" t="s">
        <v>311</v>
      </c>
      <c r="E60" s="11">
        <v>44543</v>
      </c>
      <c r="F60" s="64">
        <v>25193226</v>
      </c>
      <c r="G60" s="65" t="s">
        <v>115</v>
      </c>
      <c r="H60" s="66">
        <v>44742</v>
      </c>
      <c r="I60" s="65" t="s">
        <v>0</v>
      </c>
      <c r="J60" s="65" t="s">
        <v>13</v>
      </c>
      <c r="K60" s="104">
        <v>0.1067779092681501</v>
      </c>
      <c r="L60" s="92">
        <v>0</v>
      </c>
      <c r="M60" s="99">
        <f t="shared" si="0"/>
        <v>25193226</v>
      </c>
      <c r="N60" s="100" t="s">
        <v>586</v>
      </c>
      <c r="O60" s="100">
        <v>0</v>
      </c>
      <c r="P60" s="101">
        <v>0</v>
      </c>
      <c r="R60" s="131"/>
    </row>
    <row r="61" spans="1:18" ht="54" x14ac:dyDescent="0.35">
      <c r="A61" s="10" t="s">
        <v>2</v>
      </c>
      <c r="B61" s="10" t="s">
        <v>321</v>
      </c>
      <c r="C61" s="10" t="s">
        <v>322</v>
      </c>
      <c r="D61" s="84" t="s">
        <v>311</v>
      </c>
      <c r="E61" s="11">
        <v>44537</v>
      </c>
      <c r="F61" s="64">
        <v>25193226</v>
      </c>
      <c r="G61" s="65" t="s">
        <v>115</v>
      </c>
      <c r="H61" s="66">
        <v>44742</v>
      </c>
      <c r="I61" s="65" t="s">
        <v>0</v>
      </c>
      <c r="J61" s="65" t="s">
        <v>13</v>
      </c>
      <c r="K61" s="104">
        <v>0.11606294485668489</v>
      </c>
      <c r="L61" s="92">
        <v>0</v>
      </c>
      <c r="M61" s="99">
        <f t="shared" si="0"/>
        <v>25193226</v>
      </c>
      <c r="N61" s="100" t="s">
        <v>586</v>
      </c>
      <c r="O61" s="100">
        <v>0</v>
      </c>
      <c r="P61" s="101">
        <v>0</v>
      </c>
      <c r="R61" s="131"/>
    </row>
    <row r="62" spans="1:18" ht="54" x14ac:dyDescent="0.35">
      <c r="A62" s="10" t="s">
        <v>2</v>
      </c>
      <c r="B62" s="10" t="s">
        <v>323</v>
      </c>
      <c r="C62" s="10" t="s">
        <v>53</v>
      </c>
      <c r="D62" s="84" t="s">
        <v>311</v>
      </c>
      <c r="E62" s="11">
        <v>44536</v>
      </c>
      <c r="F62" s="64">
        <v>25193226</v>
      </c>
      <c r="G62" s="65" t="s">
        <v>115</v>
      </c>
      <c r="H62" s="66">
        <v>44742</v>
      </c>
      <c r="I62" s="65" t="s">
        <v>0</v>
      </c>
      <c r="J62" s="65" t="s">
        <v>13</v>
      </c>
      <c r="K62" s="104">
        <v>0.1021353914738827</v>
      </c>
      <c r="L62" s="92">
        <v>0</v>
      </c>
      <c r="M62" s="99">
        <f t="shared" si="0"/>
        <v>25193226</v>
      </c>
      <c r="N62" s="100" t="s">
        <v>586</v>
      </c>
      <c r="O62" s="100">
        <v>0</v>
      </c>
      <c r="P62" s="101">
        <v>0</v>
      </c>
      <c r="R62" s="131"/>
    </row>
    <row r="63" spans="1:18" ht="54" x14ac:dyDescent="0.35">
      <c r="A63" s="10" t="s">
        <v>2</v>
      </c>
      <c r="B63" s="10" t="s">
        <v>324</v>
      </c>
      <c r="C63" s="10" t="s">
        <v>325</v>
      </c>
      <c r="D63" s="84" t="s">
        <v>311</v>
      </c>
      <c r="E63" s="11">
        <v>44536</v>
      </c>
      <c r="F63" s="64">
        <v>25193226</v>
      </c>
      <c r="G63" s="65" t="s">
        <v>115</v>
      </c>
      <c r="H63" s="66">
        <v>44742</v>
      </c>
      <c r="I63" s="65" t="s">
        <v>0</v>
      </c>
      <c r="J63" s="65" t="s">
        <v>13</v>
      </c>
      <c r="K63" s="104">
        <v>0.1067779092681501</v>
      </c>
      <c r="L63" s="92">
        <v>0</v>
      </c>
      <c r="M63" s="99">
        <f t="shared" si="0"/>
        <v>25193226</v>
      </c>
      <c r="N63" s="100" t="s">
        <v>586</v>
      </c>
      <c r="O63" s="100">
        <v>0</v>
      </c>
      <c r="P63" s="101">
        <v>0</v>
      </c>
      <c r="R63" s="131"/>
    </row>
    <row r="64" spans="1:18" ht="54" x14ac:dyDescent="0.35">
      <c r="A64" s="10" t="s">
        <v>2</v>
      </c>
      <c r="B64" s="10" t="s">
        <v>326</v>
      </c>
      <c r="C64" s="10" t="s">
        <v>52</v>
      </c>
      <c r="D64" s="84" t="s">
        <v>311</v>
      </c>
      <c r="E64" s="11">
        <v>44537</v>
      </c>
      <c r="F64" s="64">
        <v>25193226</v>
      </c>
      <c r="G64" s="65" t="s">
        <v>115</v>
      </c>
      <c r="H64" s="66">
        <v>44742</v>
      </c>
      <c r="I64" s="65" t="s">
        <v>0</v>
      </c>
      <c r="J64" s="65" t="s">
        <v>13</v>
      </c>
      <c r="K64" s="104">
        <v>0.1021353914738827</v>
      </c>
      <c r="L64" s="92">
        <v>0</v>
      </c>
      <c r="M64" s="99">
        <f t="shared" si="0"/>
        <v>25193226</v>
      </c>
      <c r="N64" s="100" t="s">
        <v>586</v>
      </c>
      <c r="O64" s="100">
        <v>0</v>
      </c>
      <c r="P64" s="101">
        <v>0</v>
      </c>
      <c r="R64" s="131"/>
    </row>
    <row r="65" spans="1:18" ht="54" x14ac:dyDescent="0.35">
      <c r="A65" s="10" t="s">
        <v>2</v>
      </c>
      <c r="B65" s="10" t="s">
        <v>327</v>
      </c>
      <c r="C65" s="10" t="s">
        <v>51</v>
      </c>
      <c r="D65" s="84" t="s">
        <v>311</v>
      </c>
      <c r="E65" s="11">
        <v>44536</v>
      </c>
      <c r="F65" s="64">
        <v>25193226</v>
      </c>
      <c r="G65" s="65" t="s">
        <v>115</v>
      </c>
      <c r="H65" s="66">
        <v>44742</v>
      </c>
      <c r="I65" s="65" t="s">
        <v>0</v>
      </c>
      <c r="J65" s="65" t="s">
        <v>13</v>
      </c>
      <c r="K65" s="104">
        <v>0.1067779092681501</v>
      </c>
      <c r="L65" s="92">
        <v>0</v>
      </c>
      <c r="M65" s="99">
        <f t="shared" si="0"/>
        <v>25193226</v>
      </c>
      <c r="N65" s="100" t="s">
        <v>586</v>
      </c>
      <c r="O65" s="100">
        <v>0</v>
      </c>
      <c r="P65" s="101">
        <v>0</v>
      </c>
      <c r="R65" s="131"/>
    </row>
    <row r="66" spans="1:18" ht="54" x14ac:dyDescent="0.35">
      <c r="A66" s="10" t="s">
        <v>2</v>
      </c>
      <c r="B66" s="10" t="s">
        <v>328</v>
      </c>
      <c r="C66" s="10" t="s">
        <v>329</v>
      </c>
      <c r="D66" s="84" t="s">
        <v>311</v>
      </c>
      <c r="E66" s="66">
        <v>44536</v>
      </c>
      <c r="F66" s="64">
        <v>25193226</v>
      </c>
      <c r="G66" s="65" t="s">
        <v>115</v>
      </c>
      <c r="H66" s="66">
        <v>44742</v>
      </c>
      <c r="I66" s="65" t="s">
        <v>0</v>
      </c>
      <c r="J66" s="65" t="s">
        <v>13</v>
      </c>
      <c r="K66" s="104">
        <v>0.1067779092681501</v>
      </c>
      <c r="L66" s="92">
        <v>0</v>
      </c>
      <c r="M66" s="99">
        <f t="shared" si="0"/>
        <v>25193226</v>
      </c>
      <c r="N66" s="100" t="s">
        <v>586</v>
      </c>
      <c r="O66" s="100">
        <v>0</v>
      </c>
      <c r="P66" s="101">
        <v>0</v>
      </c>
      <c r="R66" s="131"/>
    </row>
    <row r="67" spans="1:18" ht="54" x14ac:dyDescent="0.35">
      <c r="A67" s="10" t="s">
        <v>2</v>
      </c>
      <c r="B67" s="10" t="s">
        <v>330</v>
      </c>
      <c r="C67" s="10" t="s">
        <v>331</v>
      </c>
      <c r="D67" s="84" t="s">
        <v>311</v>
      </c>
      <c r="E67" s="11">
        <v>44537</v>
      </c>
      <c r="F67" s="64">
        <v>25193226</v>
      </c>
      <c r="G67" s="65" t="s">
        <v>115</v>
      </c>
      <c r="H67" s="66">
        <v>44742</v>
      </c>
      <c r="I67" s="65" t="s">
        <v>0</v>
      </c>
      <c r="J67" s="65" t="s">
        <v>13</v>
      </c>
      <c r="K67" s="104">
        <v>0.12070541234350736</v>
      </c>
      <c r="L67" s="92">
        <v>0</v>
      </c>
      <c r="M67" s="99">
        <f t="shared" si="0"/>
        <v>25193226</v>
      </c>
      <c r="N67" s="100" t="s">
        <v>586</v>
      </c>
      <c r="O67" s="100">
        <v>0</v>
      </c>
      <c r="P67" s="101">
        <v>0</v>
      </c>
      <c r="R67" s="131"/>
    </row>
    <row r="68" spans="1:18" ht="54" x14ac:dyDescent="0.35">
      <c r="A68" s="10" t="s">
        <v>2</v>
      </c>
      <c r="B68" s="10" t="s">
        <v>332</v>
      </c>
      <c r="C68" s="10" t="s">
        <v>49</v>
      </c>
      <c r="D68" s="84" t="s">
        <v>311</v>
      </c>
      <c r="E68" s="66">
        <v>44536</v>
      </c>
      <c r="F68" s="64">
        <v>25193226</v>
      </c>
      <c r="G68" s="65" t="s">
        <v>115</v>
      </c>
      <c r="H68" s="66">
        <v>44742</v>
      </c>
      <c r="I68" s="65" t="s">
        <v>0</v>
      </c>
      <c r="J68" s="65" t="s">
        <v>13</v>
      </c>
      <c r="K68" s="104">
        <v>0.1392757734799179</v>
      </c>
      <c r="L68" s="92">
        <v>0</v>
      </c>
      <c r="M68" s="99">
        <f t="shared" ref="M68:M131" si="1">+F68-L68</f>
        <v>25193226</v>
      </c>
      <c r="N68" s="100" t="s">
        <v>586</v>
      </c>
      <c r="O68" s="100">
        <v>0</v>
      </c>
      <c r="P68" s="101">
        <v>0</v>
      </c>
      <c r="R68" s="131"/>
    </row>
    <row r="69" spans="1:18" ht="54" x14ac:dyDescent="0.35">
      <c r="A69" s="10" t="s">
        <v>2</v>
      </c>
      <c r="B69" s="10" t="s">
        <v>333</v>
      </c>
      <c r="C69" s="10" t="s">
        <v>334</v>
      </c>
      <c r="D69" s="84" t="s">
        <v>311</v>
      </c>
      <c r="E69" s="11">
        <v>44537</v>
      </c>
      <c r="F69" s="64">
        <v>25193226</v>
      </c>
      <c r="G69" s="65" t="s">
        <v>115</v>
      </c>
      <c r="H69" s="66">
        <v>44742</v>
      </c>
      <c r="I69" s="65" t="s">
        <v>0</v>
      </c>
      <c r="J69" s="65" t="s">
        <v>13</v>
      </c>
      <c r="K69" s="104">
        <v>8.8207857071653129E-2</v>
      </c>
      <c r="L69" s="92">
        <v>0</v>
      </c>
      <c r="M69" s="99">
        <f t="shared" si="1"/>
        <v>25193226</v>
      </c>
      <c r="N69" s="100" t="s">
        <v>586</v>
      </c>
      <c r="O69" s="100">
        <v>0</v>
      </c>
      <c r="P69" s="101">
        <v>0</v>
      </c>
      <c r="R69" s="131"/>
    </row>
    <row r="70" spans="1:18" ht="54" x14ac:dyDescent="0.35">
      <c r="A70" s="10" t="s">
        <v>2</v>
      </c>
      <c r="B70" s="10" t="s">
        <v>335</v>
      </c>
      <c r="C70" s="10" t="s">
        <v>47</v>
      </c>
      <c r="D70" s="84" t="s">
        <v>311</v>
      </c>
      <c r="E70" s="11">
        <v>44537</v>
      </c>
      <c r="F70" s="64">
        <v>25193226</v>
      </c>
      <c r="G70" s="65" t="s">
        <v>115</v>
      </c>
      <c r="H70" s="66">
        <v>44742</v>
      </c>
      <c r="I70" s="65" t="s">
        <v>0</v>
      </c>
      <c r="J70" s="65" t="s">
        <v>13</v>
      </c>
      <c r="K70" s="104">
        <v>0.11606296983112255</v>
      </c>
      <c r="L70" s="92">
        <v>0</v>
      </c>
      <c r="M70" s="99">
        <f t="shared" si="1"/>
        <v>25193226</v>
      </c>
      <c r="N70" s="100" t="s">
        <v>586</v>
      </c>
      <c r="O70" s="100">
        <v>0</v>
      </c>
      <c r="P70" s="101">
        <v>0</v>
      </c>
      <c r="R70" s="131"/>
    </row>
    <row r="71" spans="1:18" ht="54" x14ac:dyDescent="0.35">
      <c r="A71" s="10" t="s">
        <v>2</v>
      </c>
      <c r="B71" s="10" t="s">
        <v>336</v>
      </c>
      <c r="C71" s="10" t="s">
        <v>46</v>
      </c>
      <c r="D71" s="84" t="s">
        <v>311</v>
      </c>
      <c r="E71" s="11">
        <v>44536</v>
      </c>
      <c r="F71" s="64">
        <v>25193226</v>
      </c>
      <c r="G71" s="65" t="s">
        <v>115</v>
      </c>
      <c r="H71" s="66">
        <v>44742</v>
      </c>
      <c r="I71" s="65" t="s">
        <v>0</v>
      </c>
      <c r="J71" s="65" t="s">
        <v>13</v>
      </c>
      <c r="K71" s="104">
        <v>0.11606296983112255</v>
      </c>
      <c r="L71" s="92">
        <v>0</v>
      </c>
      <c r="M71" s="99">
        <f t="shared" si="1"/>
        <v>25193226</v>
      </c>
      <c r="N71" s="100" t="s">
        <v>586</v>
      </c>
      <c r="O71" s="100">
        <v>0</v>
      </c>
      <c r="P71" s="101">
        <v>0</v>
      </c>
      <c r="R71" s="131"/>
    </row>
    <row r="72" spans="1:18" ht="54" x14ac:dyDescent="0.35">
      <c r="A72" s="10" t="s">
        <v>561</v>
      </c>
      <c r="B72" s="10" t="s">
        <v>556</v>
      </c>
      <c r="C72" s="10" t="s">
        <v>571</v>
      </c>
      <c r="D72" s="84" t="s">
        <v>581</v>
      </c>
      <c r="E72" s="66">
        <v>44531</v>
      </c>
      <c r="F72" s="80">
        <v>24444980</v>
      </c>
      <c r="G72" s="65" t="s">
        <v>115</v>
      </c>
      <c r="H72" s="66">
        <v>44561</v>
      </c>
      <c r="I72" s="65" t="s">
        <v>0</v>
      </c>
      <c r="J72" s="65" t="s">
        <v>64</v>
      </c>
      <c r="K72" s="104">
        <v>0.12070541234350736</v>
      </c>
      <c r="L72" s="92">
        <v>24444980</v>
      </c>
      <c r="M72" s="99">
        <f t="shared" si="1"/>
        <v>0</v>
      </c>
      <c r="N72" s="100" t="s">
        <v>586</v>
      </c>
      <c r="O72" s="100">
        <v>0</v>
      </c>
      <c r="P72" s="101">
        <v>0</v>
      </c>
      <c r="R72" s="131"/>
    </row>
    <row r="73" spans="1:18" ht="54" x14ac:dyDescent="0.35">
      <c r="A73" s="10" t="s">
        <v>561</v>
      </c>
      <c r="B73" s="10" t="s">
        <v>553</v>
      </c>
      <c r="C73" s="10" t="s">
        <v>567</v>
      </c>
      <c r="D73" s="84" t="s">
        <v>577</v>
      </c>
      <c r="E73" s="11">
        <v>44531</v>
      </c>
      <c r="F73" s="80">
        <v>228271230</v>
      </c>
      <c r="G73" s="65" t="s">
        <v>115</v>
      </c>
      <c r="H73" s="66">
        <v>44560</v>
      </c>
      <c r="I73" s="65" t="s">
        <v>72</v>
      </c>
      <c r="J73" s="65" t="s">
        <v>64</v>
      </c>
      <c r="K73" s="104">
        <v>0.12070541234350736</v>
      </c>
      <c r="L73" s="92">
        <v>0</v>
      </c>
      <c r="M73" s="99">
        <f t="shared" si="1"/>
        <v>228271230</v>
      </c>
      <c r="N73" s="100" t="s">
        <v>586</v>
      </c>
      <c r="O73" s="100">
        <v>0</v>
      </c>
      <c r="P73" s="101">
        <v>0</v>
      </c>
      <c r="R73" s="131"/>
    </row>
    <row r="74" spans="1:18" ht="72" x14ac:dyDescent="0.35">
      <c r="A74" s="89" t="s">
        <v>2</v>
      </c>
      <c r="B74" s="89" t="s">
        <v>337</v>
      </c>
      <c r="C74" s="89" t="s">
        <v>15</v>
      </c>
      <c r="D74" s="82" t="s">
        <v>338</v>
      </c>
      <c r="E74" s="9">
        <v>44533</v>
      </c>
      <c r="F74" s="75">
        <v>50386473</v>
      </c>
      <c r="G74" s="56" t="s">
        <v>115</v>
      </c>
      <c r="H74" s="57">
        <v>44742</v>
      </c>
      <c r="I74" s="56" t="s">
        <v>0</v>
      </c>
      <c r="J74" s="56" t="s">
        <v>5</v>
      </c>
      <c r="K74" s="121">
        <v>0.11606289648414168</v>
      </c>
      <c r="L74" s="98">
        <v>0</v>
      </c>
      <c r="M74" s="122">
        <f t="shared" si="1"/>
        <v>50386473</v>
      </c>
      <c r="N74" s="123" t="s">
        <v>586</v>
      </c>
      <c r="O74" s="123">
        <v>0</v>
      </c>
      <c r="P74" s="124">
        <v>0</v>
      </c>
      <c r="R74" s="131"/>
    </row>
    <row r="75" spans="1:18" ht="72" x14ac:dyDescent="0.35">
      <c r="A75" s="10" t="s">
        <v>2</v>
      </c>
      <c r="B75" s="10" t="s">
        <v>339</v>
      </c>
      <c r="C75" s="10" t="s">
        <v>340</v>
      </c>
      <c r="D75" s="84" t="s">
        <v>341</v>
      </c>
      <c r="E75" s="66">
        <v>44531</v>
      </c>
      <c r="F75" s="64">
        <v>50386473</v>
      </c>
      <c r="G75" s="65" t="s">
        <v>115</v>
      </c>
      <c r="H75" s="66">
        <v>44742</v>
      </c>
      <c r="I75" s="65" t="s">
        <v>0</v>
      </c>
      <c r="J75" s="65" t="s">
        <v>69</v>
      </c>
      <c r="K75" s="104">
        <v>0.11606289648414168</v>
      </c>
      <c r="L75" s="92">
        <v>0</v>
      </c>
      <c r="M75" s="99">
        <f t="shared" si="1"/>
        <v>50386473</v>
      </c>
      <c r="N75" s="100" t="s">
        <v>586</v>
      </c>
      <c r="O75" s="100">
        <v>0</v>
      </c>
      <c r="P75" s="101">
        <v>0</v>
      </c>
      <c r="R75" s="131"/>
    </row>
    <row r="76" spans="1:18" ht="108" x14ac:dyDescent="0.35">
      <c r="A76" s="67" t="s">
        <v>2</v>
      </c>
      <c r="B76" s="67" t="s">
        <v>342</v>
      </c>
      <c r="C76" s="67" t="s">
        <v>343</v>
      </c>
      <c r="D76" s="85" t="s">
        <v>344</v>
      </c>
      <c r="E76" s="68">
        <v>44539</v>
      </c>
      <c r="F76" s="69">
        <v>57440586</v>
      </c>
      <c r="G76" s="70" t="s">
        <v>115</v>
      </c>
      <c r="H76" s="71">
        <v>44742</v>
      </c>
      <c r="I76" s="70" t="s">
        <v>0</v>
      </c>
      <c r="J76" s="70" t="s">
        <v>66</v>
      </c>
      <c r="K76" s="113">
        <v>7.8922769609216348E-2</v>
      </c>
      <c r="L76" s="96">
        <v>0</v>
      </c>
      <c r="M76" s="114">
        <f t="shared" si="1"/>
        <v>57440586</v>
      </c>
      <c r="N76" s="115" t="s">
        <v>586</v>
      </c>
      <c r="O76" s="115">
        <v>0</v>
      </c>
      <c r="P76" s="116">
        <v>0</v>
      </c>
      <c r="R76" s="131"/>
    </row>
    <row r="77" spans="1:18" ht="90" x14ac:dyDescent="0.35">
      <c r="A77" s="67" t="s">
        <v>2</v>
      </c>
      <c r="B77" s="67" t="s">
        <v>345</v>
      </c>
      <c r="C77" s="67" t="s">
        <v>346</v>
      </c>
      <c r="D77" s="85" t="s">
        <v>347</v>
      </c>
      <c r="E77" s="71">
        <v>44533</v>
      </c>
      <c r="F77" s="69">
        <v>57440586</v>
      </c>
      <c r="G77" s="70" t="s">
        <v>115</v>
      </c>
      <c r="H77" s="71">
        <v>44742</v>
      </c>
      <c r="I77" s="70" t="s">
        <v>0</v>
      </c>
      <c r="J77" s="70" t="s">
        <v>66</v>
      </c>
      <c r="K77" s="113">
        <v>8.8207801327947685E-2</v>
      </c>
      <c r="L77" s="96">
        <v>0</v>
      </c>
      <c r="M77" s="114">
        <f t="shared" si="1"/>
        <v>57440586</v>
      </c>
      <c r="N77" s="115" t="s">
        <v>586</v>
      </c>
      <c r="O77" s="115">
        <v>0</v>
      </c>
      <c r="P77" s="116">
        <v>0</v>
      </c>
      <c r="R77" s="131"/>
    </row>
    <row r="78" spans="1:18" ht="72" x14ac:dyDescent="0.35">
      <c r="A78" s="67" t="s">
        <v>2</v>
      </c>
      <c r="B78" s="67" t="s">
        <v>348</v>
      </c>
      <c r="C78" s="67" t="s">
        <v>349</v>
      </c>
      <c r="D78" s="85" t="s">
        <v>350</v>
      </c>
      <c r="E78" s="71">
        <v>44533</v>
      </c>
      <c r="F78" s="69">
        <v>57440586</v>
      </c>
      <c r="G78" s="70" t="s">
        <v>115</v>
      </c>
      <c r="H78" s="71">
        <v>44742</v>
      </c>
      <c r="I78" s="70" t="s">
        <v>0</v>
      </c>
      <c r="J78" s="70" t="s">
        <v>66</v>
      </c>
      <c r="K78" s="113">
        <v>8.8207801327947685E-2</v>
      </c>
      <c r="L78" s="96">
        <v>0</v>
      </c>
      <c r="M78" s="114">
        <f t="shared" si="1"/>
        <v>57440586</v>
      </c>
      <c r="N78" s="115" t="s">
        <v>586</v>
      </c>
      <c r="O78" s="115">
        <v>0</v>
      </c>
      <c r="P78" s="116">
        <v>0</v>
      </c>
      <c r="R78" s="131"/>
    </row>
    <row r="79" spans="1:18" ht="72" x14ac:dyDescent="0.35">
      <c r="A79" s="89" t="s">
        <v>2</v>
      </c>
      <c r="B79" s="89" t="s">
        <v>351</v>
      </c>
      <c r="C79" s="89" t="s">
        <v>28</v>
      </c>
      <c r="D79" s="82" t="s">
        <v>8</v>
      </c>
      <c r="E79" s="57">
        <v>44532</v>
      </c>
      <c r="F79" s="75">
        <v>50386473</v>
      </c>
      <c r="G79" s="56" t="s">
        <v>115</v>
      </c>
      <c r="H79" s="57">
        <v>44742</v>
      </c>
      <c r="I79" s="56" t="s">
        <v>0</v>
      </c>
      <c r="J79" s="56" t="s">
        <v>5</v>
      </c>
      <c r="K79" s="121">
        <v>8.356528546858201E-2</v>
      </c>
      <c r="L79" s="98">
        <v>0</v>
      </c>
      <c r="M79" s="122">
        <f t="shared" si="1"/>
        <v>50386473</v>
      </c>
      <c r="N79" s="123" t="s">
        <v>586</v>
      </c>
      <c r="O79" s="123">
        <v>0</v>
      </c>
      <c r="P79" s="124">
        <v>0</v>
      </c>
      <c r="R79" s="131"/>
    </row>
    <row r="80" spans="1:18" ht="72" x14ac:dyDescent="0.35">
      <c r="A80" s="89" t="s">
        <v>2</v>
      </c>
      <c r="B80" s="89" t="s">
        <v>352</v>
      </c>
      <c r="C80" s="89" t="s">
        <v>30</v>
      </c>
      <c r="D80" s="82" t="s">
        <v>8</v>
      </c>
      <c r="E80" s="9">
        <v>44532</v>
      </c>
      <c r="F80" s="75">
        <v>50386473</v>
      </c>
      <c r="G80" s="56" t="s">
        <v>115</v>
      </c>
      <c r="H80" s="57">
        <v>44742</v>
      </c>
      <c r="I80" s="56" t="s">
        <v>0</v>
      </c>
      <c r="J80" s="56" t="s">
        <v>5</v>
      </c>
      <c r="K80" s="121">
        <v>7.8922769609216348E-2</v>
      </c>
      <c r="L80" s="98">
        <v>0</v>
      </c>
      <c r="M80" s="122">
        <f t="shared" si="1"/>
        <v>50386473</v>
      </c>
      <c r="N80" s="123" t="s">
        <v>586</v>
      </c>
      <c r="O80" s="123">
        <v>0</v>
      </c>
      <c r="P80" s="124">
        <v>0</v>
      </c>
      <c r="R80" s="131"/>
    </row>
    <row r="81" spans="1:18" ht="72" x14ac:dyDescent="0.35">
      <c r="A81" s="89" t="s">
        <v>2</v>
      </c>
      <c r="B81" s="89" t="s">
        <v>353</v>
      </c>
      <c r="C81" s="89" t="s">
        <v>27</v>
      </c>
      <c r="D81" s="82" t="s">
        <v>8</v>
      </c>
      <c r="E81" s="57">
        <v>44532</v>
      </c>
      <c r="F81" s="75">
        <v>50386473</v>
      </c>
      <c r="G81" s="56" t="s">
        <v>115</v>
      </c>
      <c r="H81" s="57">
        <v>44742</v>
      </c>
      <c r="I81" s="56" t="s">
        <v>0</v>
      </c>
      <c r="J81" s="56" t="s">
        <v>5</v>
      </c>
      <c r="K81" s="121">
        <v>7.8922769609216348E-2</v>
      </c>
      <c r="L81" s="98">
        <v>0</v>
      </c>
      <c r="M81" s="122">
        <f t="shared" si="1"/>
        <v>50386473</v>
      </c>
      <c r="N81" s="123" t="s">
        <v>586</v>
      </c>
      <c r="O81" s="123">
        <v>0</v>
      </c>
      <c r="P81" s="124">
        <v>0</v>
      </c>
      <c r="R81" s="131"/>
    </row>
    <row r="82" spans="1:18" ht="72" x14ac:dyDescent="0.35">
      <c r="A82" s="89" t="s">
        <v>2</v>
      </c>
      <c r="B82" s="89" t="s">
        <v>354</v>
      </c>
      <c r="C82" s="89" t="s">
        <v>29</v>
      </c>
      <c r="D82" s="82" t="s">
        <v>8</v>
      </c>
      <c r="E82" s="57">
        <v>44533</v>
      </c>
      <c r="F82" s="75">
        <v>50386473</v>
      </c>
      <c r="G82" s="56" t="s">
        <v>115</v>
      </c>
      <c r="H82" s="57">
        <v>44742</v>
      </c>
      <c r="I82" s="56" t="s">
        <v>0</v>
      </c>
      <c r="J82" s="56" t="s">
        <v>5</v>
      </c>
      <c r="K82" s="121">
        <v>8.8207801327947685E-2</v>
      </c>
      <c r="L82" s="98">
        <v>0</v>
      </c>
      <c r="M82" s="122">
        <f t="shared" si="1"/>
        <v>50386473</v>
      </c>
      <c r="N82" s="123" t="s">
        <v>586</v>
      </c>
      <c r="O82" s="123">
        <v>0</v>
      </c>
      <c r="P82" s="124">
        <v>0</v>
      </c>
      <c r="R82" s="131"/>
    </row>
    <row r="83" spans="1:18" ht="72" x14ac:dyDescent="0.35">
      <c r="A83" s="89" t="s">
        <v>2</v>
      </c>
      <c r="B83" s="89" t="s">
        <v>355</v>
      </c>
      <c r="C83" s="89" t="s">
        <v>38</v>
      </c>
      <c r="D83" s="82" t="s">
        <v>8</v>
      </c>
      <c r="E83" s="9">
        <v>44543</v>
      </c>
      <c r="F83" s="75">
        <v>50386473</v>
      </c>
      <c r="G83" s="56" t="s">
        <v>115</v>
      </c>
      <c r="H83" s="57">
        <v>44742</v>
      </c>
      <c r="I83" s="56" t="s">
        <v>0</v>
      </c>
      <c r="J83" s="56" t="s">
        <v>5</v>
      </c>
      <c r="K83" s="121">
        <v>8.356528546858201E-2</v>
      </c>
      <c r="L83" s="98">
        <v>0</v>
      </c>
      <c r="M83" s="122">
        <f t="shared" si="1"/>
        <v>50386473</v>
      </c>
      <c r="N83" s="123" t="s">
        <v>586</v>
      </c>
      <c r="O83" s="123">
        <v>0</v>
      </c>
      <c r="P83" s="124">
        <v>0</v>
      </c>
      <c r="R83" s="131"/>
    </row>
    <row r="84" spans="1:18" ht="72" x14ac:dyDescent="0.35">
      <c r="A84" s="89" t="s">
        <v>2</v>
      </c>
      <c r="B84" s="89" t="s">
        <v>356</v>
      </c>
      <c r="C84" s="89" t="s">
        <v>37</v>
      </c>
      <c r="D84" s="82" t="s">
        <v>8</v>
      </c>
      <c r="E84" s="9">
        <v>44539</v>
      </c>
      <c r="F84" s="75">
        <v>50386473</v>
      </c>
      <c r="G84" s="56" t="s">
        <v>115</v>
      </c>
      <c r="H84" s="57">
        <v>44742</v>
      </c>
      <c r="I84" s="56" t="s">
        <v>0</v>
      </c>
      <c r="J84" s="56" t="s">
        <v>5</v>
      </c>
      <c r="K84" s="121">
        <v>7.8922769609216348E-2</v>
      </c>
      <c r="L84" s="98">
        <v>0</v>
      </c>
      <c r="M84" s="122">
        <f t="shared" si="1"/>
        <v>50386473</v>
      </c>
      <c r="N84" s="123" t="s">
        <v>586</v>
      </c>
      <c r="O84" s="123">
        <v>0</v>
      </c>
      <c r="P84" s="124">
        <v>0</v>
      </c>
      <c r="R84" s="131"/>
    </row>
    <row r="85" spans="1:18" ht="72" x14ac:dyDescent="0.35">
      <c r="A85" s="89" t="s">
        <v>2</v>
      </c>
      <c r="B85" s="89" t="s">
        <v>357</v>
      </c>
      <c r="C85" s="89" t="s">
        <v>35</v>
      </c>
      <c r="D85" s="82" t="s">
        <v>8</v>
      </c>
      <c r="E85" s="9">
        <v>44539</v>
      </c>
      <c r="F85" s="75">
        <v>50386473</v>
      </c>
      <c r="G85" s="56" t="s">
        <v>115</v>
      </c>
      <c r="H85" s="57">
        <v>44742</v>
      </c>
      <c r="I85" s="56" t="s">
        <v>0</v>
      </c>
      <c r="J85" s="56" t="s">
        <v>5</v>
      </c>
      <c r="K85" s="121">
        <v>8.8207801327947685E-2</v>
      </c>
      <c r="L85" s="98">
        <v>0</v>
      </c>
      <c r="M85" s="122">
        <f t="shared" si="1"/>
        <v>50386473</v>
      </c>
      <c r="N85" s="123" t="s">
        <v>586</v>
      </c>
      <c r="O85" s="123">
        <v>0</v>
      </c>
      <c r="P85" s="124">
        <v>0</v>
      </c>
      <c r="R85" s="131"/>
    </row>
    <row r="86" spans="1:18" ht="72" x14ac:dyDescent="0.35">
      <c r="A86" s="89" t="s">
        <v>2</v>
      </c>
      <c r="B86" s="89" t="s">
        <v>358</v>
      </c>
      <c r="C86" s="89" t="s">
        <v>34</v>
      </c>
      <c r="D86" s="82" t="s">
        <v>8</v>
      </c>
      <c r="E86" s="9">
        <v>44539</v>
      </c>
      <c r="F86" s="75">
        <v>50386473</v>
      </c>
      <c r="G86" s="56" t="s">
        <v>115</v>
      </c>
      <c r="H86" s="57">
        <v>44742</v>
      </c>
      <c r="I86" s="56" t="s">
        <v>0</v>
      </c>
      <c r="J86" s="56" t="s">
        <v>5</v>
      </c>
      <c r="K86" s="121">
        <v>0.10213534890604468</v>
      </c>
      <c r="L86" s="98">
        <v>0</v>
      </c>
      <c r="M86" s="122">
        <f t="shared" si="1"/>
        <v>50386473</v>
      </c>
      <c r="N86" s="123" t="s">
        <v>586</v>
      </c>
      <c r="O86" s="123">
        <v>0</v>
      </c>
      <c r="P86" s="124">
        <v>0</v>
      </c>
      <c r="R86" s="131"/>
    </row>
    <row r="87" spans="1:18" ht="72" x14ac:dyDescent="0.35">
      <c r="A87" s="89" t="s">
        <v>2</v>
      </c>
      <c r="B87" s="89" t="s">
        <v>359</v>
      </c>
      <c r="C87" s="89" t="s">
        <v>360</v>
      </c>
      <c r="D87" s="82" t="s">
        <v>8</v>
      </c>
      <c r="E87" s="9">
        <v>44543</v>
      </c>
      <c r="F87" s="75">
        <v>50386473</v>
      </c>
      <c r="G87" s="56" t="s">
        <v>115</v>
      </c>
      <c r="H87" s="57">
        <v>44742</v>
      </c>
      <c r="I87" s="56" t="s">
        <v>0</v>
      </c>
      <c r="J87" s="56" t="s">
        <v>5</v>
      </c>
      <c r="K87" s="121">
        <v>0.10213534890604468</v>
      </c>
      <c r="L87" s="98">
        <v>0</v>
      </c>
      <c r="M87" s="122">
        <f t="shared" si="1"/>
        <v>50386473</v>
      </c>
      <c r="N87" s="123" t="s">
        <v>586</v>
      </c>
      <c r="O87" s="123">
        <v>0</v>
      </c>
      <c r="P87" s="124">
        <v>0</v>
      </c>
      <c r="R87" s="131"/>
    </row>
    <row r="88" spans="1:18" ht="72" x14ac:dyDescent="0.35">
      <c r="A88" s="89" t="s">
        <v>2</v>
      </c>
      <c r="B88" s="89" t="s">
        <v>361</v>
      </c>
      <c r="C88" s="89" t="s">
        <v>362</v>
      </c>
      <c r="D88" s="82" t="s">
        <v>8</v>
      </c>
      <c r="E88" s="9">
        <v>44540</v>
      </c>
      <c r="F88" s="75">
        <v>50386473</v>
      </c>
      <c r="G88" s="56" t="s">
        <v>115</v>
      </c>
      <c r="H88" s="57">
        <v>44742</v>
      </c>
      <c r="I88" s="56" t="s">
        <v>0</v>
      </c>
      <c r="J88" s="56" t="s">
        <v>5</v>
      </c>
      <c r="K88" s="121">
        <v>0.10213534890604468</v>
      </c>
      <c r="L88" s="98">
        <v>0</v>
      </c>
      <c r="M88" s="122">
        <f t="shared" si="1"/>
        <v>50386473</v>
      </c>
      <c r="N88" s="123" t="s">
        <v>586</v>
      </c>
      <c r="O88" s="123">
        <v>0</v>
      </c>
      <c r="P88" s="124">
        <v>0</v>
      </c>
      <c r="R88" s="131"/>
    </row>
    <row r="89" spans="1:18" ht="72" x14ac:dyDescent="0.35">
      <c r="A89" s="89" t="s">
        <v>2</v>
      </c>
      <c r="B89" s="89" t="s">
        <v>363</v>
      </c>
      <c r="C89" s="89" t="s">
        <v>364</v>
      </c>
      <c r="D89" s="82" t="s">
        <v>8</v>
      </c>
      <c r="E89" s="9">
        <v>44539</v>
      </c>
      <c r="F89" s="75">
        <v>50386473</v>
      </c>
      <c r="G89" s="56" t="s">
        <v>115</v>
      </c>
      <c r="H89" s="57">
        <v>44587</v>
      </c>
      <c r="I89" s="56" t="s">
        <v>0</v>
      </c>
      <c r="J89" s="56" t="s">
        <v>5</v>
      </c>
      <c r="K89" s="121">
        <v>7.4280253749850686E-2</v>
      </c>
      <c r="L89" s="98">
        <v>0</v>
      </c>
      <c r="M89" s="122">
        <f t="shared" si="1"/>
        <v>50386473</v>
      </c>
      <c r="N89" s="123" t="s">
        <v>586</v>
      </c>
      <c r="O89" s="123">
        <v>0</v>
      </c>
      <c r="P89" s="124">
        <v>0</v>
      </c>
      <c r="R89" s="131"/>
    </row>
    <row r="90" spans="1:18" ht="72" x14ac:dyDescent="0.35">
      <c r="A90" s="89" t="s">
        <v>2</v>
      </c>
      <c r="B90" s="89" t="s">
        <v>365</v>
      </c>
      <c r="C90" s="89" t="s">
        <v>366</v>
      </c>
      <c r="D90" s="82" t="s">
        <v>8</v>
      </c>
      <c r="E90" s="9">
        <v>44540</v>
      </c>
      <c r="F90" s="75">
        <v>50386473</v>
      </c>
      <c r="G90" s="56" t="s">
        <v>115</v>
      </c>
      <c r="H90" s="57">
        <v>44742</v>
      </c>
      <c r="I90" s="56" t="s">
        <v>0</v>
      </c>
      <c r="J90" s="56" t="s">
        <v>5</v>
      </c>
      <c r="K90" s="121">
        <v>8.8207801327947685E-2</v>
      </c>
      <c r="L90" s="98">
        <v>0</v>
      </c>
      <c r="M90" s="122">
        <f t="shared" si="1"/>
        <v>50386473</v>
      </c>
      <c r="N90" s="123" t="s">
        <v>586</v>
      </c>
      <c r="O90" s="123">
        <v>0</v>
      </c>
      <c r="P90" s="124">
        <v>0</v>
      </c>
      <c r="R90" s="131"/>
    </row>
    <row r="91" spans="1:18" ht="72" x14ac:dyDescent="0.35">
      <c r="A91" s="89" t="s">
        <v>2</v>
      </c>
      <c r="B91" s="89" t="s">
        <v>367</v>
      </c>
      <c r="C91" s="89" t="s">
        <v>368</v>
      </c>
      <c r="D91" s="82" t="s">
        <v>369</v>
      </c>
      <c r="E91" s="9">
        <v>44539</v>
      </c>
      <c r="F91" s="75">
        <v>50386473</v>
      </c>
      <c r="G91" s="56" t="s">
        <v>115</v>
      </c>
      <c r="H91" s="57">
        <v>44742</v>
      </c>
      <c r="I91" s="56" t="s">
        <v>0</v>
      </c>
      <c r="J91" s="56" t="s">
        <v>5</v>
      </c>
      <c r="K91" s="121">
        <v>7.4280253749850686E-2</v>
      </c>
      <c r="L91" s="98">
        <v>0</v>
      </c>
      <c r="M91" s="122">
        <f t="shared" si="1"/>
        <v>50386473</v>
      </c>
      <c r="N91" s="123" t="s">
        <v>586</v>
      </c>
      <c r="O91" s="123">
        <v>0</v>
      </c>
      <c r="P91" s="124">
        <v>0</v>
      </c>
      <c r="R91" s="131"/>
    </row>
    <row r="92" spans="1:18" ht="72" x14ac:dyDescent="0.35">
      <c r="A92" s="89" t="s">
        <v>2</v>
      </c>
      <c r="B92" s="89" t="s">
        <v>370</v>
      </c>
      <c r="C92" s="89" t="s">
        <v>11</v>
      </c>
      <c r="D92" s="82" t="s">
        <v>8</v>
      </c>
      <c r="E92" s="9">
        <v>44539</v>
      </c>
      <c r="F92" s="75">
        <v>50386473</v>
      </c>
      <c r="G92" s="56" t="s">
        <v>115</v>
      </c>
      <c r="H92" s="57">
        <v>44742</v>
      </c>
      <c r="I92" s="56" t="s">
        <v>0</v>
      </c>
      <c r="J92" s="56" t="s">
        <v>5</v>
      </c>
      <c r="K92" s="121">
        <v>8.356528546858201E-2</v>
      </c>
      <c r="L92" s="98">
        <v>0</v>
      </c>
      <c r="M92" s="122">
        <f t="shared" si="1"/>
        <v>50386473</v>
      </c>
      <c r="N92" s="123" t="s">
        <v>586</v>
      </c>
      <c r="O92" s="123">
        <v>0</v>
      </c>
      <c r="P92" s="124">
        <v>0</v>
      </c>
      <c r="R92" s="131"/>
    </row>
    <row r="93" spans="1:18" ht="72" x14ac:dyDescent="0.35">
      <c r="A93" s="89" t="s">
        <v>2</v>
      </c>
      <c r="B93" s="89" t="s">
        <v>371</v>
      </c>
      <c r="C93" s="89" t="s">
        <v>10</v>
      </c>
      <c r="D93" s="82" t="s">
        <v>8</v>
      </c>
      <c r="E93" s="9">
        <v>44539</v>
      </c>
      <c r="F93" s="75">
        <v>50386473</v>
      </c>
      <c r="G93" s="56" t="s">
        <v>115</v>
      </c>
      <c r="H93" s="57">
        <v>44742</v>
      </c>
      <c r="I93" s="56" t="s">
        <v>0</v>
      </c>
      <c r="J93" s="56" t="s">
        <v>5</v>
      </c>
      <c r="K93" s="121">
        <v>8.8207801327947685E-2</v>
      </c>
      <c r="L93" s="98">
        <v>0</v>
      </c>
      <c r="M93" s="122">
        <f t="shared" si="1"/>
        <v>50386473</v>
      </c>
      <c r="N93" s="123" t="s">
        <v>586</v>
      </c>
      <c r="O93" s="123">
        <v>0</v>
      </c>
      <c r="P93" s="124">
        <v>0</v>
      </c>
      <c r="R93" s="131"/>
    </row>
    <row r="94" spans="1:18" ht="72" x14ac:dyDescent="0.35">
      <c r="A94" s="89" t="s">
        <v>2</v>
      </c>
      <c r="B94" s="89" t="s">
        <v>372</v>
      </c>
      <c r="C94" s="89" t="s">
        <v>9</v>
      </c>
      <c r="D94" s="82" t="s">
        <v>8</v>
      </c>
      <c r="E94" s="9">
        <v>44537</v>
      </c>
      <c r="F94" s="75">
        <v>50386473</v>
      </c>
      <c r="G94" s="56" t="s">
        <v>115</v>
      </c>
      <c r="H94" s="57">
        <v>44742</v>
      </c>
      <c r="I94" s="56" t="s">
        <v>0</v>
      </c>
      <c r="J94" s="56" t="s">
        <v>5</v>
      </c>
      <c r="K94" s="121">
        <v>0.13043478260869565</v>
      </c>
      <c r="L94" s="98">
        <v>0</v>
      </c>
      <c r="M94" s="122">
        <f t="shared" si="1"/>
        <v>50386473</v>
      </c>
      <c r="N94" s="123" t="s">
        <v>586</v>
      </c>
      <c r="O94" s="123">
        <v>0</v>
      </c>
      <c r="P94" s="124">
        <v>0</v>
      </c>
      <c r="R94" s="131"/>
    </row>
    <row r="95" spans="1:18" ht="72" x14ac:dyDescent="0.35">
      <c r="A95" s="89" t="s">
        <v>2</v>
      </c>
      <c r="B95" s="89" t="s">
        <v>373</v>
      </c>
      <c r="C95" s="89" t="s">
        <v>85</v>
      </c>
      <c r="D95" s="82" t="s">
        <v>8</v>
      </c>
      <c r="E95" s="9">
        <v>44539</v>
      </c>
      <c r="F95" s="75">
        <v>50386473</v>
      </c>
      <c r="G95" s="56" t="s">
        <v>115</v>
      </c>
      <c r="H95" s="57">
        <v>44742</v>
      </c>
      <c r="I95" s="56" t="s">
        <v>0</v>
      </c>
      <c r="J95" s="56" t="s">
        <v>5</v>
      </c>
      <c r="K95" s="121">
        <v>0.1021353914738827</v>
      </c>
      <c r="L95" s="98">
        <v>0</v>
      </c>
      <c r="M95" s="122">
        <f t="shared" si="1"/>
        <v>50386473</v>
      </c>
      <c r="N95" s="123" t="s">
        <v>586</v>
      </c>
      <c r="O95" s="123">
        <v>0</v>
      </c>
      <c r="P95" s="124">
        <v>0</v>
      </c>
      <c r="R95" s="131"/>
    </row>
    <row r="96" spans="1:18" ht="72" x14ac:dyDescent="0.35">
      <c r="A96" s="89" t="s">
        <v>2</v>
      </c>
      <c r="B96" s="89" t="s">
        <v>374</v>
      </c>
      <c r="C96" s="89" t="s">
        <v>375</v>
      </c>
      <c r="D96" s="82" t="s">
        <v>8</v>
      </c>
      <c r="E96" s="9">
        <v>44544</v>
      </c>
      <c r="F96" s="75">
        <v>50386473</v>
      </c>
      <c r="G96" s="56" t="s">
        <v>115</v>
      </c>
      <c r="H96" s="57">
        <v>44742</v>
      </c>
      <c r="I96" s="56" t="s">
        <v>0</v>
      </c>
      <c r="J96" s="56" t="s">
        <v>5</v>
      </c>
      <c r="K96" s="121">
        <v>0.10213545363661358</v>
      </c>
      <c r="L96" s="98">
        <v>0</v>
      </c>
      <c r="M96" s="122">
        <f t="shared" si="1"/>
        <v>50386473</v>
      </c>
      <c r="N96" s="123" t="s">
        <v>586</v>
      </c>
      <c r="O96" s="123">
        <v>0</v>
      </c>
      <c r="P96" s="124">
        <v>0</v>
      </c>
      <c r="R96" s="131"/>
    </row>
    <row r="97" spans="1:18" ht="72" x14ac:dyDescent="0.35">
      <c r="A97" s="89" t="s">
        <v>2</v>
      </c>
      <c r="B97" s="89" t="s">
        <v>376</v>
      </c>
      <c r="C97" s="89" t="s">
        <v>90</v>
      </c>
      <c r="D97" s="82" t="s">
        <v>8</v>
      </c>
      <c r="E97" s="9">
        <v>44539</v>
      </c>
      <c r="F97" s="75">
        <v>50386473</v>
      </c>
      <c r="G97" s="56" t="s">
        <v>115</v>
      </c>
      <c r="H97" s="57">
        <v>44742</v>
      </c>
      <c r="I97" s="56" t="s">
        <v>0</v>
      </c>
      <c r="J97" s="56" t="s">
        <v>5</v>
      </c>
      <c r="K97" s="121">
        <v>8.8207891777075373E-2</v>
      </c>
      <c r="L97" s="98">
        <v>0</v>
      </c>
      <c r="M97" s="122">
        <f t="shared" si="1"/>
        <v>50386473</v>
      </c>
      <c r="N97" s="123" t="s">
        <v>586</v>
      </c>
      <c r="O97" s="123">
        <v>0</v>
      </c>
      <c r="P97" s="124">
        <v>0</v>
      </c>
      <c r="R97" s="131"/>
    </row>
    <row r="98" spans="1:18" ht="72" x14ac:dyDescent="0.35">
      <c r="A98" s="89" t="s">
        <v>2</v>
      </c>
      <c r="B98" s="89" t="s">
        <v>377</v>
      </c>
      <c r="C98" s="89" t="s">
        <v>91</v>
      </c>
      <c r="D98" s="82" t="s">
        <v>8</v>
      </c>
      <c r="E98" s="9">
        <v>44544</v>
      </c>
      <c r="F98" s="75">
        <v>50386473</v>
      </c>
      <c r="G98" s="56" t="s">
        <v>115</v>
      </c>
      <c r="H98" s="57">
        <v>44742</v>
      </c>
      <c r="I98" s="56" t="s">
        <v>0</v>
      </c>
      <c r="J98" s="56" t="s">
        <v>5</v>
      </c>
      <c r="K98" s="121">
        <v>7.8922850537383224E-2</v>
      </c>
      <c r="L98" s="98">
        <v>0</v>
      </c>
      <c r="M98" s="122">
        <f t="shared" si="1"/>
        <v>50386473</v>
      </c>
      <c r="N98" s="123" t="s">
        <v>586</v>
      </c>
      <c r="O98" s="123">
        <v>0</v>
      </c>
      <c r="P98" s="124">
        <v>0</v>
      </c>
      <c r="R98" s="131"/>
    </row>
    <row r="99" spans="1:18" ht="72" x14ac:dyDescent="0.35">
      <c r="A99" s="89" t="s">
        <v>2</v>
      </c>
      <c r="B99" s="89" t="s">
        <v>378</v>
      </c>
      <c r="C99" s="89" t="s">
        <v>92</v>
      </c>
      <c r="D99" s="82" t="s">
        <v>8</v>
      </c>
      <c r="E99" s="9">
        <v>44540</v>
      </c>
      <c r="F99" s="75">
        <v>50386473</v>
      </c>
      <c r="G99" s="56" t="s">
        <v>115</v>
      </c>
      <c r="H99" s="57">
        <v>44742</v>
      </c>
      <c r="I99" s="56" t="s">
        <v>0</v>
      </c>
      <c r="J99" s="56" t="s">
        <v>5</v>
      </c>
      <c r="K99" s="121">
        <v>8.3565371157229298E-2</v>
      </c>
      <c r="L99" s="98">
        <v>0</v>
      </c>
      <c r="M99" s="122">
        <f t="shared" si="1"/>
        <v>50386473</v>
      </c>
      <c r="N99" s="123" t="s">
        <v>586</v>
      </c>
      <c r="O99" s="123">
        <v>0</v>
      </c>
      <c r="P99" s="124">
        <v>0</v>
      </c>
      <c r="R99" s="131"/>
    </row>
    <row r="100" spans="1:18" ht="72" x14ac:dyDescent="0.35">
      <c r="A100" s="89" t="s">
        <v>2</v>
      </c>
      <c r="B100" s="89" t="s">
        <v>379</v>
      </c>
      <c r="C100" s="89" t="s">
        <v>93</v>
      </c>
      <c r="D100" s="82" t="s">
        <v>8</v>
      </c>
      <c r="E100" s="9">
        <v>44539</v>
      </c>
      <c r="F100" s="75">
        <v>50386473</v>
      </c>
      <c r="G100" s="56" t="s">
        <v>115</v>
      </c>
      <c r="H100" s="57">
        <v>44742</v>
      </c>
      <c r="I100" s="56" t="s">
        <v>0</v>
      </c>
      <c r="J100" s="56" t="s">
        <v>5</v>
      </c>
      <c r="K100" s="121">
        <v>7.8922802502545727E-2</v>
      </c>
      <c r="L100" s="98">
        <v>0</v>
      </c>
      <c r="M100" s="122">
        <f t="shared" si="1"/>
        <v>50386473</v>
      </c>
      <c r="N100" s="123" t="s">
        <v>586</v>
      </c>
      <c r="O100" s="123">
        <v>0</v>
      </c>
      <c r="P100" s="124">
        <v>0</v>
      </c>
      <c r="R100" s="131"/>
    </row>
    <row r="101" spans="1:18" ht="54" x14ac:dyDescent="0.35">
      <c r="A101" s="10" t="s">
        <v>2</v>
      </c>
      <c r="B101" s="10" t="s">
        <v>538</v>
      </c>
      <c r="C101" s="79" t="s">
        <v>540</v>
      </c>
      <c r="D101" s="84" t="s">
        <v>111</v>
      </c>
      <c r="E101" s="11">
        <v>44543</v>
      </c>
      <c r="F101" s="80">
        <v>690000000</v>
      </c>
      <c r="G101" s="65" t="s">
        <v>115</v>
      </c>
      <c r="H101" s="66">
        <v>44742</v>
      </c>
      <c r="I101" s="65" t="s">
        <v>0</v>
      </c>
      <c r="J101" s="65" t="s">
        <v>58</v>
      </c>
      <c r="K101" s="104">
        <v>7.8922802502545727E-2</v>
      </c>
      <c r="L101" s="92">
        <v>0</v>
      </c>
      <c r="M101" s="99">
        <f t="shared" si="1"/>
        <v>690000000</v>
      </c>
      <c r="N101" s="100" t="s">
        <v>586</v>
      </c>
      <c r="O101" s="100">
        <v>0</v>
      </c>
      <c r="P101" s="101">
        <v>0</v>
      </c>
      <c r="R101" s="131"/>
    </row>
    <row r="102" spans="1:18" ht="72" x14ac:dyDescent="0.35">
      <c r="A102" s="42" t="s">
        <v>2</v>
      </c>
      <c r="B102" s="42" t="s">
        <v>537</v>
      </c>
      <c r="C102" s="41" t="s">
        <v>539</v>
      </c>
      <c r="D102" s="83" t="s">
        <v>541</v>
      </c>
      <c r="E102" s="44">
        <v>44539</v>
      </c>
      <c r="F102" s="87">
        <v>111491100</v>
      </c>
      <c r="G102" s="47" t="s">
        <v>115</v>
      </c>
      <c r="H102" s="50">
        <v>44561</v>
      </c>
      <c r="I102" s="47" t="s">
        <v>72</v>
      </c>
      <c r="J102" s="78" t="s">
        <v>64</v>
      </c>
      <c r="K102" s="105">
        <v>7.4280253749850686E-2</v>
      </c>
      <c r="L102" s="94">
        <v>111491100</v>
      </c>
      <c r="M102" s="106">
        <f t="shared" si="1"/>
        <v>0</v>
      </c>
      <c r="N102" s="107" t="s">
        <v>586</v>
      </c>
      <c r="O102" s="107">
        <v>0</v>
      </c>
      <c r="P102" s="108">
        <v>0</v>
      </c>
      <c r="R102" s="131"/>
    </row>
    <row r="103" spans="1:18" ht="144" x14ac:dyDescent="0.35">
      <c r="A103" s="89" t="s">
        <v>2</v>
      </c>
      <c r="B103" s="89" t="s">
        <v>380</v>
      </c>
      <c r="C103" s="89" t="s">
        <v>381</v>
      </c>
      <c r="D103" s="82" t="s">
        <v>382</v>
      </c>
      <c r="E103" s="9">
        <v>44539</v>
      </c>
      <c r="F103" s="75">
        <v>42324637</v>
      </c>
      <c r="G103" s="56" t="s">
        <v>115</v>
      </c>
      <c r="H103" s="57">
        <v>44742</v>
      </c>
      <c r="I103" s="56" t="s">
        <v>0</v>
      </c>
      <c r="J103" s="56" t="s">
        <v>5</v>
      </c>
      <c r="K103" s="121">
        <v>6.963773789048501E-2</v>
      </c>
      <c r="L103" s="98">
        <v>0</v>
      </c>
      <c r="M103" s="122">
        <f t="shared" si="1"/>
        <v>42324637</v>
      </c>
      <c r="N103" s="123" t="s">
        <v>586</v>
      </c>
      <c r="O103" s="123">
        <v>0</v>
      </c>
      <c r="P103" s="124">
        <v>0</v>
      </c>
      <c r="R103" s="131"/>
    </row>
    <row r="104" spans="1:18" ht="144" x14ac:dyDescent="0.35">
      <c r="A104" s="89" t="s">
        <v>2</v>
      </c>
      <c r="B104" s="89" t="s">
        <v>383</v>
      </c>
      <c r="C104" s="89" t="s">
        <v>384</v>
      </c>
      <c r="D104" s="82" t="s">
        <v>151</v>
      </c>
      <c r="E104" s="9">
        <v>44539</v>
      </c>
      <c r="F104" s="75">
        <v>42324637</v>
      </c>
      <c r="G104" s="56" t="s">
        <v>115</v>
      </c>
      <c r="H104" s="57">
        <v>44742</v>
      </c>
      <c r="I104" s="56" t="s">
        <v>0</v>
      </c>
      <c r="J104" s="56" t="s">
        <v>5</v>
      </c>
      <c r="K104" s="121">
        <v>0.13463324048282266</v>
      </c>
      <c r="L104" s="98">
        <v>0</v>
      </c>
      <c r="M104" s="122">
        <f t="shared" si="1"/>
        <v>42324637</v>
      </c>
      <c r="N104" s="123" t="s">
        <v>586</v>
      </c>
      <c r="O104" s="123">
        <v>0</v>
      </c>
      <c r="P104" s="124">
        <v>0</v>
      </c>
      <c r="R104" s="131"/>
    </row>
    <row r="105" spans="1:18" ht="144" x14ac:dyDescent="0.35">
      <c r="A105" s="89" t="s">
        <v>2</v>
      </c>
      <c r="B105" s="89" t="s">
        <v>385</v>
      </c>
      <c r="C105" s="89" t="s">
        <v>386</v>
      </c>
      <c r="D105" s="82" t="s">
        <v>151</v>
      </c>
      <c r="E105" s="9">
        <v>44543</v>
      </c>
      <c r="F105" s="75">
        <v>42324637</v>
      </c>
      <c r="G105" s="56" t="s">
        <v>115</v>
      </c>
      <c r="H105" s="57">
        <v>44742</v>
      </c>
      <c r="I105" s="56" t="s">
        <v>0</v>
      </c>
      <c r="J105" s="56" t="s">
        <v>5</v>
      </c>
      <c r="K105" s="121">
        <v>0.13927547578097002</v>
      </c>
      <c r="L105" s="98">
        <v>0</v>
      </c>
      <c r="M105" s="122">
        <f t="shared" si="1"/>
        <v>42324637</v>
      </c>
      <c r="N105" s="123" t="s">
        <v>586</v>
      </c>
      <c r="O105" s="123">
        <v>0</v>
      </c>
      <c r="P105" s="124">
        <v>0</v>
      </c>
      <c r="R105" s="131"/>
    </row>
    <row r="106" spans="1:18" ht="144" x14ac:dyDescent="0.35">
      <c r="A106" s="89" t="s">
        <v>2</v>
      </c>
      <c r="B106" s="89" t="s">
        <v>387</v>
      </c>
      <c r="C106" s="89" t="s">
        <v>150</v>
      </c>
      <c r="D106" s="82" t="s">
        <v>151</v>
      </c>
      <c r="E106" s="9">
        <v>44543</v>
      </c>
      <c r="F106" s="75">
        <v>42324637</v>
      </c>
      <c r="G106" s="56" t="s">
        <v>115</v>
      </c>
      <c r="H106" s="57">
        <v>44742</v>
      </c>
      <c r="I106" s="56" t="s">
        <v>0</v>
      </c>
      <c r="J106" s="56" t="s">
        <v>5</v>
      </c>
      <c r="K106" s="121">
        <v>0.12070487581249141</v>
      </c>
      <c r="L106" s="98">
        <v>0</v>
      </c>
      <c r="M106" s="122">
        <f t="shared" si="1"/>
        <v>42324637</v>
      </c>
      <c r="N106" s="123" t="s">
        <v>586</v>
      </c>
      <c r="O106" s="123">
        <v>0</v>
      </c>
      <c r="P106" s="124">
        <v>0</v>
      </c>
      <c r="R106" s="131"/>
    </row>
    <row r="107" spans="1:18" ht="108" x14ac:dyDescent="0.35">
      <c r="A107" s="89" t="s">
        <v>2</v>
      </c>
      <c r="B107" s="89" t="s">
        <v>388</v>
      </c>
      <c r="C107" s="89" t="s">
        <v>148</v>
      </c>
      <c r="D107" s="82" t="s">
        <v>389</v>
      </c>
      <c r="E107" s="9">
        <v>44543</v>
      </c>
      <c r="F107" s="75">
        <v>25193226</v>
      </c>
      <c r="G107" s="56" t="s">
        <v>115</v>
      </c>
      <c r="H107" s="57">
        <v>44742</v>
      </c>
      <c r="I107" s="56" t="s">
        <v>0</v>
      </c>
      <c r="J107" s="56" t="s">
        <v>5</v>
      </c>
      <c r="K107" s="121">
        <v>8.8207838091080515E-2</v>
      </c>
      <c r="L107" s="98">
        <v>0</v>
      </c>
      <c r="M107" s="122">
        <f t="shared" si="1"/>
        <v>25193226</v>
      </c>
      <c r="N107" s="123" t="s">
        <v>586</v>
      </c>
      <c r="O107" s="123">
        <v>0</v>
      </c>
      <c r="P107" s="124">
        <v>0</v>
      </c>
      <c r="R107" s="131"/>
    </row>
    <row r="108" spans="1:18" ht="108" x14ac:dyDescent="0.35">
      <c r="A108" s="89" t="s">
        <v>2</v>
      </c>
      <c r="B108" s="89" t="s">
        <v>390</v>
      </c>
      <c r="C108" s="89" t="s">
        <v>149</v>
      </c>
      <c r="D108" s="82" t="s">
        <v>391</v>
      </c>
      <c r="E108" s="9">
        <v>44543</v>
      </c>
      <c r="F108" s="75">
        <v>25193226</v>
      </c>
      <c r="G108" s="56" t="s">
        <v>115</v>
      </c>
      <c r="H108" s="57">
        <v>44742</v>
      </c>
      <c r="I108" s="56" t="s">
        <v>0</v>
      </c>
      <c r="J108" s="56" t="s">
        <v>5</v>
      </c>
      <c r="K108" s="121">
        <v>8.3565320296813114E-2</v>
      </c>
      <c r="L108" s="98">
        <v>0</v>
      </c>
      <c r="M108" s="122">
        <f t="shared" si="1"/>
        <v>25193226</v>
      </c>
      <c r="N108" s="123" t="s">
        <v>586</v>
      </c>
      <c r="O108" s="123">
        <v>0</v>
      </c>
      <c r="P108" s="124">
        <v>0</v>
      </c>
      <c r="R108" s="131"/>
    </row>
    <row r="109" spans="1:18" ht="90" x14ac:dyDescent="0.35">
      <c r="A109" s="89" t="s">
        <v>2</v>
      </c>
      <c r="B109" s="89" t="s">
        <v>392</v>
      </c>
      <c r="C109" s="89" t="s">
        <v>152</v>
      </c>
      <c r="D109" s="82" t="s">
        <v>393</v>
      </c>
      <c r="E109" s="9">
        <v>44544</v>
      </c>
      <c r="F109" s="75">
        <v>50386473</v>
      </c>
      <c r="G109" s="56" t="s">
        <v>115</v>
      </c>
      <c r="H109" s="57">
        <v>44742</v>
      </c>
      <c r="I109" s="56" t="s">
        <v>0</v>
      </c>
      <c r="J109" s="56" t="s">
        <v>5</v>
      </c>
      <c r="K109" s="121">
        <v>7.8922802502545727E-2</v>
      </c>
      <c r="L109" s="98">
        <v>0</v>
      </c>
      <c r="M109" s="122">
        <f t="shared" si="1"/>
        <v>50386473</v>
      </c>
      <c r="N109" s="123" t="s">
        <v>586</v>
      </c>
      <c r="O109" s="123">
        <v>0</v>
      </c>
      <c r="P109" s="124">
        <v>0</v>
      </c>
      <c r="R109" s="131"/>
    </row>
    <row r="110" spans="1:18" ht="90" x14ac:dyDescent="0.35">
      <c r="A110" s="89" t="s">
        <v>2</v>
      </c>
      <c r="B110" s="89" t="s">
        <v>394</v>
      </c>
      <c r="C110" s="89" t="s">
        <v>153</v>
      </c>
      <c r="D110" s="82" t="s">
        <v>393</v>
      </c>
      <c r="E110" s="9">
        <v>44545</v>
      </c>
      <c r="F110" s="75">
        <v>50386473</v>
      </c>
      <c r="G110" s="56" t="s">
        <v>115</v>
      </c>
      <c r="H110" s="57">
        <v>44742</v>
      </c>
      <c r="I110" s="56" t="s">
        <v>0</v>
      </c>
      <c r="J110" s="56" t="s">
        <v>5</v>
      </c>
      <c r="K110" s="121">
        <v>8.3565320296813114E-2</v>
      </c>
      <c r="L110" s="98">
        <v>0</v>
      </c>
      <c r="M110" s="122">
        <f t="shared" si="1"/>
        <v>50386473</v>
      </c>
      <c r="N110" s="123" t="s">
        <v>586</v>
      </c>
      <c r="O110" s="123">
        <v>0</v>
      </c>
      <c r="P110" s="124">
        <v>0</v>
      </c>
      <c r="R110" s="131"/>
    </row>
    <row r="111" spans="1:18" ht="72" x14ac:dyDescent="0.35">
      <c r="A111" s="10" t="s">
        <v>2</v>
      </c>
      <c r="B111" s="10" t="s">
        <v>395</v>
      </c>
      <c r="C111" s="10" t="s">
        <v>59</v>
      </c>
      <c r="D111" s="84" t="s">
        <v>396</v>
      </c>
      <c r="E111" s="66">
        <v>44533</v>
      </c>
      <c r="F111" s="64">
        <v>158409468</v>
      </c>
      <c r="G111" s="65" t="s">
        <v>115</v>
      </c>
      <c r="H111" s="66">
        <v>44742</v>
      </c>
      <c r="I111" s="65" t="s">
        <v>0</v>
      </c>
      <c r="J111" s="65" t="s">
        <v>89</v>
      </c>
      <c r="K111" s="104">
        <v>7.8922802502545727E-2</v>
      </c>
      <c r="L111" s="92">
        <v>0</v>
      </c>
      <c r="M111" s="99">
        <f t="shared" si="1"/>
        <v>158409468</v>
      </c>
      <c r="N111" s="100" t="s">
        <v>586</v>
      </c>
      <c r="O111" s="100">
        <v>0</v>
      </c>
      <c r="P111" s="101">
        <v>0</v>
      </c>
      <c r="R111" s="131"/>
    </row>
    <row r="112" spans="1:18" ht="90" x14ac:dyDescent="0.35">
      <c r="A112" s="10" t="s">
        <v>2</v>
      </c>
      <c r="B112" s="10" t="s">
        <v>397</v>
      </c>
      <c r="C112" s="10" t="s">
        <v>398</v>
      </c>
      <c r="D112" s="84" t="s">
        <v>399</v>
      </c>
      <c r="E112" s="66">
        <v>44531</v>
      </c>
      <c r="F112" s="64">
        <v>50386473</v>
      </c>
      <c r="G112" s="65" t="s">
        <v>115</v>
      </c>
      <c r="H112" s="66">
        <v>44742</v>
      </c>
      <c r="I112" s="65" t="s">
        <v>0</v>
      </c>
      <c r="J112" s="65" t="s">
        <v>89</v>
      </c>
      <c r="K112" s="104">
        <v>7.8922802502545727E-2</v>
      </c>
      <c r="L112" s="92">
        <v>0</v>
      </c>
      <c r="M112" s="99">
        <f t="shared" si="1"/>
        <v>50386473</v>
      </c>
      <c r="N112" s="100" t="s">
        <v>586</v>
      </c>
      <c r="O112" s="100">
        <v>0</v>
      </c>
      <c r="P112" s="101">
        <v>0</v>
      </c>
      <c r="R112" s="131"/>
    </row>
    <row r="113" spans="1:18" ht="72" x14ac:dyDescent="0.35">
      <c r="A113" s="10" t="s">
        <v>2</v>
      </c>
      <c r="B113" s="10" t="s">
        <v>400</v>
      </c>
      <c r="C113" s="10" t="s">
        <v>101</v>
      </c>
      <c r="D113" s="84" t="s">
        <v>401</v>
      </c>
      <c r="E113" s="11">
        <v>44532</v>
      </c>
      <c r="F113" s="64">
        <v>29224155</v>
      </c>
      <c r="G113" s="65" t="s">
        <v>115</v>
      </c>
      <c r="H113" s="66">
        <v>44742</v>
      </c>
      <c r="I113" s="65" t="s">
        <v>0</v>
      </c>
      <c r="J113" s="65" t="s">
        <v>89</v>
      </c>
      <c r="K113" s="104">
        <v>7.4280284708278327E-2</v>
      </c>
      <c r="L113" s="92">
        <v>0</v>
      </c>
      <c r="M113" s="99">
        <f t="shared" si="1"/>
        <v>29224155</v>
      </c>
      <c r="N113" s="100" t="s">
        <v>586</v>
      </c>
      <c r="O113" s="100">
        <v>0</v>
      </c>
      <c r="P113" s="101">
        <v>0</v>
      </c>
      <c r="R113" s="131"/>
    </row>
    <row r="114" spans="1:18" ht="69.599999999999994" customHeight="1" x14ac:dyDescent="0.35">
      <c r="A114" s="10" t="s">
        <v>2</v>
      </c>
      <c r="B114" s="10" t="s">
        <v>402</v>
      </c>
      <c r="C114" s="10" t="s">
        <v>403</v>
      </c>
      <c r="D114" s="84" t="s">
        <v>20</v>
      </c>
      <c r="E114" s="11">
        <v>44540</v>
      </c>
      <c r="F114" s="64">
        <v>25193226</v>
      </c>
      <c r="G114" s="65" t="s">
        <v>115</v>
      </c>
      <c r="H114" s="66">
        <v>44742</v>
      </c>
      <c r="I114" s="65" t="s">
        <v>0</v>
      </c>
      <c r="J114" s="65" t="s">
        <v>13</v>
      </c>
      <c r="K114" s="104">
        <v>6.9637766914010926E-2</v>
      </c>
      <c r="L114" s="92">
        <v>0</v>
      </c>
      <c r="M114" s="99">
        <f t="shared" si="1"/>
        <v>25193226</v>
      </c>
      <c r="N114" s="100" t="s">
        <v>586</v>
      </c>
      <c r="O114" s="100">
        <v>0</v>
      </c>
      <c r="P114" s="101">
        <v>0</v>
      </c>
      <c r="R114" s="131"/>
    </row>
    <row r="115" spans="1:18" ht="69.599999999999994" customHeight="1" x14ac:dyDescent="0.35">
      <c r="A115" s="10" t="s">
        <v>2</v>
      </c>
      <c r="B115" s="10" t="s">
        <v>404</v>
      </c>
      <c r="C115" s="10" t="s">
        <v>405</v>
      </c>
      <c r="D115" s="84" t="s">
        <v>20</v>
      </c>
      <c r="E115" s="11">
        <v>44544</v>
      </c>
      <c r="F115" s="64">
        <v>25193226</v>
      </c>
      <c r="G115" s="65" t="s">
        <v>115</v>
      </c>
      <c r="H115" s="66">
        <v>44742</v>
      </c>
      <c r="I115" s="65" t="s">
        <v>0</v>
      </c>
      <c r="J115" s="65" t="s">
        <v>13</v>
      </c>
      <c r="K115" s="104">
        <v>5.5710213531208745E-2</v>
      </c>
      <c r="L115" s="92">
        <v>0</v>
      </c>
      <c r="M115" s="99">
        <f t="shared" si="1"/>
        <v>25193226</v>
      </c>
      <c r="N115" s="100" t="s">
        <v>586</v>
      </c>
      <c r="O115" s="100">
        <v>0</v>
      </c>
      <c r="P115" s="101">
        <v>0</v>
      </c>
      <c r="R115" s="131"/>
    </row>
    <row r="116" spans="1:18" ht="54" x14ac:dyDescent="0.35">
      <c r="A116" s="10" t="s">
        <v>2</v>
      </c>
      <c r="B116" s="10" t="s">
        <v>406</v>
      </c>
      <c r="C116" s="10" t="s">
        <v>14</v>
      </c>
      <c r="D116" s="84" t="s">
        <v>20</v>
      </c>
      <c r="E116" s="11">
        <v>44543</v>
      </c>
      <c r="F116" s="64">
        <v>25193226</v>
      </c>
      <c r="G116" s="65" t="s">
        <v>115</v>
      </c>
      <c r="H116" s="66">
        <v>44742</v>
      </c>
      <c r="I116" s="65" t="s">
        <v>0</v>
      </c>
      <c r="J116" s="65" t="s">
        <v>13</v>
      </c>
      <c r="K116" s="104">
        <v>0.11606309011858718</v>
      </c>
      <c r="L116" s="92">
        <v>0</v>
      </c>
      <c r="M116" s="99">
        <f t="shared" si="1"/>
        <v>25193226</v>
      </c>
      <c r="N116" s="100" t="s">
        <v>586</v>
      </c>
      <c r="O116" s="100">
        <v>0</v>
      </c>
      <c r="P116" s="101">
        <v>0</v>
      </c>
      <c r="R116" s="131"/>
    </row>
    <row r="117" spans="1:18" ht="69.599999999999994" customHeight="1" x14ac:dyDescent="0.35">
      <c r="A117" s="10" t="s">
        <v>2</v>
      </c>
      <c r="B117" s="10" t="s">
        <v>407</v>
      </c>
      <c r="C117" s="10" t="s">
        <v>21</v>
      </c>
      <c r="D117" s="84" t="s">
        <v>20</v>
      </c>
      <c r="E117" s="11">
        <v>44540</v>
      </c>
      <c r="F117" s="64">
        <v>25193226</v>
      </c>
      <c r="G117" s="65" t="s">
        <v>115</v>
      </c>
      <c r="H117" s="66">
        <v>44742</v>
      </c>
      <c r="I117" s="65" t="s">
        <v>0</v>
      </c>
      <c r="J117" s="65" t="s">
        <v>13</v>
      </c>
      <c r="K117" s="104">
        <v>0.11606261942930506</v>
      </c>
      <c r="L117" s="92">
        <v>0</v>
      </c>
      <c r="M117" s="99">
        <f t="shared" si="1"/>
        <v>25193226</v>
      </c>
      <c r="N117" s="100" t="s">
        <v>586</v>
      </c>
      <c r="O117" s="100">
        <v>0</v>
      </c>
      <c r="P117" s="101">
        <v>0</v>
      </c>
      <c r="R117" s="131"/>
    </row>
    <row r="118" spans="1:18" ht="54" x14ac:dyDescent="0.35">
      <c r="A118" s="10" t="s">
        <v>2</v>
      </c>
      <c r="B118" s="10" t="s">
        <v>408</v>
      </c>
      <c r="C118" s="10" t="s">
        <v>22</v>
      </c>
      <c r="D118" s="84" t="s">
        <v>20</v>
      </c>
      <c r="E118" s="11">
        <v>44544</v>
      </c>
      <c r="F118" s="64">
        <v>25193226</v>
      </c>
      <c r="G118" s="65" t="s">
        <v>115</v>
      </c>
      <c r="H118" s="66">
        <v>44742</v>
      </c>
      <c r="I118" s="65" t="s">
        <v>0</v>
      </c>
      <c r="J118" s="65" t="s">
        <v>13</v>
      </c>
      <c r="K118" s="104">
        <v>0.10213510509778845</v>
      </c>
      <c r="L118" s="92">
        <v>0</v>
      </c>
      <c r="M118" s="99">
        <f t="shared" si="1"/>
        <v>25193226</v>
      </c>
      <c r="N118" s="100" t="s">
        <v>586</v>
      </c>
      <c r="O118" s="100">
        <v>0</v>
      </c>
      <c r="P118" s="101">
        <v>0</v>
      </c>
      <c r="R118" s="131"/>
    </row>
    <row r="119" spans="1:18" ht="54" x14ac:dyDescent="0.35">
      <c r="A119" s="10" t="s">
        <v>2</v>
      </c>
      <c r="B119" s="10" t="s">
        <v>409</v>
      </c>
      <c r="C119" s="10" t="s">
        <v>410</v>
      </c>
      <c r="D119" s="84" t="s">
        <v>20</v>
      </c>
      <c r="E119" s="11">
        <v>44544</v>
      </c>
      <c r="F119" s="64">
        <v>25193226</v>
      </c>
      <c r="G119" s="65" t="s">
        <v>115</v>
      </c>
      <c r="H119" s="66">
        <v>44742</v>
      </c>
      <c r="I119" s="65" t="s">
        <v>0</v>
      </c>
      <c r="J119" s="65" t="s">
        <v>13</v>
      </c>
      <c r="K119" s="104">
        <v>0.11606261942930506</v>
      </c>
      <c r="L119" s="92">
        <v>0</v>
      </c>
      <c r="M119" s="99">
        <f t="shared" si="1"/>
        <v>25193226</v>
      </c>
      <c r="N119" s="100" t="s">
        <v>586</v>
      </c>
      <c r="O119" s="100">
        <v>0</v>
      </c>
      <c r="P119" s="101">
        <v>0</v>
      </c>
      <c r="R119" s="131"/>
    </row>
    <row r="120" spans="1:18" ht="54" x14ac:dyDescent="0.35">
      <c r="A120" s="10" t="s">
        <v>2</v>
      </c>
      <c r="B120" s="10" t="s">
        <v>411</v>
      </c>
      <c r="C120" s="10" t="s">
        <v>412</v>
      </c>
      <c r="D120" s="84" t="s">
        <v>20</v>
      </c>
      <c r="E120" s="11">
        <v>44544</v>
      </c>
      <c r="F120" s="64">
        <v>25193226</v>
      </c>
      <c r="G120" s="65" t="s">
        <v>115</v>
      </c>
      <c r="H120" s="66">
        <v>44742</v>
      </c>
      <c r="I120" s="65" t="s">
        <v>0</v>
      </c>
      <c r="J120" s="65" t="s">
        <v>13</v>
      </c>
      <c r="K120" s="104">
        <v>0.12070512420647726</v>
      </c>
      <c r="L120" s="92">
        <v>0</v>
      </c>
      <c r="M120" s="99">
        <f t="shared" si="1"/>
        <v>25193226</v>
      </c>
      <c r="N120" s="100" t="s">
        <v>586</v>
      </c>
      <c r="O120" s="100">
        <v>0</v>
      </c>
      <c r="P120" s="101">
        <v>0</v>
      </c>
      <c r="R120" s="131"/>
    </row>
    <row r="121" spans="1:18" ht="54" x14ac:dyDescent="0.35">
      <c r="A121" s="10" t="s">
        <v>2</v>
      </c>
      <c r="B121" s="10" t="s">
        <v>413</v>
      </c>
      <c r="C121" s="10" t="s">
        <v>414</v>
      </c>
      <c r="D121" s="84" t="s">
        <v>36</v>
      </c>
      <c r="E121" s="11">
        <v>44544</v>
      </c>
      <c r="F121" s="64">
        <v>25193226</v>
      </c>
      <c r="G121" s="65" t="s">
        <v>115</v>
      </c>
      <c r="H121" s="66">
        <v>44742</v>
      </c>
      <c r="I121" s="65" t="s">
        <v>0</v>
      </c>
      <c r="J121" s="65" t="s">
        <v>13</v>
      </c>
      <c r="K121" s="104">
        <v>0.12070546265095228</v>
      </c>
      <c r="L121" s="92">
        <v>0</v>
      </c>
      <c r="M121" s="99">
        <f t="shared" si="1"/>
        <v>25193226</v>
      </c>
      <c r="N121" s="100" t="s">
        <v>586</v>
      </c>
      <c r="O121" s="100">
        <v>0</v>
      </c>
      <c r="P121" s="101">
        <v>0</v>
      </c>
      <c r="R121" s="131"/>
    </row>
    <row r="122" spans="1:18" ht="54" x14ac:dyDescent="0.35">
      <c r="A122" s="10" t="s">
        <v>2</v>
      </c>
      <c r="B122" s="10" t="s">
        <v>415</v>
      </c>
      <c r="C122" s="10" t="s">
        <v>416</v>
      </c>
      <c r="D122" s="84" t="s">
        <v>20</v>
      </c>
      <c r="E122" s="11">
        <v>44544</v>
      </c>
      <c r="F122" s="64">
        <v>25193226</v>
      </c>
      <c r="G122" s="65" t="s">
        <v>115</v>
      </c>
      <c r="H122" s="66">
        <v>44742</v>
      </c>
      <c r="I122" s="65" t="s">
        <v>0</v>
      </c>
      <c r="J122" s="65" t="s">
        <v>13</v>
      </c>
      <c r="K122" s="104">
        <v>0.10677760987496066</v>
      </c>
      <c r="L122" s="92">
        <v>0</v>
      </c>
      <c r="M122" s="99">
        <f t="shared" si="1"/>
        <v>25193226</v>
      </c>
      <c r="N122" s="100" t="s">
        <v>586</v>
      </c>
      <c r="O122" s="100">
        <v>0</v>
      </c>
      <c r="P122" s="101">
        <v>0</v>
      </c>
      <c r="R122" s="131"/>
    </row>
    <row r="123" spans="1:18" ht="72" x14ac:dyDescent="0.35">
      <c r="A123" s="10" t="s">
        <v>2</v>
      </c>
      <c r="B123" s="10" t="s">
        <v>417</v>
      </c>
      <c r="C123" s="10" t="s">
        <v>43</v>
      </c>
      <c r="D123" s="84" t="s">
        <v>42</v>
      </c>
      <c r="E123" s="66">
        <v>44533</v>
      </c>
      <c r="F123" s="64">
        <v>32247332</v>
      </c>
      <c r="G123" s="65" t="s">
        <v>115</v>
      </c>
      <c r="H123" s="66">
        <v>44742</v>
      </c>
      <c r="I123" s="65" t="s">
        <v>0</v>
      </c>
      <c r="J123" s="65" t="s">
        <v>12</v>
      </c>
      <c r="K123" s="104">
        <v>0.11606294485668489</v>
      </c>
      <c r="L123" s="92">
        <v>0</v>
      </c>
      <c r="M123" s="99">
        <f t="shared" si="1"/>
        <v>32247332</v>
      </c>
      <c r="N123" s="100" t="s">
        <v>586</v>
      </c>
      <c r="O123" s="100">
        <v>0</v>
      </c>
      <c r="P123" s="101">
        <v>0</v>
      </c>
      <c r="R123" s="131"/>
    </row>
    <row r="124" spans="1:18" ht="54" x14ac:dyDescent="0.35">
      <c r="A124" s="10" t="s">
        <v>2</v>
      </c>
      <c r="B124" s="10" t="s">
        <v>418</v>
      </c>
      <c r="C124" s="10" t="s">
        <v>419</v>
      </c>
      <c r="D124" s="84" t="s">
        <v>142</v>
      </c>
      <c r="E124" s="11">
        <v>44537</v>
      </c>
      <c r="F124" s="64">
        <v>36278261</v>
      </c>
      <c r="G124" s="65" t="s">
        <v>115</v>
      </c>
      <c r="H124" s="66">
        <v>44742</v>
      </c>
      <c r="I124" s="65" t="s">
        <v>0</v>
      </c>
      <c r="J124" s="65" t="s">
        <v>13</v>
      </c>
      <c r="K124" s="104">
        <v>0.11606294485668489</v>
      </c>
      <c r="L124" s="92">
        <v>0</v>
      </c>
      <c r="M124" s="99">
        <f t="shared" si="1"/>
        <v>36278261</v>
      </c>
      <c r="N124" s="100" t="s">
        <v>586</v>
      </c>
      <c r="O124" s="100">
        <v>0</v>
      </c>
      <c r="P124" s="101">
        <v>0</v>
      </c>
      <c r="R124" s="131"/>
    </row>
    <row r="125" spans="1:18" ht="54" x14ac:dyDescent="0.35">
      <c r="A125" s="10" t="s">
        <v>2</v>
      </c>
      <c r="B125" s="10" t="s">
        <v>420</v>
      </c>
      <c r="C125" s="10" t="s">
        <v>421</v>
      </c>
      <c r="D125" s="84" t="s">
        <v>142</v>
      </c>
      <c r="E125" s="66">
        <v>44533</v>
      </c>
      <c r="F125" s="64">
        <v>36278261</v>
      </c>
      <c r="G125" s="65" t="s">
        <v>115</v>
      </c>
      <c r="H125" s="66">
        <v>44742</v>
      </c>
      <c r="I125" s="65" t="s">
        <v>0</v>
      </c>
      <c r="J125" s="65" t="s">
        <v>13</v>
      </c>
      <c r="K125" s="104">
        <v>0.1021353914738827</v>
      </c>
      <c r="L125" s="92">
        <v>0</v>
      </c>
      <c r="M125" s="99">
        <f t="shared" si="1"/>
        <v>36278261</v>
      </c>
      <c r="N125" s="100" t="s">
        <v>586</v>
      </c>
      <c r="O125" s="100">
        <v>0</v>
      </c>
      <c r="P125" s="101">
        <v>0</v>
      </c>
      <c r="R125" s="131"/>
    </row>
    <row r="126" spans="1:18" ht="54" x14ac:dyDescent="0.35">
      <c r="A126" s="10" t="s">
        <v>2</v>
      </c>
      <c r="B126" s="10" t="s">
        <v>422</v>
      </c>
      <c r="C126" s="10" t="s">
        <v>98</v>
      </c>
      <c r="D126" s="84" t="s">
        <v>423</v>
      </c>
      <c r="E126" s="66">
        <v>44533</v>
      </c>
      <c r="F126" s="64">
        <v>36278261</v>
      </c>
      <c r="G126" s="65" t="s">
        <v>115</v>
      </c>
      <c r="H126" s="66">
        <v>44742</v>
      </c>
      <c r="I126" s="65" t="s">
        <v>0</v>
      </c>
      <c r="J126" s="65" t="s">
        <v>13</v>
      </c>
      <c r="K126" s="104">
        <v>8.3565320296813114E-2</v>
      </c>
      <c r="L126" s="92">
        <v>0</v>
      </c>
      <c r="M126" s="99">
        <f t="shared" si="1"/>
        <v>36278261</v>
      </c>
      <c r="N126" s="100" t="s">
        <v>586</v>
      </c>
      <c r="O126" s="100">
        <v>0</v>
      </c>
      <c r="P126" s="101">
        <v>0</v>
      </c>
      <c r="R126" s="131"/>
    </row>
    <row r="127" spans="1:18" ht="108" x14ac:dyDescent="0.35">
      <c r="A127" s="10" t="s">
        <v>2</v>
      </c>
      <c r="B127" s="10" t="s">
        <v>424</v>
      </c>
      <c r="C127" s="10" t="s">
        <v>104</v>
      </c>
      <c r="D127" s="84" t="s">
        <v>425</v>
      </c>
      <c r="E127" s="66">
        <v>44536</v>
      </c>
      <c r="F127" s="64">
        <v>36278261</v>
      </c>
      <c r="G127" s="65" t="s">
        <v>115</v>
      </c>
      <c r="H127" s="66">
        <v>44742</v>
      </c>
      <c r="I127" s="65" t="s">
        <v>0</v>
      </c>
      <c r="J127" s="65" t="s">
        <v>89</v>
      </c>
      <c r="K127" s="104">
        <v>0.12070546265095228</v>
      </c>
      <c r="L127" s="92">
        <v>0</v>
      </c>
      <c r="M127" s="99">
        <f t="shared" si="1"/>
        <v>36278261</v>
      </c>
      <c r="N127" s="100" t="s">
        <v>586</v>
      </c>
      <c r="O127" s="100">
        <v>0</v>
      </c>
      <c r="P127" s="101">
        <v>0</v>
      </c>
      <c r="R127" s="131"/>
    </row>
    <row r="128" spans="1:18" ht="90" x14ac:dyDescent="0.35">
      <c r="A128" s="10" t="s">
        <v>2</v>
      </c>
      <c r="B128" s="10" t="s">
        <v>426</v>
      </c>
      <c r="C128" s="10" t="s">
        <v>103</v>
      </c>
      <c r="D128" s="84" t="s">
        <v>427</v>
      </c>
      <c r="E128" s="66">
        <v>44533</v>
      </c>
      <c r="F128" s="64">
        <v>25193226</v>
      </c>
      <c r="G128" s="65" t="s">
        <v>115</v>
      </c>
      <c r="H128" s="66">
        <v>44742</v>
      </c>
      <c r="I128" s="65" t="s">
        <v>0</v>
      </c>
      <c r="J128" s="65" t="s">
        <v>89</v>
      </c>
      <c r="K128" s="104">
        <v>0.12070546265095228</v>
      </c>
      <c r="L128" s="92">
        <v>0</v>
      </c>
      <c r="M128" s="99">
        <f t="shared" si="1"/>
        <v>25193226</v>
      </c>
      <c r="N128" s="100" t="s">
        <v>586</v>
      </c>
      <c r="O128" s="100">
        <v>0</v>
      </c>
      <c r="P128" s="101">
        <v>0</v>
      </c>
      <c r="R128" s="131"/>
    </row>
    <row r="129" spans="1:18" ht="54" x14ac:dyDescent="0.35">
      <c r="A129" s="10" t="s">
        <v>561</v>
      </c>
      <c r="B129" s="10" t="s">
        <v>552</v>
      </c>
      <c r="C129" s="10" t="s">
        <v>566</v>
      </c>
      <c r="D129" s="84" t="s">
        <v>576</v>
      </c>
      <c r="E129" s="11">
        <v>44539</v>
      </c>
      <c r="F129" s="80">
        <v>224016191</v>
      </c>
      <c r="G129" s="65" t="s">
        <v>115</v>
      </c>
      <c r="H129" s="66">
        <v>44561</v>
      </c>
      <c r="I129" s="65" t="s">
        <v>0</v>
      </c>
      <c r="J129" s="65" t="s">
        <v>64</v>
      </c>
      <c r="K129" s="104">
        <v>0.12070548126947757</v>
      </c>
      <c r="L129" s="92">
        <v>224016191</v>
      </c>
      <c r="M129" s="99">
        <f t="shared" si="1"/>
        <v>0</v>
      </c>
      <c r="N129" s="100" t="s">
        <v>586</v>
      </c>
      <c r="O129" s="100">
        <v>0</v>
      </c>
      <c r="P129" s="101">
        <v>0</v>
      </c>
      <c r="R129" s="131"/>
    </row>
    <row r="130" spans="1:18" ht="54" x14ac:dyDescent="0.35">
      <c r="A130" s="10" t="s">
        <v>561</v>
      </c>
      <c r="B130" s="10" t="s">
        <v>551</v>
      </c>
      <c r="C130" s="10" t="s">
        <v>566</v>
      </c>
      <c r="D130" s="84" t="s">
        <v>576</v>
      </c>
      <c r="E130" s="11">
        <v>44539</v>
      </c>
      <c r="F130" s="80">
        <v>329205408</v>
      </c>
      <c r="G130" s="65" t="s">
        <v>115</v>
      </c>
      <c r="H130" s="66">
        <v>44561</v>
      </c>
      <c r="I130" s="65" t="s">
        <v>0</v>
      </c>
      <c r="J130" s="65" t="s">
        <v>64</v>
      </c>
      <c r="K130" s="104">
        <v>7.8922581211927439E-2</v>
      </c>
      <c r="L130" s="92">
        <v>329205408</v>
      </c>
      <c r="M130" s="99">
        <f t="shared" si="1"/>
        <v>0</v>
      </c>
      <c r="N130" s="100" t="s">
        <v>586</v>
      </c>
      <c r="O130" s="100">
        <v>0</v>
      </c>
      <c r="P130" s="101">
        <v>0</v>
      </c>
      <c r="R130" s="131"/>
    </row>
    <row r="131" spans="1:18" ht="54" x14ac:dyDescent="0.35">
      <c r="A131" s="10" t="s">
        <v>2</v>
      </c>
      <c r="B131" s="10" t="s">
        <v>428</v>
      </c>
      <c r="C131" s="10" t="s">
        <v>429</v>
      </c>
      <c r="D131" s="84" t="s">
        <v>430</v>
      </c>
      <c r="E131" s="11">
        <v>44537</v>
      </c>
      <c r="F131" s="64">
        <v>36278261</v>
      </c>
      <c r="G131" s="65" t="s">
        <v>115</v>
      </c>
      <c r="H131" s="66">
        <v>44742</v>
      </c>
      <c r="I131" s="65" t="s">
        <v>0</v>
      </c>
      <c r="J131" s="65" t="s">
        <v>13</v>
      </c>
      <c r="K131" s="104">
        <v>5.1067552548894224E-2</v>
      </c>
      <c r="L131" s="92">
        <v>0</v>
      </c>
      <c r="M131" s="99">
        <f t="shared" si="1"/>
        <v>36278261</v>
      </c>
      <c r="N131" s="100" t="s">
        <v>586</v>
      </c>
      <c r="O131" s="100">
        <v>0</v>
      </c>
      <c r="P131" s="101">
        <v>0</v>
      </c>
      <c r="R131" s="131"/>
    </row>
    <row r="132" spans="1:18" ht="54" x14ac:dyDescent="0.35">
      <c r="A132" s="10" t="s">
        <v>2</v>
      </c>
      <c r="B132" s="10" t="s">
        <v>431</v>
      </c>
      <c r="C132" s="10" t="s">
        <v>432</v>
      </c>
      <c r="D132" s="84" t="s">
        <v>143</v>
      </c>
      <c r="E132" s="11">
        <v>44536</v>
      </c>
      <c r="F132" s="64">
        <v>25193226</v>
      </c>
      <c r="G132" s="65" t="s">
        <v>115</v>
      </c>
      <c r="H132" s="66">
        <v>44742</v>
      </c>
      <c r="I132" s="65" t="s">
        <v>0</v>
      </c>
      <c r="J132" s="65" t="s">
        <v>13</v>
      </c>
      <c r="K132" s="104">
        <v>8.820759076627184E-2</v>
      </c>
      <c r="L132" s="92">
        <v>0</v>
      </c>
      <c r="M132" s="99">
        <f t="shared" ref="M132:M191" si="2">+F132-L132</f>
        <v>25193226</v>
      </c>
      <c r="N132" s="100" t="s">
        <v>586</v>
      </c>
      <c r="O132" s="100">
        <v>0</v>
      </c>
      <c r="P132" s="101">
        <v>0</v>
      </c>
      <c r="R132" s="131"/>
    </row>
    <row r="133" spans="1:18" ht="54" x14ac:dyDescent="0.35">
      <c r="A133" s="10" t="s">
        <v>2</v>
      </c>
      <c r="B133" s="10" t="s">
        <v>433</v>
      </c>
      <c r="C133" s="10" t="s">
        <v>434</v>
      </c>
      <c r="D133" s="84" t="s">
        <v>143</v>
      </c>
      <c r="E133" s="11">
        <v>44536</v>
      </c>
      <c r="F133" s="64">
        <v>25193226</v>
      </c>
      <c r="G133" s="65" t="s">
        <v>115</v>
      </c>
      <c r="H133" s="66">
        <v>44742</v>
      </c>
      <c r="I133" s="65" t="s">
        <v>0</v>
      </c>
      <c r="J133" s="65" t="s">
        <v>13</v>
      </c>
      <c r="K133" s="104">
        <v>0.12070566978810066</v>
      </c>
      <c r="L133" s="92">
        <v>0</v>
      </c>
      <c r="M133" s="99">
        <f t="shared" si="2"/>
        <v>25193226</v>
      </c>
      <c r="N133" s="100" t="s">
        <v>586</v>
      </c>
      <c r="O133" s="100">
        <v>0</v>
      </c>
      <c r="P133" s="101">
        <v>0</v>
      </c>
      <c r="R133" s="131"/>
    </row>
    <row r="134" spans="1:18" ht="54" x14ac:dyDescent="0.35">
      <c r="A134" s="10" t="s">
        <v>2</v>
      </c>
      <c r="B134" s="10" t="s">
        <v>435</v>
      </c>
      <c r="C134" s="10" t="s">
        <v>436</v>
      </c>
      <c r="D134" s="84" t="s">
        <v>437</v>
      </c>
      <c r="E134" s="11">
        <v>44537</v>
      </c>
      <c r="F134" s="64">
        <v>25193226</v>
      </c>
      <c r="G134" s="65" t="s">
        <v>115</v>
      </c>
      <c r="H134" s="66">
        <v>44742</v>
      </c>
      <c r="I134" s="65" t="s">
        <v>0</v>
      </c>
      <c r="J134" s="65" t="s">
        <v>13</v>
      </c>
      <c r="K134" s="104">
        <v>0.10213551930435671</v>
      </c>
      <c r="L134" s="92">
        <v>0</v>
      </c>
      <c r="M134" s="99">
        <f>+F134-L134</f>
        <v>25193226</v>
      </c>
      <c r="N134" s="100" t="s">
        <v>586</v>
      </c>
      <c r="O134" s="100">
        <v>0</v>
      </c>
      <c r="P134" s="101">
        <v>0</v>
      </c>
      <c r="R134" s="131"/>
    </row>
    <row r="135" spans="1:18" ht="54" x14ac:dyDescent="0.35">
      <c r="A135" s="10" t="s">
        <v>2</v>
      </c>
      <c r="B135" s="10" t="s">
        <v>438</v>
      </c>
      <c r="C135" s="10" t="s">
        <v>50</v>
      </c>
      <c r="D135" s="84" t="s">
        <v>143</v>
      </c>
      <c r="E135" s="11">
        <v>44543</v>
      </c>
      <c r="F135" s="64">
        <v>25193226</v>
      </c>
      <c r="G135" s="65" t="s">
        <v>115</v>
      </c>
      <c r="H135" s="66">
        <v>44742</v>
      </c>
      <c r="I135" s="65" t="s">
        <v>0</v>
      </c>
      <c r="J135" s="65" t="s">
        <v>13</v>
      </c>
      <c r="K135" s="104">
        <v>0.11606289648414168</v>
      </c>
      <c r="L135" s="92">
        <v>0</v>
      </c>
      <c r="M135" s="99">
        <f t="shared" si="2"/>
        <v>25193226</v>
      </c>
      <c r="N135" s="100" t="s">
        <v>586</v>
      </c>
      <c r="O135" s="100">
        <v>0</v>
      </c>
      <c r="P135" s="101">
        <v>0</v>
      </c>
      <c r="R135" s="131"/>
    </row>
    <row r="136" spans="1:18" ht="54" x14ac:dyDescent="0.35">
      <c r="A136" s="10" t="s">
        <v>2</v>
      </c>
      <c r="B136" s="10" t="s">
        <v>439</v>
      </c>
      <c r="C136" s="10" t="s">
        <v>440</v>
      </c>
      <c r="D136" s="84" t="s">
        <v>143</v>
      </c>
      <c r="E136" s="11">
        <v>44533</v>
      </c>
      <c r="F136" s="64">
        <v>25193226</v>
      </c>
      <c r="G136" s="65" t="s">
        <v>115</v>
      </c>
      <c r="H136" s="66">
        <v>44742</v>
      </c>
      <c r="I136" s="65" t="s">
        <v>0</v>
      </c>
      <c r="J136" s="65" t="s">
        <v>13</v>
      </c>
      <c r="K136" s="104">
        <v>0.11606289648414168</v>
      </c>
      <c r="L136" s="92">
        <v>0</v>
      </c>
      <c r="M136" s="99">
        <f t="shared" si="2"/>
        <v>25193226</v>
      </c>
      <c r="N136" s="100" t="s">
        <v>586</v>
      </c>
      <c r="O136" s="100">
        <v>0</v>
      </c>
      <c r="P136" s="101">
        <v>0</v>
      </c>
      <c r="R136" s="131"/>
    </row>
    <row r="137" spans="1:18" ht="54" x14ac:dyDescent="0.35">
      <c r="A137" s="10" t="s">
        <v>2</v>
      </c>
      <c r="B137" s="10" t="s">
        <v>444</v>
      </c>
      <c r="C137" s="10" t="s">
        <v>48</v>
      </c>
      <c r="D137" s="84" t="s">
        <v>437</v>
      </c>
      <c r="E137" s="11">
        <v>44533</v>
      </c>
      <c r="F137" s="64">
        <v>25193226</v>
      </c>
      <c r="G137" s="65" t="s">
        <v>115</v>
      </c>
      <c r="H137" s="66">
        <v>44742</v>
      </c>
      <c r="I137" s="65" t="s">
        <v>0</v>
      </c>
      <c r="J137" s="65" t="s">
        <v>13</v>
      </c>
      <c r="K137" s="104">
        <v>0.11606289648414168</v>
      </c>
      <c r="L137" s="92">
        <v>0</v>
      </c>
      <c r="M137" s="99">
        <f t="shared" si="2"/>
        <v>25193226</v>
      </c>
      <c r="N137" s="100" t="s">
        <v>586</v>
      </c>
      <c r="O137" s="100">
        <v>0</v>
      </c>
      <c r="P137" s="101">
        <v>0</v>
      </c>
      <c r="R137" s="131"/>
    </row>
    <row r="138" spans="1:18" ht="108" x14ac:dyDescent="0.35">
      <c r="A138" s="10" t="s">
        <v>2</v>
      </c>
      <c r="B138" s="10" t="s">
        <v>445</v>
      </c>
      <c r="C138" s="10" t="s">
        <v>68</v>
      </c>
      <c r="D138" s="84" t="s">
        <v>446</v>
      </c>
      <c r="E138" s="11">
        <v>44533</v>
      </c>
      <c r="F138" s="64">
        <v>114881179</v>
      </c>
      <c r="G138" s="65" t="s">
        <v>115</v>
      </c>
      <c r="H138" s="66">
        <v>44742</v>
      </c>
      <c r="I138" s="65" t="s">
        <v>0</v>
      </c>
      <c r="J138" s="65" t="s">
        <v>67</v>
      </c>
      <c r="K138" s="104">
        <v>0</v>
      </c>
      <c r="L138" s="92">
        <v>0</v>
      </c>
      <c r="M138" s="99">
        <f t="shared" si="2"/>
        <v>114881179</v>
      </c>
      <c r="N138" s="100" t="s">
        <v>586</v>
      </c>
      <c r="O138" s="100">
        <v>0</v>
      </c>
      <c r="P138" s="101">
        <v>0</v>
      </c>
      <c r="R138" s="131"/>
    </row>
    <row r="139" spans="1:18" ht="54" x14ac:dyDescent="0.35">
      <c r="A139" s="10" t="s">
        <v>2</v>
      </c>
      <c r="B139" s="10" t="s">
        <v>447</v>
      </c>
      <c r="C139" s="10" t="s">
        <v>141</v>
      </c>
      <c r="D139" s="84" t="s">
        <v>142</v>
      </c>
      <c r="E139" s="11">
        <v>44543</v>
      </c>
      <c r="F139" s="64">
        <v>36278261</v>
      </c>
      <c r="G139" s="65" t="s">
        <v>115</v>
      </c>
      <c r="H139" s="66">
        <v>44742</v>
      </c>
      <c r="I139" s="65" t="s">
        <v>0</v>
      </c>
      <c r="J139" s="65" t="s">
        <v>13</v>
      </c>
      <c r="K139" s="104">
        <v>4.642518793244902E-2</v>
      </c>
      <c r="L139" s="92">
        <v>0</v>
      </c>
      <c r="M139" s="99">
        <f t="shared" si="2"/>
        <v>36278261</v>
      </c>
      <c r="N139" s="100" t="s">
        <v>586</v>
      </c>
      <c r="O139" s="100">
        <v>0</v>
      </c>
      <c r="P139" s="101">
        <v>0</v>
      </c>
      <c r="R139" s="131"/>
    </row>
    <row r="140" spans="1:18" ht="54" x14ac:dyDescent="0.35">
      <c r="A140" s="10" t="s">
        <v>2</v>
      </c>
      <c r="B140" s="10" t="s">
        <v>448</v>
      </c>
      <c r="C140" s="10" t="s">
        <v>449</v>
      </c>
      <c r="D140" s="84" t="s">
        <v>142</v>
      </c>
      <c r="E140" s="11">
        <v>44548</v>
      </c>
      <c r="F140" s="64">
        <v>36278261</v>
      </c>
      <c r="G140" s="65" t="s">
        <v>115</v>
      </c>
      <c r="H140" s="66">
        <v>44742</v>
      </c>
      <c r="I140" s="65" t="s">
        <v>0</v>
      </c>
      <c r="J140" s="65" t="s">
        <v>13</v>
      </c>
      <c r="K140" s="104">
        <v>0.11606261942930506</v>
      </c>
      <c r="L140" s="92">
        <v>0</v>
      </c>
      <c r="M140" s="99">
        <f t="shared" si="2"/>
        <v>36278261</v>
      </c>
      <c r="N140" s="100" t="s">
        <v>586</v>
      </c>
      <c r="O140" s="100">
        <v>0</v>
      </c>
      <c r="P140" s="101">
        <v>0</v>
      </c>
      <c r="R140" s="131"/>
    </row>
    <row r="141" spans="1:18" ht="54" x14ac:dyDescent="0.35">
      <c r="A141" s="10" t="s">
        <v>2</v>
      </c>
      <c r="B141" s="10" t="s">
        <v>450</v>
      </c>
      <c r="C141" s="10" t="s">
        <v>451</v>
      </c>
      <c r="D141" s="84" t="s">
        <v>142</v>
      </c>
      <c r="E141" s="11">
        <v>44539</v>
      </c>
      <c r="F141" s="64">
        <v>36278261</v>
      </c>
      <c r="G141" s="65" t="s">
        <v>115</v>
      </c>
      <c r="H141" s="66">
        <v>44742</v>
      </c>
      <c r="I141" s="65" t="s">
        <v>0</v>
      </c>
      <c r="J141" s="65" t="s">
        <v>13</v>
      </c>
      <c r="K141" s="104">
        <v>5.1067552548894224E-2</v>
      </c>
      <c r="L141" s="92">
        <v>0</v>
      </c>
      <c r="M141" s="99">
        <f t="shared" si="2"/>
        <v>36278261</v>
      </c>
      <c r="N141" s="100" t="s">
        <v>586</v>
      </c>
      <c r="O141" s="100">
        <v>0</v>
      </c>
      <c r="P141" s="101">
        <v>0</v>
      </c>
      <c r="R141" s="131"/>
    </row>
    <row r="142" spans="1:18" ht="108" x14ac:dyDescent="0.35">
      <c r="A142" s="10" t="s">
        <v>2</v>
      </c>
      <c r="B142" s="10" t="s">
        <v>452</v>
      </c>
      <c r="C142" s="10" t="s">
        <v>453</v>
      </c>
      <c r="D142" s="84" t="s">
        <v>100</v>
      </c>
      <c r="E142" s="11">
        <v>44536</v>
      </c>
      <c r="F142" s="64">
        <v>73564266</v>
      </c>
      <c r="G142" s="65" t="s">
        <v>115</v>
      </c>
      <c r="H142" s="66">
        <v>44742</v>
      </c>
      <c r="I142" s="65" t="s">
        <v>0</v>
      </c>
      <c r="J142" s="65" t="s">
        <v>89</v>
      </c>
      <c r="K142" s="104">
        <v>7.8922581211927439E-2</v>
      </c>
      <c r="L142" s="92">
        <v>0</v>
      </c>
      <c r="M142" s="99">
        <f t="shared" si="2"/>
        <v>73564266</v>
      </c>
      <c r="N142" s="100">
        <v>1</v>
      </c>
      <c r="O142" s="100">
        <v>0</v>
      </c>
      <c r="P142" s="101">
        <v>0</v>
      </c>
      <c r="R142" s="131"/>
    </row>
    <row r="143" spans="1:18" ht="72" x14ac:dyDescent="0.35">
      <c r="A143" s="10" t="s">
        <v>2</v>
      </c>
      <c r="B143" s="10" t="s">
        <v>454</v>
      </c>
      <c r="C143" s="10" t="s">
        <v>114</v>
      </c>
      <c r="D143" s="84" t="s">
        <v>455</v>
      </c>
      <c r="E143" s="11">
        <v>44536</v>
      </c>
      <c r="F143" s="64">
        <v>32247332</v>
      </c>
      <c r="G143" s="65" t="s">
        <v>115</v>
      </c>
      <c r="H143" s="66">
        <v>44742</v>
      </c>
      <c r="I143" s="65" t="s">
        <v>0</v>
      </c>
      <c r="J143" s="65" t="s">
        <v>12</v>
      </c>
      <c r="K143" s="104">
        <v>5.1067552548894224E-2</v>
      </c>
      <c r="L143" s="92">
        <v>0</v>
      </c>
      <c r="M143" s="99">
        <f t="shared" si="2"/>
        <v>32247332</v>
      </c>
      <c r="N143" s="100" t="s">
        <v>586</v>
      </c>
      <c r="O143" s="100">
        <v>0</v>
      </c>
      <c r="P143" s="101">
        <v>0</v>
      </c>
      <c r="R143" s="131"/>
    </row>
    <row r="144" spans="1:18" ht="72" x14ac:dyDescent="0.35">
      <c r="A144" s="89" t="s">
        <v>2</v>
      </c>
      <c r="B144" s="89" t="s">
        <v>456</v>
      </c>
      <c r="C144" s="89" t="s">
        <v>457</v>
      </c>
      <c r="D144" s="82" t="s">
        <v>7</v>
      </c>
      <c r="E144" s="9">
        <v>44536</v>
      </c>
      <c r="F144" s="75">
        <v>50386473</v>
      </c>
      <c r="G144" s="56" t="s">
        <v>115</v>
      </c>
      <c r="H144" s="57">
        <v>44742</v>
      </c>
      <c r="I144" s="56" t="s">
        <v>0</v>
      </c>
      <c r="J144" s="56" t="s">
        <v>6</v>
      </c>
      <c r="K144" s="121">
        <v>7.4280253749850686E-2</v>
      </c>
      <c r="L144" s="98">
        <v>0</v>
      </c>
      <c r="M144" s="122">
        <f t="shared" si="2"/>
        <v>50386473</v>
      </c>
      <c r="N144" s="123" t="s">
        <v>586</v>
      </c>
      <c r="O144" s="123">
        <v>0</v>
      </c>
      <c r="P144" s="124">
        <v>0</v>
      </c>
      <c r="R144" s="131"/>
    </row>
    <row r="145" spans="1:18" ht="72" x14ac:dyDescent="0.35">
      <c r="A145" s="89" t="s">
        <v>2</v>
      </c>
      <c r="B145" s="89" t="s">
        <v>458</v>
      </c>
      <c r="C145" s="89" t="s">
        <v>63</v>
      </c>
      <c r="D145" s="82" t="s">
        <v>7</v>
      </c>
      <c r="E145" s="9">
        <v>44536</v>
      </c>
      <c r="F145" s="75">
        <v>50386473</v>
      </c>
      <c r="G145" s="56" t="s">
        <v>115</v>
      </c>
      <c r="H145" s="57">
        <v>44582</v>
      </c>
      <c r="I145" s="56" t="s">
        <v>0</v>
      </c>
      <c r="J145" s="56" t="s">
        <v>6</v>
      </c>
      <c r="K145" s="121">
        <v>6.963773789048501E-2</v>
      </c>
      <c r="L145" s="98">
        <v>0</v>
      </c>
      <c r="M145" s="122">
        <f t="shared" si="2"/>
        <v>50386473</v>
      </c>
      <c r="N145" s="123" t="s">
        <v>586</v>
      </c>
      <c r="O145" s="123">
        <v>0</v>
      </c>
      <c r="P145" s="124">
        <v>0</v>
      </c>
      <c r="R145" s="131"/>
    </row>
    <row r="146" spans="1:18" ht="72" x14ac:dyDescent="0.35">
      <c r="A146" s="10" t="s">
        <v>2</v>
      </c>
      <c r="B146" s="10" t="s">
        <v>459</v>
      </c>
      <c r="C146" s="10" t="s">
        <v>460</v>
      </c>
      <c r="D146" s="84" t="s">
        <v>99</v>
      </c>
      <c r="E146" s="11">
        <v>44537</v>
      </c>
      <c r="F146" s="64">
        <v>50386473</v>
      </c>
      <c r="G146" s="65" t="s">
        <v>115</v>
      </c>
      <c r="H146" s="66">
        <v>44742</v>
      </c>
      <c r="I146" s="65" t="s">
        <v>0</v>
      </c>
      <c r="J146" s="65" t="s">
        <v>3</v>
      </c>
      <c r="K146" s="104">
        <v>6.963773789048501E-2</v>
      </c>
      <c r="L146" s="92">
        <v>0</v>
      </c>
      <c r="M146" s="99">
        <f t="shared" si="2"/>
        <v>50386473</v>
      </c>
      <c r="N146" s="100" t="s">
        <v>586</v>
      </c>
      <c r="O146" s="100">
        <v>0</v>
      </c>
      <c r="P146" s="101">
        <v>0</v>
      </c>
      <c r="R146" s="131"/>
    </row>
    <row r="147" spans="1:18" ht="90" x14ac:dyDescent="0.35">
      <c r="A147" s="67" t="s">
        <v>2</v>
      </c>
      <c r="B147" s="67" t="s">
        <v>461</v>
      </c>
      <c r="C147" s="67" t="s">
        <v>55</v>
      </c>
      <c r="D147" s="85" t="s">
        <v>462</v>
      </c>
      <c r="E147" s="68">
        <v>44543</v>
      </c>
      <c r="F147" s="69">
        <v>57440586</v>
      </c>
      <c r="G147" s="70" t="s">
        <v>115</v>
      </c>
      <c r="H147" s="71">
        <v>44742</v>
      </c>
      <c r="I147" s="70" t="s">
        <v>0</v>
      </c>
      <c r="J147" s="70" t="s">
        <v>66</v>
      </c>
      <c r="K147" s="113">
        <v>7.4280253749850686E-2</v>
      </c>
      <c r="L147" s="96">
        <v>0</v>
      </c>
      <c r="M147" s="114">
        <f t="shared" si="2"/>
        <v>57440586</v>
      </c>
      <c r="N147" s="115" t="s">
        <v>586</v>
      </c>
      <c r="O147" s="115">
        <v>0</v>
      </c>
      <c r="P147" s="116">
        <v>0</v>
      </c>
      <c r="R147" s="131"/>
    </row>
    <row r="148" spans="1:18" ht="90" x14ac:dyDescent="0.35">
      <c r="A148" s="67" t="s">
        <v>2</v>
      </c>
      <c r="B148" s="67" t="s">
        <v>463</v>
      </c>
      <c r="C148" s="67" t="s">
        <v>33</v>
      </c>
      <c r="D148" s="85" t="s">
        <v>464</v>
      </c>
      <c r="E148" s="68">
        <v>44543</v>
      </c>
      <c r="F148" s="69">
        <v>57440586</v>
      </c>
      <c r="G148" s="70" t="s">
        <v>115</v>
      </c>
      <c r="H148" s="71">
        <v>44742</v>
      </c>
      <c r="I148" s="70" t="s">
        <v>0</v>
      </c>
      <c r="J148" s="70" t="s">
        <v>66</v>
      </c>
      <c r="K148" s="113">
        <v>7.4280300691918433E-2</v>
      </c>
      <c r="L148" s="96">
        <v>0</v>
      </c>
      <c r="M148" s="114">
        <f t="shared" si="2"/>
        <v>57440586</v>
      </c>
      <c r="N148" s="115" t="s">
        <v>586</v>
      </c>
      <c r="O148" s="115">
        <v>0</v>
      </c>
      <c r="P148" s="116">
        <v>0</v>
      </c>
      <c r="R148" s="131"/>
    </row>
    <row r="149" spans="1:18" ht="90" x14ac:dyDescent="0.35">
      <c r="A149" s="89" t="s">
        <v>2</v>
      </c>
      <c r="B149" s="89" t="s">
        <v>465</v>
      </c>
      <c r="C149" s="89" t="s">
        <v>54</v>
      </c>
      <c r="D149" s="82" t="s">
        <v>466</v>
      </c>
      <c r="E149" s="9">
        <v>44536</v>
      </c>
      <c r="F149" s="75">
        <v>36278261</v>
      </c>
      <c r="G149" s="56" t="s">
        <v>115</v>
      </c>
      <c r="H149" s="57">
        <v>44742</v>
      </c>
      <c r="I149" s="56" t="s">
        <v>0</v>
      </c>
      <c r="J149" s="56" t="s">
        <v>6</v>
      </c>
      <c r="K149" s="121">
        <v>0.10213541345138784</v>
      </c>
      <c r="L149" s="98">
        <v>0</v>
      </c>
      <c r="M149" s="122">
        <f t="shared" si="2"/>
        <v>36278261</v>
      </c>
      <c r="N149" s="123" t="s">
        <v>586</v>
      </c>
      <c r="O149" s="123">
        <v>0</v>
      </c>
      <c r="P149" s="124">
        <v>0</v>
      </c>
      <c r="R149" s="131"/>
    </row>
    <row r="150" spans="1:18" ht="54" x14ac:dyDescent="0.35">
      <c r="A150" s="10" t="s">
        <v>2</v>
      </c>
      <c r="B150" s="10" t="s">
        <v>467</v>
      </c>
      <c r="C150" s="10" t="s">
        <v>102</v>
      </c>
      <c r="D150" s="84" t="s">
        <v>423</v>
      </c>
      <c r="E150" s="11">
        <v>44544</v>
      </c>
      <c r="F150" s="64">
        <v>36278261</v>
      </c>
      <c r="G150" s="65" t="s">
        <v>115</v>
      </c>
      <c r="H150" s="66">
        <v>44742</v>
      </c>
      <c r="I150" s="65" t="s">
        <v>0</v>
      </c>
      <c r="J150" s="65" t="s">
        <v>13</v>
      </c>
      <c r="K150" s="104">
        <v>7.4280253749850686E-2</v>
      </c>
      <c r="L150" s="92">
        <v>0</v>
      </c>
      <c r="M150" s="99">
        <f t="shared" si="2"/>
        <v>36278261</v>
      </c>
      <c r="N150" s="100" t="s">
        <v>586</v>
      </c>
      <c r="O150" s="100">
        <v>0</v>
      </c>
      <c r="P150" s="101">
        <v>0</v>
      </c>
      <c r="R150" s="131"/>
    </row>
    <row r="151" spans="1:18" ht="54" x14ac:dyDescent="0.35">
      <c r="A151" s="10" t="s">
        <v>2</v>
      </c>
      <c r="B151" s="10" t="s">
        <v>468</v>
      </c>
      <c r="C151" s="10" t="s">
        <v>469</v>
      </c>
      <c r="D151" s="84" t="s">
        <v>142</v>
      </c>
      <c r="E151" s="11">
        <v>44543</v>
      </c>
      <c r="F151" s="64">
        <v>36278261</v>
      </c>
      <c r="G151" s="65" t="s">
        <v>115</v>
      </c>
      <c r="H151" s="66">
        <v>44742</v>
      </c>
      <c r="I151" s="65" t="s">
        <v>0</v>
      </c>
      <c r="J151" s="65" t="s">
        <v>13</v>
      </c>
      <c r="K151" s="104">
        <v>8.356533827840823E-2</v>
      </c>
      <c r="L151" s="92">
        <v>0</v>
      </c>
      <c r="M151" s="99">
        <f t="shared" si="2"/>
        <v>36278261</v>
      </c>
      <c r="N151" s="100" t="s">
        <v>586</v>
      </c>
      <c r="O151" s="100">
        <v>0</v>
      </c>
      <c r="P151" s="101">
        <v>0</v>
      </c>
      <c r="R151" s="131"/>
    </row>
    <row r="152" spans="1:18" ht="54" x14ac:dyDescent="0.35">
      <c r="A152" s="10" t="s">
        <v>2</v>
      </c>
      <c r="B152" s="10" t="s">
        <v>470</v>
      </c>
      <c r="C152" s="10" t="s">
        <v>471</v>
      </c>
      <c r="D152" s="84" t="s">
        <v>142</v>
      </c>
      <c r="E152" s="11">
        <v>44548</v>
      </c>
      <c r="F152" s="64">
        <v>36278261</v>
      </c>
      <c r="G152" s="65" t="s">
        <v>115</v>
      </c>
      <c r="H152" s="66">
        <v>44742</v>
      </c>
      <c r="I152" s="65" t="s">
        <v>0</v>
      </c>
      <c r="J152" s="65" t="s">
        <v>13</v>
      </c>
      <c r="K152" s="104">
        <v>0.49268164386728402</v>
      </c>
      <c r="L152" s="92">
        <v>0</v>
      </c>
      <c r="M152" s="99">
        <f t="shared" si="2"/>
        <v>36278261</v>
      </c>
      <c r="N152" s="100" t="s">
        <v>586</v>
      </c>
      <c r="O152" s="100">
        <v>0</v>
      </c>
      <c r="P152" s="101">
        <v>0</v>
      </c>
      <c r="R152" s="131"/>
    </row>
    <row r="153" spans="1:18" ht="72" x14ac:dyDescent="0.35">
      <c r="A153" s="89" t="s">
        <v>2</v>
      </c>
      <c r="B153" s="89" t="s">
        <v>441</v>
      </c>
      <c r="C153" s="89" t="s">
        <v>442</v>
      </c>
      <c r="D153" s="82" t="s">
        <v>443</v>
      </c>
      <c r="E153" s="9">
        <v>44543</v>
      </c>
      <c r="F153" s="75">
        <v>50386473</v>
      </c>
      <c r="G153" s="56" t="s">
        <v>115</v>
      </c>
      <c r="H153" s="57">
        <v>44742</v>
      </c>
      <c r="I153" s="56" t="s">
        <v>0</v>
      </c>
      <c r="J153" s="56" t="s">
        <v>5</v>
      </c>
      <c r="K153" s="121">
        <v>8.3565085989099647E-2</v>
      </c>
      <c r="L153" s="98">
        <v>0</v>
      </c>
      <c r="M153" s="122">
        <f t="shared" si="2"/>
        <v>50386473</v>
      </c>
      <c r="N153" s="123" t="s">
        <v>586</v>
      </c>
      <c r="O153" s="123">
        <v>0</v>
      </c>
      <c r="P153" s="124">
        <v>0</v>
      </c>
      <c r="R153" s="131"/>
    </row>
    <row r="154" spans="1:18" ht="72" x14ac:dyDescent="0.35">
      <c r="A154" s="89" t="s">
        <v>2</v>
      </c>
      <c r="B154" s="89" t="s">
        <v>472</v>
      </c>
      <c r="C154" s="89" t="s">
        <v>473</v>
      </c>
      <c r="D154" s="82" t="s">
        <v>8</v>
      </c>
      <c r="E154" s="9">
        <v>44545</v>
      </c>
      <c r="F154" s="75">
        <v>50386473</v>
      </c>
      <c r="G154" s="56" t="s">
        <v>115</v>
      </c>
      <c r="H154" s="57">
        <v>44742</v>
      </c>
      <c r="I154" s="56" t="s">
        <v>0</v>
      </c>
      <c r="J154" s="56" t="s">
        <v>5</v>
      </c>
      <c r="K154" s="121">
        <v>8.820759076627184E-2</v>
      </c>
      <c r="L154" s="98">
        <v>0</v>
      </c>
      <c r="M154" s="122">
        <f t="shared" si="2"/>
        <v>50386473</v>
      </c>
      <c r="N154" s="123" t="s">
        <v>586</v>
      </c>
      <c r="O154" s="123">
        <v>0</v>
      </c>
      <c r="P154" s="124">
        <v>0</v>
      </c>
      <c r="R154" s="131"/>
    </row>
    <row r="155" spans="1:18" ht="72" x14ac:dyDescent="0.35">
      <c r="A155" s="89" t="s">
        <v>2</v>
      </c>
      <c r="B155" s="89" t="s">
        <v>474</v>
      </c>
      <c r="C155" s="89" t="s">
        <v>475</v>
      </c>
      <c r="D155" s="82" t="s">
        <v>443</v>
      </c>
      <c r="E155" s="9">
        <v>44543</v>
      </c>
      <c r="F155" s="75">
        <v>50386473</v>
      </c>
      <c r="G155" s="56" t="s">
        <v>115</v>
      </c>
      <c r="H155" s="57">
        <v>44742</v>
      </c>
      <c r="I155" s="56" t="s">
        <v>0</v>
      </c>
      <c r="J155" s="56" t="s">
        <v>5</v>
      </c>
      <c r="K155" s="121">
        <v>8.3565085989099647E-2</v>
      </c>
      <c r="L155" s="98">
        <v>0</v>
      </c>
      <c r="M155" s="122">
        <f t="shared" si="2"/>
        <v>50386473</v>
      </c>
      <c r="N155" s="123" t="s">
        <v>586</v>
      </c>
      <c r="O155" s="123">
        <v>0</v>
      </c>
      <c r="P155" s="124">
        <v>0</v>
      </c>
      <c r="R155" s="131"/>
    </row>
    <row r="156" spans="1:18" ht="72" x14ac:dyDescent="0.35">
      <c r="A156" s="89" t="s">
        <v>2</v>
      </c>
      <c r="B156" s="89" t="s">
        <v>476</v>
      </c>
      <c r="C156" s="89" t="s">
        <v>109</v>
      </c>
      <c r="D156" s="82" t="s">
        <v>443</v>
      </c>
      <c r="E156" s="9">
        <v>44545</v>
      </c>
      <c r="F156" s="75">
        <v>50386473</v>
      </c>
      <c r="G156" s="56" t="s">
        <v>115</v>
      </c>
      <c r="H156" s="57">
        <v>44742</v>
      </c>
      <c r="I156" s="56" t="s">
        <v>0</v>
      </c>
      <c r="J156" s="56" t="s">
        <v>5</v>
      </c>
      <c r="K156" s="121">
        <v>5.1067674453022342E-2</v>
      </c>
      <c r="L156" s="98">
        <v>0</v>
      </c>
      <c r="M156" s="122">
        <f t="shared" si="2"/>
        <v>50386473</v>
      </c>
      <c r="N156" s="123" t="s">
        <v>586</v>
      </c>
      <c r="O156" s="123">
        <v>0</v>
      </c>
      <c r="P156" s="124">
        <v>0</v>
      </c>
      <c r="R156" s="131"/>
    </row>
    <row r="157" spans="1:18" ht="90" x14ac:dyDescent="0.35">
      <c r="A157" s="89" t="s">
        <v>2</v>
      </c>
      <c r="B157" s="89" t="s">
        <v>477</v>
      </c>
      <c r="C157" s="89" t="s">
        <v>94</v>
      </c>
      <c r="D157" s="82" t="s">
        <v>95</v>
      </c>
      <c r="E157" s="9">
        <v>44545</v>
      </c>
      <c r="F157" s="75">
        <v>57440586</v>
      </c>
      <c r="G157" s="56" t="s">
        <v>115</v>
      </c>
      <c r="H157" s="57">
        <v>44742</v>
      </c>
      <c r="I157" s="56" t="s">
        <v>0</v>
      </c>
      <c r="J157" s="56" t="s">
        <v>5</v>
      </c>
      <c r="K157" s="121">
        <v>5.1067674453022342E-2</v>
      </c>
      <c r="L157" s="98">
        <v>0</v>
      </c>
      <c r="M157" s="122">
        <f t="shared" si="2"/>
        <v>57440586</v>
      </c>
      <c r="N157" s="123" t="s">
        <v>586</v>
      </c>
      <c r="O157" s="123">
        <v>0</v>
      </c>
      <c r="P157" s="124">
        <v>0</v>
      </c>
      <c r="R157" s="131"/>
    </row>
    <row r="158" spans="1:18" ht="90" x14ac:dyDescent="0.35">
      <c r="A158" s="89" t="s">
        <v>2</v>
      </c>
      <c r="B158" s="89" t="s">
        <v>478</v>
      </c>
      <c r="C158" s="89" t="s">
        <v>17</v>
      </c>
      <c r="D158" s="82" t="s">
        <v>479</v>
      </c>
      <c r="E158" s="9">
        <v>44539</v>
      </c>
      <c r="F158" s="75">
        <v>57440586</v>
      </c>
      <c r="G158" s="56" t="s">
        <v>115</v>
      </c>
      <c r="H158" s="57">
        <v>44742</v>
      </c>
      <c r="I158" s="56" t="s">
        <v>0</v>
      </c>
      <c r="J158" s="56" t="s">
        <v>5</v>
      </c>
      <c r="K158" s="121">
        <v>4.1782642734291005E-2</v>
      </c>
      <c r="L158" s="98">
        <v>0</v>
      </c>
      <c r="M158" s="122">
        <f t="shared" si="2"/>
        <v>57440586</v>
      </c>
      <c r="N158" s="123" t="s">
        <v>586</v>
      </c>
      <c r="O158" s="123">
        <v>0</v>
      </c>
      <c r="P158" s="124">
        <v>0</v>
      </c>
      <c r="R158" s="131"/>
    </row>
    <row r="159" spans="1:18" ht="72" x14ac:dyDescent="0.35">
      <c r="A159" s="89" t="s">
        <v>2</v>
      </c>
      <c r="B159" s="89" t="s">
        <v>480</v>
      </c>
      <c r="C159" s="89" t="s">
        <v>481</v>
      </c>
      <c r="D159" s="82" t="s">
        <v>8</v>
      </c>
      <c r="E159" s="9">
        <v>44545</v>
      </c>
      <c r="F159" s="75">
        <v>50386473</v>
      </c>
      <c r="G159" s="56"/>
      <c r="H159" s="57">
        <v>44742</v>
      </c>
      <c r="I159" s="56" t="s">
        <v>0</v>
      </c>
      <c r="J159" s="56" t="s">
        <v>5</v>
      </c>
      <c r="K159" s="121">
        <v>6.963773789048501E-2</v>
      </c>
      <c r="L159" s="98">
        <v>0</v>
      </c>
      <c r="M159" s="122">
        <f t="shared" si="2"/>
        <v>50386473</v>
      </c>
      <c r="N159" s="123" t="s">
        <v>586</v>
      </c>
      <c r="O159" s="123">
        <v>0</v>
      </c>
      <c r="P159" s="124">
        <v>0</v>
      </c>
      <c r="R159" s="131"/>
    </row>
    <row r="160" spans="1:18" ht="90" x14ac:dyDescent="0.35">
      <c r="A160" s="89" t="s">
        <v>2</v>
      </c>
      <c r="B160" s="89" t="s">
        <v>482</v>
      </c>
      <c r="C160" s="89" t="s">
        <v>96</v>
      </c>
      <c r="D160" s="82" t="s">
        <v>483</v>
      </c>
      <c r="E160" s="9">
        <v>44540</v>
      </c>
      <c r="F160" s="75">
        <v>57440586</v>
      </c>
      <c r="G160" s="56" t="s">
        <v>115</v>
      </c>
      <c r="H160" s="57">
        <v>44742</v>
      </c>
      <c r="I160" s="56" t="s">
        <v>0</v>
      </c>
      <c r="J160" s="56" t="s">
        <v>5</v>
      </c>
      <c r="K160" s="121">
        <v>8.356533827840823E-2</v>
      </c>
      <c r="L160" s="98">
        <v>0</v>
      </c>
      <c r="M160" s="122">
        <f t="shared" si="2"/>
        <v>57440586</v>
      </c>
      <c r="N160" s="123" t="s">
        <v>586</v>
      </c>
      <c r="O160" s="123"/>
      <c r="P160" s="124"/>
      <c r="R160" s="131"/>
    </row>
    <row r="161" spans="1:18" ht="72" x14ac:dyDescent="0.35">
      <c r="A161" s="10" t="s">
        <v>2</v>
      </c>
      <c r="B161" s="10" t="s">
        <v>484</v>
      </c>
      <c r="C161" s="10" t="s">
        <v>485</v>
      </c>
      <c r="D161" s="84" t="s">
        <v>486</v>
      </c>
      <c r="E161" s="11">
        <v>44543</v>
      </c>
      <c r="F161" s="64">
        <v>25193226</v>
      </c>
      <c r="G161" s="65" t="s">
        <v>115</v>
      </c>
      <c r="H161" s="66">
        <v>44742</v>
      </c>
      <c r="I161" s="65" t="s">
        <v>0</v>
      </c>
      <c r="J161" s="65" t="s">
        <v>3</v>
      </c>
      <c r="K161" s="104">
        <v>7.8922802502545727E-2</v>
      </c>
      <c r="L161" s="92">
        <v>0</v>
      </c>
      <c r="M161" s="99">
        <f t="shared" si="2"/>
        <v>25193226</v>
      </c>
      <c r="N161" s="100" t="s">
        <v>586</v>
      </c>
      <c r="O161" s="100">
        <v>0</v>
      </c>
      <c r="P161" s="101">
        <v>0</v>
      </c>
      <c r="R161" s="131"/>
    </row>
    <row r="162" spans="1:18" ht="90" x14ac:dyDescent="0.35">
      <c r="A162" s="10" t="s">
        <v>2</v>
      </c>
      <c r="B162" s="10" t="s">
        <v>487</v>
      </c>
      <c r="C162" s="10" t="s">
        <v>488</v>
      </c>
      <c r="D162" s="84" t="s">
        <v>489</v>
      </c>
      <c r="E162" s="11">
        <v>44543</v>
      </c>
      <c r="F162" s="64">
        <v>36278261</v>
      </c>
      <c r="G162" s="65" t="s">
        <v>115</v>
      </c>
      <c r="H162" s="66">
        <v>44742</v>
      </c>
      <c r="I162" s="65" t="s">
        <v>0</v>
      </c>
      <c r="J162" s="65" t="s">
        <v>3</v>
      </c>
      <c r="K162" s="104">
        <v>3.1801923091693218E-2</v>
      </c>
      <c r="L162" s="92">
        <v>0</v>
      </c>
      <c r="M162" s="99">
        <f t="shared" si="2"/>
        <v>36278261</v>
      </c>
      <c r="N162" s="100" t="s">
        <v>586</v>
      </c>
      <c r="O162" s="100">
        <v>0</v>
      </c>
      <c r="P162" s="101">
        <v>0</v>
      </c>
      <c r="R162" s="131"/>
    </row>
    <row r="163" spans="1:18" ht="72" x14ac:dyDescent="0.35">
      <c r="A163" s="10" t="s">
        <v>2</v>
      </c>
      <c r="B163" s="10" t="s">
        <v>490</v>
      </c>
      <c r="C163" s="10" t="s">
        <v>106</v>
      </c>
      <c r="D163" s="84" t="s">
        <v>491</v>
      </c>
      <c r="E163" s="11">
        <v>44543</v>
      </c>
      <c r="F163" s="64">
        <v>36278261</v>
      </c>
      <c r="G163" s="65" t="s">
        <v>115</v>
      </c>
      <c r="H163" s="66">
        <v>44742</v>
      </c>
      <c r="I163" s="65" t="s">
        <v>0</v>
      </c>
      <c r="J163" s="65" t="s">
        <v>3</v>
      </c>
      <c r="K163" s="104">
        <v>4.1782542994549823E-2</v>
      </c>
      <c r="L163" s="92">
        <v>0</v>
      </c>
      <c r="M163" s="99">
        <f t="shared" si="2"/>
        <v>36278261</v>
      </c>
      <c r="N163" s="100" t="s">
        <v>586</v>
      </c>
      <c r="O163" s="100">
        <v>0</v>
      </c>
      <c r="P163" s="101">
        <v>0</v>
      </c>
      <c r="R163" s="131"/>
    </row>
    <row r="164" spans="1:18" ht="90" x14ac:dyDescent="0.35">
      <c r="A164" s="10" t="s">
        <v>2</v>
      </c>
      <c r="B164" s="10" t="s">
        <v>492</v>
      </c>
      <c r="C164" s="10" t="s">
        <v>493</v>
      </c>
      <c r="D164" s="84" t="s">
        <v>489</v>
      </c>
      <c r="E164" s="11">
        <v>44543</v>
      </c>
      <c r="F164" s="64">
        <v>36278261</v>
      </c>
      <c r="G164" s="65" t="s">
        <v>115</v>
      </c>
      <c r="H164" s="66">
        <v>44742</v>
      </c>
      <c r="I164" s="65" t="s">
        <v>0</v>
      </c>
      <c r="J164" s="65" t="s">
        <v>3</v>
      </c>
      <c r="K164" s="104">
        <v>6.963773789048501E-2</v>
      </c>
      <c r="L164" s="92">
        <v>0</v>
      </c>
      <c r="M164" s="99">
        <f t="shared" si="2"/>
        <v>36278261</v>
      </c>
      <c r="N164" s="100" t="s">
        <v>586</v>
      </c>
      <c r="O164" s="100">
        <v>0</v>
      </c>
      <c r="P164" s="101">
        <v>0</v>
      </c>
      <c r="R164" s="131"/>
    </row>
    <row r="165" spans="1:18" ht="54" x14ac:dyDescent="0.35">
      <c r="A165" s="10" t="s">
        <v>561</v>
      </c>
      <c r="B165" s="10" t="s">
        <v>555</v>
      </c>
      <c r="C165" s="10" t="s">
        <v>569</v>
      </c>
      <c r="D165" s="84" t="s">
        <v>579</v>
      </c>
      <c r="E165" s="11">
        <v>44546</v>
      </c>
      <c r="F165" s="80">
        <v>73993010</v>
      </c>
      <c r="G165" s="65" t="s">
        <v>115</v>
      </c>
      <c r="H165" s="66">
        <v>44606</v>
      </c>
      <c r="I165" s="65" t="s">
        <v>0</v>
      </c>
      <c r="J165" s="65" t="s">
        <v>64</v>
      </c>
      <c r="K165" s="104">
        <v>0</v>
      </c>
      <c r="L165" s="92">
        <v>0</v>
      </c>
      <c r="M165" s="99">
        <f t="shared" si="2"/>
        <v>73993010</v>
      </c>
      <c r="N165" s="100">
        <v>1</v>
      </c>
      <c r="O165" s="100">
        <v>0</v>
      </c>
      <c r="P165" s="101">
        <v>0</v>
      </c>
      <c r="R165" s="131"/>
    </row>
    <row r="166" spans="1:18" ht="72" x14ac:dyDescent="0.35">
      <c r="A166" s="89" t="s">
        <v>2</v>
      </c>
      <c r="B166" s="89" t="s">
        <v>494</v>
      </c>
      <c r="C166" s="89" t="s">
        <v>495</v>
      </c>
      <c r="D166" s="82" t="s">
        <v>31</v>
      </c>
      <c r="E166" s="9">
        <v>44550</v>
      </c>
      <c r="F166" s="75">
        <v>50386473</v>
      </c>
      <c r="G166" s="56" t="s">
        <v>115</v>
      </c>
      <c r="H166" s="57">
        <v>44742</v>
      </c>
      <c r="I166" s="56" t="s">
        <v>0</v>
      </c>
      <c r="J166" s="56" t="s">
        <v>5</v>
      </c>
      <c r="K166" s="121">
        <v>4.1782642734291005E-2</v>
      </c>
      <c r="L166" s="98">
        <v>0</v>
      </c>
      <c r="M166" s="122">
        <f t="shared" si="2"/>
        <v>50386473</v>
      </c>
      <c r="N166" s="123" t="s">
        <v>586</v>
      </c>
      <c r="O166" s="123">
        <v>0</v>
      </c>
      <c r="P166" s="124">
        <v>0</v>
      </c>
      <c r="R166" s="131"/>
    </row>
    <row r="167" spans="1:18" ht="72" x14ac:dyDescent="0.35">
      <c r="A167" s="89" t="s">
        <v>2</v>
      </c>
      <c r="B167" s="89" t="s">
        <v>496</v>
      </c>
      <c r="C167" s="89" t="s">
        <v>497</v>
      </c>
      <c r="D167" s="82" t="s">
        <v>498</v>
      </c>
      <c r="E167" s="9">
        <v>44548</v>
      </c>
      <c r="F167" s="75">
        <v>50386473</v>
      </c>
      <c r="G167" s="56" t="s">
        <v>115</v>
      </c>
      <c r="H167" s="57">
        <v>44742</v>
      </c>
      <c r="I167" s="56" t="s">
        <v>0</v>
      </c>
      <c r="J167" s="56" t="s">
        <v>5</v>
      </c>
      <c r="K167" s="121">
        <v>4.1782642734291005E-2</v>
      </c>
      <c r="L167" s="98">
        <v>0</v>
      </c>
      <c r="M167" s="122">
        <f t="shared" si="2"/>
        <v>50386473</v>
      </c>
      <c r="N167" s="123" t="s">
        <v>586</v>
      </c>
      <c r="O167" s="123">
        <v>0</v>
      </c>
      <c r="P167" s="124">
        <v>0</v>
      </c>
      <c r="R167" s="131"/>
    </row>
    <row r="168" spans="1:18" ht="72" x14ac:dyDescent="0.35">
      <c r="A168" s="89" t="s">
        <v>2</v>
      </c>
      <c r="B168" s="89" t="s">
        <v>499</v>
      </c>
      <c r="C168" s="89" t="s">
        <v>500</v>
      </c>
      <c r="D168" s="82" t="s">
        <v>498</v>
      </c>
      <c r="E168" s="9">
        <v>44551</v>
      </c>
      <c r="F168" s="75">
        <v>50386473</v>
      </c>
      <c r="G168" s="56" t="s">
        <v>115</v>
      </c>
      <c r="H168" s="57">
        <v>44742</v>
      </c>
      <c r="I168" s="56" t="s">
        <v>0</v>
      </c>
      <c r="J168" s="56" t="s">
        <v>5</v>
      </c>
      <c r="K168" s="121">
        <v>4.6425158593656674E-2</v>
      </c>
      <c r="L168" s="98">
        <v>0</v>
      </c>
      <c r="M168" s="122">
        <f t="shared" si="2"/>
        <v>50386473</v>
      </c>
      <c r="N168" s="123" t="s">
        <v>586</v>
      </c>
      <c r="O168" s="123">
        <v>0</v>
      </c>
      <c r="P168" s="124">
        <v>0</v>
      </c>
      <c r="R168" s="131"/>
    </row>
    <row r="169" spans="1:18" ht="72" x14ac:dyDescent="0.35">
      <c r="A169" s="89" t="s">
        <v>2</v>
      </c>
      <c r="B169" s="89" t="s">
        <v>501</v>
      </c>
      <c r="C169" s="89" t="s">
        <v>502</v>
      </c>
      <c r="D169" s="82" t="s">
        <v>443</v>
      </c>
      <c r="E169" s="9">
        <v>44545</v>
      </c>
      <c r="F169" s="75">
        <v>50386473</v>
      </c>
      <c r="G169" s="56" t="s">
        <v>115</v>
      </c>
      <c r="H169" s="57">
        <v>44742</v>
      </c>
      <c r="I169" s="56" t="s">
        <v>0</v>
      </c>
      <c r="J169" s="56" t="s">
        <v>5</v>
      </c>
      <c r="K169" s="121">
        <v>3.5890135408250021E-2</v>
      </c>
      <c r="L169" s="98">
        <v>0</v>
      </c>
      <c r="M169" s="122">
        <f t="shared" si="2"/>
        <v>50386473</v>
      </c>
      <c r="N169" s="123" t="s">
        <v>586</v>
      </c>
      <c r="O169" s="123">
        <v>0</v>
      </c>
      <c r="P169" s="124">
        <v>0</v>
      </c>
      <c r="R169" s="131"/>
    </row>
    <row r="170" spans="1:18" ht="144" x14ac:dyDescent="0.35">
      <c r="A170" s="10" t="s">
        <v>2</v>
      </c>
      <c r="B170" s="10" t="s">
        <v>503</v>
      </c>
      <c r="C170" s="10" t="s">
        <v>139</v>
      </c>
      <c r="D170" s="84" t="s">
        <v>504</v>
      </c>
      <c r="E170" s="11">
        <v>44544</v>
      </c>
      <c r="F170" s="64">
        <v>10245720</v>
      </c>
      <c r="G170" s="65" t="s">
        <v>115</v>
      </c>
      <c r="H170" s="66">
        <v>44561</v>
      </c>
      <c r="I170" s="65" t="s">
        <v>0</v>
      </c>
      <c r="J170" s="65" t="s">
        <v>89</v>
      </c>
      <c r="K170" s="125">
        <v>0.56999999999999995</v>
      </c>
      <c r="L170" s="93">
        <v>0</v>
      </c>
      <c r="M170" s="99">
        <f t="shared" si="2"/>
        <v>10245720</v>
      </c>
      <c r="N170" s="100">
        <v>0</v>
      </c>
      <c r="O170" s="100">
        <v>0</v>
      </c>
      <c r="P170" s="101">
        <v>0</v>
      </c>
      <c r="R170" s="131"/>
    </row>
    <row r="171" spans="1:18" ht="72" x14ac:dyDescent="0.35">
      <c r="A171" s="89" t="s">
        <v>2</v>
      </c>
      <c r="B171" s="89" t="s">
        <v>505</v>
      </c>
      <c r="C171" s="89" t="s">
        <v>506</v>
      </c>
      <c r="D171" s="82" t="s">
        <v>507</v>
      </c>
      <c r="E171" s="9">
        <v>44544</v>
      </c>
      <c r="F171" s="75">
        <v>25193226</v>
      </c>
      <c r="G171" s="56" t="s">
        <v>115</v>
      </c>
      <c r="H171" s="57">
        <v>44742</v>
      </c>
      <c r="I171" s="56" t="s">
        <v>0</v>
      </c>
      <c r="J171" s="56" t="s">
        <v>6</v>
      </c>
      <c r="K171" s="121">
        <v>5.1067576405832503E-2</v>
      </c>
      <c r="L171" s="98">
        <v>0</v>
      </c>
      <c r="M171" s="122">
        <f t="shared" si="2"/>
        <v>25193226</v>
      </c>
      <c r="N171" s="123" t="s">
        <v>586</v>
      </c>
      <c r="O171" s="123">
        <v>0</v>
      </c>
      <c r="P171" s="124">
        <v>0</v>
      </c>
      <c r="R171" s="131"/>
    </row>
    <row r="172" spans="1:18" ht="54" x14ac:dyDescent="0.35">
      <c r="A172" s="10" t="s">
        <v>2</v>
      </c>
      <c r="B172" s="10" t="s">
        <v>542</v>
      </c>
      <c r="C172" s="10" t="s">
        <v>145</v>
      </c>
      <c r="D172" s="84" t="s">
        <v>543</v>
      </c>
      <c r="E172" s="11">
        <v>44546</v>
      </c>
      <c r="F172" s="80">
        <v>201810450</v>
      </c>
      <c r="G172" s="65" t="s">
        <v>1</v>
      </c>
      <c r="H172" s="66">
        <v>44773</v>
      </c>
      <c r="I172" s="65" t="s">
        <v>0</v>
      </c>
      <c r="J172" s="65" t="s">
        <v>19</v>
      </c>
      <c r="K172" s="104">
        <v>5.1067576405832503E-2</v>
      </c>
      <c r="L172" s="92">
        <v>0</v>
      </c>
      <c r="M172" s="99">
        <f t="shared" si="2"/>
        <v>201810450</v>
      </c>
      <c r="N172" s="100" t="s">
        <v>586</v>
      </c>
      <c r="O172" s="100">
        <v>0</v>
      </c>
      <c r="P172" s="101">
        <v>0</v>
      </c>
      <c r="R172" s="131"/>
    </row>
    <row r="173" spans="1:18" ht="72" x14ac:dyDescent="0.35">
      <c r="A173" s="67" t="s">
        <v>2</v>
      </c>
      <c r="B173" s="67" t="s">
        <v>508</v>
      </c>
      <c r="C173" s="76" t="s">
        <v>509</v>
      </c>
      <c r="D173" s="85" t="s">
        <v>510</v>
      </c>
      <c r="E173" s="68">
        <v>44547</v>
      </c>
      <c r="F173" s="69">
        <v>36278261</v>
      </c>
      <c r="G173" s="70" t="s">
        <v>1</v>
      </c>
      <c r="H173" s="71">
        <v>44742</v>
      </c>
      <c r="I173" s="70" t="s">
        <v>0</v>
      </c>
      <c r="J173" s="70" t="s">
        <v>66</v>
      </c>
      <c r="K173" s="113">
        <v>4.1782685578614649E-2</v>
      </c>
      <c r="L173" s="96">
        <v>0</v>
      </c>
      <c r="M173" s="114">
        <f t="shared" si="2"/>
        <v>36278261</v>
      </c>
      <c r="N173" s="115" t="s">
        <v>586</v>
      </c>
      <c r="O173" s="115">
        <v>0</v>
      </c>
      <c r="P173" s="116">
        <v>0</v>
      </c>
      <c r="R173" s="131"/>
    </row>
    <row r="174" spans="1:18" ht="72" x14ac:dyDescent="0.35">
      <c r="A174" s="89" t="s">
        <v>2</v>
      </c>
      <c r="B174" s="89" t="s">
        <v>511</v>
      </c>
      <c r="C174" s="89" t="s">
        <v>512</v>
      </c>
      <c r="D174" s="82" t="s">
        <v>31</v>
      </c>
      <c r="E174" s="9">
        <v>44545</v>
      </c>
      <c r="F174" s="75">
        <v>50386473</v>
      </c>
      <c r="G174" s="56" t="s">
        <v>1</v>
      </c>
      <c r="H174" s="57">
        <v>44742</v>
      </c>
      <c r="I174" s="56" t="s">
        <v>0</v>
      </c>
      <c r="J174" s="56" t="s">
        <v>5</v>
      </c>
      <c r="K174" s="121">
        <v>4.1782659042747999E-2</v>
      </c>
      <c r="L174" s="98">
        <v>0</v>
      </c>
      <c r="M174" s="122">
        <f t="shared" si="2"/>
        <v>50386473</v>
      </c>
      <c r="N174" s="123" t="s">
        <v>586</v>
      </c>
      <c r="O174" s="123">
        <v>0</v>
      </c>
      <c r="P174" s="124">
        <v>0</v>
      </c>
      <c r="R174" s="131"/>
    </row>
    <row r="175" spans="1:18" ht="72" x14ac:dyDescent="0.35">
      <c r="A175" s="10" t="s">
        <v>2</v>
      </c>
      <c r="B175" s="10" t="s">
        <v>513</v>
      </c>
      <c r="C175" s="10" t="s">
        <v>514</v>
      </c>
      <c r="D175" s="84" t="s">
        <v>515</v>
      </c>
      <c r="E175" s="11">
        <v>44545</v>
      </c>
      <c r="F175" s="64">
        <v>3500000</v>
      </c>
      <c r="G175" s="65" t="s">
        <v>1</v>
      </c>
      <c r="H175" s="66">
        <v>44561</v>
      </c>
      <c r="I175" s="65" t="s">
        <v>0</v>
      </c>
      <c r="J175" s="65" t="s">
        <v>58</v>
      </c>
      <c r="K175" s="104">
        <v>2.3212588357082221E-2</v>
      </c>
      <c r="L175" s="92">
        <v>0</v>
      </c>
      <c r="M175" s="99">
        <f t="shared" si="2"/>
        <v>3500000</v>
      </c>
      <c r="N175" s="100" t="s">
        <v>586</v>
      </c>
      <c r="O175" s="100">
        <v>0</v>
      </c>
      <c r="P175" s="101">
        <v>0</v>
      </c>
      <c r="R175" s="131"/>
    </row>
    <row r="176" spans="1:18" s="127" customFormat="1" ht="79.5" customHeight="1" x14ac:dyDescent="0.35">
      <c r="A176" s="89" t="s">
        <v>2</v>
      </c>
      <c r="B176" s="89" t="s">
        <v>516</v>
      </c>
      <c r="C176" s="89" t="s">
        <v>517</v>
      </c>
      <c r="D176" s="82" t="s">
        <v>8</v>
      </c>
      <c r="E176" s="9">
        <v>44551</v>
      </c>
      <c r="F176" s="75">
        <v>50386473</v>
      </c>
      <c r="G176" s="56" t="s">
        <v>1</v>
      </c>
      <c r="H176" s="57">
        <v>44742</v>
      </c>
      <c r="I176" s="56" t="s">
        <v>0</v>
      </c>
      <c r="J176" s="56" t="s">
        <v>5</v>
      </c>
      <c r="K176" s="121">
        <v>4.1782642734291005E-2</v>
      </c>
      <c r="L176" s="122">
        <v>0</v>
      </c>
      <c r="M176" s="122">
        <f t="shared" si="2"/>
        <v>50386473</v>
      </c>
      <c r="N176" s="123" t="s">
        <v>586</v>
      </c>
      <c r="O176" s="123">
        <v>0</v>
      </c>
      <c r="P176" s="124">
        <v>0</v>
      </c>
      <c r="Q176" s="126"/>
      <c r="R176" s="131"/>
    </row>
    <row r="177" spans="1:18" ht="72" x14ac:dyDescent="0.35">
      <c r="A177" s="89" t="s">
        <v>2</v>
      </c>
      <c r="B177" s="89" t="s">
        <v>518</v>
      </c>
      <c r="C177" s="89" t="s">
        <v>107</v>
      </c>
      <c r="D177" s="82" t="s">
        <v>498</v>
      </c>
      <c r="E177" s="9">
        <v>44550</v>
      </c>
      <c r="F177" s="75">
        <v>50386473</v>
      </c>
      <c r="G177" s="56" t="s">
        <v>1</v>
      </c>
      <c r="H177" s="57">
        <v>44742</v>
      </c>
      <c r="I177" s="56" t="s">
        <v>0</v>
      </c>
      <c r="J177" s="56" t="s">
        <v>5</v>
      </c>
      <c r="K177" s="121">
        <v>5.9582919563058591E-2</v>
      </c>
      <c r="L177" s="122">
        <v>0</v>
      </c>
      <c r="M177" s="122">
        <f t="shared" si="2"/>
        <v>50386473</v>
      </c>
      <c r="N177" s="123" t="s">
        <v>586</v>
      </c>
      <c r="O177" s="123">
        <v>0</v>
      </c>
      <c r="P177" s="124">
        <v>0</v>
      </c>
      <c r="R177" s="131"/>
    </row>
    <row r="178" spans="1:18" ht="72" x14ac:dyDescent="0.35">
      <c r="A178" s="89" t="s">
        <v>2</v>
      </c>
      <c r="B178" s="89" t="s">
        <v>519</v>
      </c>
      <c r="C178" s="89" t="s">
        <v>108</v>
      </c>
      <c r="D178" s="82" t="s">
        <v>8</v>
      </c>
      <c r="E178" s="9">
        <v>44550</v>
      </c>
      <c r="F178" s="75">
        <v>50386473</v>
      </c>
      <c r="G178" s="56" t="s">
        <v>1</v>
      </c>
      <c r="H178" s="57">
        <v>44742</v>
      </c>
      <c r="I178" s="56" t="s">
        <v>0</v>
      </c>
      <c r="J178" s="56" t="s">
        <v>5</v>
      </c>
      <c r="K178" s="121">
        <v>4.6425158593656674E-2</v>
      </c>
      <c r="L178" s="122">
        <v>0</v>
      </c>
      <c r="M178" s="122">
        <f t="shared" si="2"/>
        <v>50386473</v>
      </c>
      <c r="N178" s="123" t="s">
        <v>586</v>
      </c>
      <c r="O178" s="123">
        <v>0</v>
      </c>
      <c r="P178" s="124">
        <v>0</v>
      </c>
      <c r="R178" s="131"/>
    </row>
    <row r="179" spans="1:18" ht="144" x14ac:dyDescent="0.35">
      <c r="A179" s="10" t="s">
        <v>2</v>
      </c>
      <c r="B179" s="10" t="s">
        <v>544</v>
      </c>
      <c r="C179" s="10" t="s">
        <v>122</v>
      </c>
      <c r="D179" s="84" t="s">
        <v>545</v>
      </c>
      <c r="E179" s="11">
        <v>44551</v>
      </c>
      <c r="F179" s="80">
        <v>8348658666</v>
      </c>
      <c r="G179" s="65" t="s">
        <v>1</v>
      </c>
      <c r="H179" s="66">
        <v>44773</v>
      </c>
      <c r="I179" s="65" t="s">
        <v>0</v>
      </c>
      <c r="J179" s="65" t="s">
        <v>83</v>
      </c>
      <c r="K179" s="104">
        <v>3.5890135408250021E-2</v>
      </c>
      <c r="L179" s="99">
        <v>0</v>
      </c>
      <c r="M179" s="99">
        <f t="shared" si="2"/>
        <v>8348658666</v>
      </c>
      <c r="N179" s="100" t="s">
        <v>586</v>
      </c>
      <c r="O179" s="100">
        <v>0</v>
      </c>
      <c r="P179" s="101">
        <v>0</v>
      </c>
      <c r="R179" s="131"/>
    </row>
    <row r="180" spans="1:18" ht="54" x14ac:dyDescent="0.35">
      <c r="A180" s="90" t="s">
        <v>2</v>
      </c>
      <c r="B180" s="90" t="s">
        <v>520</v>
      </c>
      <c r="C180" s="90" t="s">
        <v>521</v>
      </c>
      <c r="D180" s="86" t="s">
        <v>522</v>
      </c>
      <c r="E180" s="1">
        <v>44547</v>
      </c>
      <c r="F180" s="72">
        <v>3508806</v>
      </c>
      <c r="G180" s="73" t="s">
        <v>1</v>
      </c>
      <c r="H180" s="74">
        <v>44561</v>
      </c>
      <c r="I180" s="73" t="s">
        <v>0</v>
      </c>
      <c r="J180" s="73" t="s">
        <v>23</v>
      </c>
      <c r="K180" s="128">
        <v>1</v>
      </c>
      <c r="L180" s="72">
        <v>0</v>
      </c>
      <c r="M180" s="118">
        <f t="shared" si="2"/>
        <v>3508806</v>
      </c>
      <c r="N180" s="119" t="s">
        <v>586</v>
      </c>
      <c r="O180" s="119">
        <v>0</v>
      </c>
      <c r="P180" s="120">
        <v>0</v>
      </c>
      <c r="R180" s="131"/>
    </row>
    <row r="181" spans="1:18" ht="72" x14ac:dyDescent="0.35">
      <c r="A181" s="89" t="s">
        <v>2</v>
      </c>
      <c r="B181" s="89" t="s">
        <v>523</v>
      </c>
      <c r="C181" s="89" t="s">
        <v>39</v>
      </c>
      <c r="D181" s="82" t="s">
        <v>524</v>
      </c>
      <c r="E181" s="9">
        <v>44550</v>
      </c>
      <c r="F181" s="75">
        <v>46355558</v>
      </c>
      <c r="G181" s="56" t="s">
        <v>1</v>
      </c>
      <c r="H181" s="57">
        <v>44742</v>
      </c>
      <c r="I181" s="56" t="s">
        <v>0</v>
      </c>
      <c r="J181" s="56" t="s">
        <v>6</v>
      </c>
      <c r="K181" s="121">
        <v>5.1067576405832503E-2</v>
      </c>
      <c r="L181" s="122">
        <v>0</v>
      </c>
      <c r="M181" s="122">
        <f t="shared" si="2"/>
        <v>46355558</v>
      </c>
      <c r="N181" s="123" t="s">
        <v>586</v>
      </c>
      <c r="O181" s="123">
        <v>0</v>
      </c>
      <c r="P181" s="124">
        <v>0</v>
      </c>
      <c r="R181" s="131"/>
    </row>
    <row r="182" spans="1:18" ht="72" x14ac:dyDescent="0.35">
      <c r="A182" s="89" t="s">
        <v>2</v>
      </c>
      <c r="B182" s="89" t="s">
        <v>525</v>
      </c>
      <c r="C182" s="89" t="s">
        <v>526</v>
      </c>
      <c r="D182" s="82" t="s">
        <v>524</v>
      </c>
      <c r="E182" s="9">
        <v>44551</v>
      </c>
      <c r="F182" s="75">
        <v>46355558</v>
      </c>
      <c r="G182" s="56" t="s">
        <v>1</v>
      </c>
      <c r="H182" s="57">
        <v>44742</v>
      </c>
      <c r="I182" s="56" t="s">
        <v>0</v>
      </c>
      <c r="J182" s="56" t="s">
        <v>6</v>
      </c>
      <c r="K182" s="121">
        <v>5.1067576405832503E-2</v>
      </c>
      <c r="L182" s="122">
        <v>0</v>
      </c>
      <c r="M182" s="122">
        <f t="shared" si="2"/>
        <v>46355558</v>
      </c>
      <c r="N182" s="123" t="s">
        <v>586</v>
      </c>
      <c r="O182" s="123">
        <v>0</v>
      </c>
      <c r="P182" s="124">
        <v>0</v>
      </c>
      <c r="R182" s="131"/>
    </row>
    <row r="183" spans="1:18" ht="144" x14ac:dyDescent="0.35">
      <c r="A183" s="89" t="s">
        <v>2</v>
      </c>
      <c r="B183" s="89" t="s">
        <v>527</v>
      </c>
      <c r="C183" s="89" t="s">
        <v>528</v>
      </c>
      <c r="D183" s="82" t="s">
        <v>151</v>
      </c>
      <c r="E183" s="9">
        <v>44551</v>
      </c>
      <c r="F183" s="75">
        <v>42324637</v>
      </c>
      <c r="G183" s="56" t="s">
        <v>1</v>
      </c>
      <c r="H183" s="57">
        <v>44742</v>
      </c>
      <c r="I183" s="56" t="s">
        <v>0</v>
      </c>
      <c r="J183" s="56" t="s">
        <v>5</v>
      </c>
      <c r="K183" s="121">
        <v>4.1782685578614649E-2</v>
      </c>
      <c r="L183" s="122">
        <v>0</v>
      </c>
      <c r="M183" s="122">
        <f t="shared" si="2"/>
        <v>42324637</v>
      </c>
      <c r="N183" s="123" t="s">
        <v>586</v>
      </c>
      <c r="O183" s="123">
        <v>0</v>
      </c>
      <c r="P183" s="124">
        <v>0</v>
      </c>
      <c r="R183" s="131"/>
    </row>
    <row r="184" spans="1:18" ht="72" x14ac:dyDescent="0.35">
      <c r="A184" s="10" t="s">
        <v>2</v>
      </c>
      <c r="B184" s="10" t="s">
        <v>529</v>
      </c>
      <c r="C184" s="10" t="s">
        <v>530</v>
      </c>
      <c r="D184" s="84" t="s">
        <v>117</v>
      </c>
      <c r="E184" s="11">
        <v>44551</v>
      </c>
      <c r="F184" s="64">
        <v>22673904</v>
      </c>
      <c r="G184" s="65" t="s">
        <v>1</v>
      </c>
      <c r="H184" s="66">
        <v>44742</v>
      </c>
      <c r="I184" s="65" t="s">
        <v>0</v>
      </c>
      <c r="J184" s="65" t="s">
        <v>13</v>
      </c>
      <c r="K184" s="104">
        <v>4.1782659042747999E-2</v>
      </c>
      <c r="L184" s="99">
        <v>0</v>
      </c>
      <c r="M184" s="99">
        <f t="shared" si="2"/>
        <v>22673904</v>
      </c>
      <c r="N184" s="100" t="s">
        <v>586</v>
      </c>
      <c r="O184" s="100">
        <v>0</v>
      </c>
      <c r="P184" s="101">
        <v>0</v>
      </c>
      <c r="R184" s="131"/>
    </row>
    <row r="185" spans="1:18" ht="72" x14ac:dyDescent="0.35">
      <c r="A185" s="10" t="s">
        <v>2</v>
      </c>
      <c r="B185" s="10" t="s">
        <v>531</v>
      </c>
      <c r="C185" s="10" t="s">
        <v>532</v>
      </c>
      <c r="D185" s="84" t="s">
        <v>231</v>
      </c>
      <c r="E185" s="11">
        <v>44551</v>
      </c>
      <c r="F185" s="64">
        <v>22673904</v>
      </c>
      <c r="G185" s="65" t="s">
        <v>1</v>
      </c>
      <c r="H185" s="66">
        <v>44742</v>
      </c>
      <c r="I185" s="65" t="s">
        <v>0</v>
      </c>
      <c r="J185" s="65" t="s">
        <v>13</v>
      </c>
      <c r="K185" s="104">
        <v>2.3212588357082221E-2</v>
      </c>
      <c r="L185" s="99">
        <v>0</v>
      </c>
      <c r="M185" s="99">
        <f t="shared" si="2"/>
        <v>22673904</v>
      </c>
      <c r="N185" s="100" t="s">
        <v>586</v>
      </c>
      <c r="O185" s="100">
        <v>0</v>
      </c>
      <c r="P185" s="101">
        <v>0</v>
      </c>
      <c r="R185" s="131"/>
    </row>
    <row r="186" spans="1:18" ht="54" x14ac:dyDescent="0.35">
      <c r="A186" s="10" t="s">
        <v>560</v>
      </c>
      <c r="B186" s="10" t="s">
        <v>549</v>
      </c>
      <c r="C186" s="10" t="s">
        <v>563</v>
      </c>
      <c r="D186" s="65" t="s">
        <v>573</v>
      </c>
      <c r="E186" s="11">
        <v>44550</v>
      </c>
      <c r="F186" s="80">
        <v>8996400</v>
      </c>
      <c r="G186" s="65" t="s">
        <v>1</v>
      </c>
      <c r="H186" s="66">
        <v>44561</v>
      </c>
      <c r="I186" s="65" t="s">
        <v>0</v>
      </c>
      <c r="J186" s="65" t="s">
        <v>64</v>
      </c>
      <c r="K186" s="104">
        <v>1</v>
      </c>
      <c r="L186" s="99">
        <v>0</v>
      </c>
      <c r="M186" s="99">
        <f t="shared" si="2"/>
        <v>8996400</v>
      </c>
      <c r="N186" s="100" t="s">
        <v>586</v>
      </c>
      <c r="O186" s="100">
        <v>0</v>
      </c>
      <c r="P186" s="101">
        <v>0</v>
      </c>
      <c r="R186" s="131"/>
    </row>
    <row r="187" spans="1:18" ht="54" x14ac:dyDescent="0.35">
      <c r="A187" s="10" t="s">
        <v>560</v>
      </c>
      <c r="B187" s="10" t="s">
        <v>557</v>
      </c>
      <c r="C187" s="10" t="s">
        <v>563</v>
      </c>
      <c r="D187" s="65" t="s">
        <v>582</v>
      </c>
      <c r="E187" s="11">
        <v>44551</v>
      </c>
      <c r="F187" s="80">
        <v>15392520</v>
      </c>
      <c r="G187" s="65" t="s">
        <v>1</v>
      </c>
      <c r="H187" s="66">
        <v>44561</v>
      </c>
      <c r="I187" s="65" t="s">
        <v>0</v>
      </c>
      <c r="J187" s="65" t="s">
        <v>64</v>
      </c>
      <c r="K187" s="104">
        <v>1</v>
      </c>
      <c r="L187" s="99">
        <v>0</v>
      </c>
      <c r="M187" s="99">
        <f t="shared" si="2"/>
        <v>15392520</v>
      </c>
      <c r="N187" s="100" t="s">
        <v>586</v>
      </c>
      <c r="O187" s="100">
        <v>0</v>
      </c>
      <c r="P187" s="101">
        <v>0</v>
      </c>
      <c r="R187" s="131"/>
    </row>
    <row r="188" spans="1:18" ht="65.099999999999994" customHeight="1" x14ac:dyDescent="0.35">
      <c r="A188" s="10" t="s">
        <v>2</v>
      </c>
      <c r="B188" s="10" t="s">
        <v>546</v>
      </c>
      <c r="C188" s="10" t="s">
        <v>547</v>
      </c>
      <c r="D188" s="84" t="s">
        <v>548</v>
      </c>
      <c r="E188" s="11">
        <v>44547</v>
      </c>
      <c r="F188" s="80">
        <v>90438996</v>
      </c>
      <c r="G188" s="65" t="s">
        <v>1</v>
      </c>
      <c r="H188" s="66">
        <v>44561</v>
      </c>
      <c r="I188" s="65" t="s">
        <v>0</v>
      </c>
      <c r="J188" s="65" t="s">
        <v>4</v>
      </c>
      <c r="K188" s="104">
        <v>1</v>
      </c>
      <c r="L188" s="99">
        <v>0</v>
      </c>
      <c r="M188" s="99">
        <f t="shared" si="2"/>
        <v>90438996</v>
      </c>
      <c r="N188" s="100" t="s">
        <v>586</v>
      </c>
      <c r="O188" s="100">
        <v>0</v>
      </c>
      <c r="P188" s="101">
        <v>0</v>
      </c>
      <c r="R188" s="131"/>
    </row>
    <row r="189" spans="1:18" ht="144" x14ac:dyDescent="0.35">
      <c r="A189" s="10" t="s">
        <v>2</v>
      </c>
      <c r="B189" s="10" t="s">
        <v>533</v>
      </c>
      <c r="C189" s="10" t="s">
        <v>65</v>
      </c>
      <c r="D189" s="84" t="s">
        <v>534</v>
      </c>
      <c r="E189" s="11">
        <v>44548</v>
      </c>
      <c r="F189" s="64">
        <v>148113588</v>
      </c>
      <c r="G189" s="65" t="s">
        <v>1</v>
      </c>
      <c r="H189" s="66">
        <v>44742</v>
      </c>
      <c r="I189" s="65" t="s">
        <v>0</v>
      </c>
      <c r="J189" s="65" t="s">
        <v>64</v>
      </c>
      <c r="K189" s="104">
        <v>5.9582919563058591E-2</v>
      </c>
      <c r="L189" s="99">
        <v>0</v>
      </c>
      <c r="M189" s="99">
        <f t="shared" si="2"/>
        <v>148113588</v>
      </c>
      <c r="N189" s="100" t="s">
        <v>586</v>
      </c>
      <c r="O189" s="100">
        <v>0</v>
      </c>
      <c r="P189" s="101">
        <v>0</v>
      </c>
      <c r="R189" s="131"/>
    </row>
    <row r="190" spans="1:18" ht="54" x14ac:dyDescent="0.35">
      <c r="A190" s="10" t="s">
        <v>560</v>
      </c>
      <c r="B190" s="10" t="s">
        <v>558</v>
      </c>
      <c r="C190" s="10" t="s">
        <v>189</v>
      </c>
      <c r="D190" s="100" t="s">
        <v>584</v>
      </c>
      <c r="E190" s="66">
        <v>44557</v>
      </c>
      <c r="F190" s="80">
        <v>6348000</v>
      </c>
      <c r="G190" s="65" t="s">
        <v>115</v>
      </c>
      <c r="H190" s="11">
        <v>44559</v>
      </c>
      <c r="I190" s="65" t="s">
        <v>0</v>
      </c>
      <c r="J190" s="65" t="s">
        <v>64</v>
      </c>
      <c r="K190" s="104">
        <v>1</v>
      </c>
      <c r="L190" s="99">
        <v>0</v>
      </c>
      <c r="M190" s="99">
        <f t="shared" si="2"/>
        <v>6348000</v>
      </c>
      <c r="N190" s="100" t="s">
        <v>586</v>
      </c>
      <c r="O190" s="100">
        <v>0</v>
      </c>
      <c r="P190" s="101">
        <v>0</v>
      </c>
      <c r="R190" s="131"/>
    </row>
    <row r="191" spans="1:18" ht="54" x14ac:dyDescent="0.35">
      <c r="A191" s="10" t="s">
        <v>560</v>
      </c>
      <c r="B191" s="10" t="s">
        <v>559</v>
      </c>
      <c r="C191" s="10" t="s">
        <v>572</v>
      </c>
      <c r="D191" s="129" t="s">
        <v>585</v>
      </c>
      <c r="E191" s="66">
        <v>44557</v>
      </c>
      <c r="F191" s="80">
        <v>10190000</v>
      </c>
      <c r="G191" s="65" t="s">
        <v>115</v>
      </c>
      <c r="H191" s="66">
        <v>44559</v>
      </c>
      <c r="I191" s="65" t="s">
        <v>0</v>
      </c>
      <c r="J191" s="65" t="s">
        <v>64</v>
      </c>
      <c r="K191" s="104">
        <v>1</v>
      </c>
      <c r="L191" s="99">
        <v>0</v>
      </c>
      <c r="M191" s="99">
        <f t="shared" si="2"/>
        <v>10190000</v>
      </c>
      <c r="N191" s="100" t="s">
        <v>586</v>
      </c>
      <c r="O191" s="100">
        <v>0</v>
      </c>
      <c r="P191" s="101">
        <v>0</v>
      </c>
      <c r="R191" s="131"/>
    </row>
    <row r="199" spans="1:10" ht="80.45" customHeight="1" x14ac:dyDescent="0.35">
      <c r="A199" s="147" t="s">
        <v>129</v>
      </c>
      <c r="B199" s="147"/>
      <c r="C199" s="147"/>
      <c r="D199" s="147"/>
      <c r="E199" s="147"/>
      <c r="F199" s="147"/>
      <c r="G199" s="147"/>
      <c r="H199" s="147"/>
      <c r="I199" s="147"/>
      <c r="J199" s="147"/>
    </row>
    <row r="200" spans="1:10" ht="104.1" customHeight="1" x14ac:dyDescent="0.35">
      <c r="A200" s="148" t="s">
        <v>130</v>
      </c>
      <c r="B200" s="148"/>
      <c r="C200" s="148"/>
      <c r="D200" s="148"/>
      <c r="E200" s="148"/>
      <c r="F200" s="148"/>
      <c r="G200" s="148"/>
      <c r="H200" s="148"/>
      <c r="I200" s="148"/>
      <c r="J200" s="148"/>
    </row>
    <row r="201" spans="1:10" ht="119.45" customHeight="1" x14ac:dyDescent="0.35">
      <c r="A201" s="149" t="s">
        <v>131</v>
      </c>
      <c r="B201" s="149"/>
      <c r="C201" s="149"/>
      <c r="D201" s="149"/>
      <c r="E201" s="149"/>
      <c r="F201" s="149"/>
      <c r="G201" s="149"/>
      <c r="H201" s="149"/>
      <c r="I201" s="149"/>
      <c r="J201" s="149"/>
    </row>
    <row r="202" spans="1:10" ht="116.45" customHeight="1" x14ac:dyDescent="0.35">
      <c r="A202" s="150" t="s">
        <v>132</v>
      </c>
      <c r="B202" s="151"/>
      <c r="C202" s="151"/>
      <c r="D202" s="151"/>
      <c r="E202" s="151"/>
      <c r="F202" s="151"/>
      <c r="G202" s="151"/>
      <c r="H202" s="151"/>
      <c r="I202" s="151"/>
      <c r="J202" s="152"/>
    </row>
    <row r="203" spans="1:10" ht="27.6" customHeight="1" x14ac:dyDescent="0.35">
      <c r="A203" s="153" t="s">
        <v>133</v>
      </c>
      <c r="B203" s="154"/>
      <c r="C203" s="154"/>
      <c r="D203" s="154"/>
      <c r="E203" s="154"/>
      <c r="F203" s="154"/>
      <c r="G203" s="154"/>
      <c r="H203" s="154"/>
      <c r="I203" s="154"/>
      <c r="J203" s="155"/>
    </row>
    <row r="204" spans="1:10" ht="18.95" customHeight="1" x14ac:dyDescent="0.35">
      <c r="A204" s="140" t="s">
        <v>134</v>
      </c>
      <c r="B204" s="140"/>
      <c r="C204" s="140"/>
      <c r="D204" s="140"/>
      <c r="E204" s="140"/>
      <c r="F204" s="140"/>
      <c r="G204" s="140"/>
      <c r="H204" s="140"/>
      <c r="I204" s="140"/>
      <c r="J204" s="140"/>
    </row>
    <row r="205" spans="1:10" ht="155.44999999999999" customHeight="1" x14ac:dyDescent="0.35">
      <c r="A205" s="141" t="s">
        <v>135</v>
      </c>
      <c r="B205" s="141"/>
      <c r="C205" s="141"/>
      <c r="D205" s="141"/>
      <c r="E205" s="141"/>
      <c r="F205" s="141"/>
      <c r="G205" s="141"/>
      <c r="H205" s="141"/>
      <c r="I205" s="141"/>
      <c r="J205" s="141"/>
    </row>
    <row r="206" spans="1:10" ht="122.1" customHeight="1" x14ac:dyDescent="0.35">
      <c r="A206" s="142" t="s">
        <v>136</v>
      </c>
      <c r="B206" s="142"/>
      <c r="C206" s="142"/>
      <c r="D206" s="142"/>
      <c r="E206" s="142"/>
      <c r="F206" s="142"/>
      <c r="G206" s="142"/>
      <c r="H206" s="142"/>
      <c r="I206" s="142"/>
      <c r="J206" s="142"/>
    </row>
    <row r="207" spans="1:10" ht="120.95" customHeight="1" x14ac:dyDescent="0.35">
      <c r="A207" s="143" t="s">
        <v>137</v>
      </c>
      <c r="B207" s="143"/>
      <c r="C207" s="143"/>
      <c r="D207" s="143"/>
      <c r="E207" s="143"/>
      <c r="F207" s="143"/>
      <c r="G207" s="143"/>
      <c r="H207" s="143"/>
      <c r="I207" s="143"/>
      <c r="J207" s="143"/>
    </row>
  </sheetData>
  <mergeCells count="10">
    <mergeCell ref="A204:J204"/>
    <mergeCell ref="A205:J205"/>
    <mergeCell ref="A206:J206"/>
    <mergeCell ref="A207:J207"/>
    <mergeCell ref="C1:J1"/>
    <mergeCell ref="A199:J199"/>
    <mergeCell ref="A200:J200"/>
    <mergeCell ref="A201:J201"/>
    <mergeCell ref="A202:J202"/>
    <mergeCell ref="A203:J20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3626-EF21-452D-B6E6-629640B5138D}">
  <dimension ref="A1:R34"/>
  <sheetViews>
    <sheetView zoomScale="55" zoomScaleNormal="55" workbookViewId="0">
      <pane ySplit="2" topLeftCell="A3" activePane="bottomLeft" state="frozen"/>
      <selection pane="bottomLeft" activeCell="A4" sqref="A4"/>
    </sheetView>
  </sheetViews>
  <sheetFormatPr baseColWidth="10" defaultColWidth="11" defaultRowHeight="15.75" x14ac:dyDescent="0.25"/>
  <cols>
    <col min="1" max="1" width="30" style="4" customWidth="1"/>
    <col min="2" max="2" width="18.125" style="4" customWidth="1"/>
    <col min="3" max="3" width="32.5" style="4" customWidth="1"/>
    <col min="4" max="4" width="92.125" style="4" customWidth="1"/>
    <col min="5" max="5" width="16.5" style="4" customWidth="1"/>
    <col min="6" max="6" width="21.375" style="4" customWidth="1"/>
    <col min="7" max="7" width="24.625" style="4" customWidth="1"/>
    <col min="8" max="8" width="18.625" style="4" customWidth="1"/>
    <col min="9" max="9" width="18.125" style="4" customWidth="1"/>
    <col min="10" max="10" width="42.5" style="4" customWidth="1"/>
    <col min="11" max="11" width="22.625" style="4" customWidth="1"/>
    <col min="12" max="12" width="27.625" style="4" customWidth="1"/>
    <col min="13" max="13" width="25.625" style="4" customWidth="1"/>
    <col min="14" max="14" width="22.875" style="4" customWidth="1"/>
    <col min="15" max="15" width="22.625" style="4" customWidth="1"/>
    <col min="16" max="16" width="22.375" style="4" customWidth="1"/>
    <col min="17" max="17" width="24.625" style="32" customWidth="1"/>
    <col min="18" max="18" width="21.625" style="4" customWidth="1"/>
    <col min="19" max="16384" width="11" style="4"/>
  </cols>
  <sheetData>
    <row r="1" spans="1:18" ht="37.5" customHeight="1" x14ac:dyDescent="0.25">
      <c r="A1" s="160" t="s">
        <v>138</v>
      </c>
      <c r="B1" s="160"/>
      <c r="C1" s="160"/>
      <c r="D1" s="160"/>
      <c r="E1" s="160"/>
      <c r="F1" s="160"/>
      <c r="G1" s="160"/>
      <c r="H1" s="160"/>
      <c r="I1" s="160"/>
      <c r="J1" s="7"/>
    </row>
    <row r="2" spans="1:18" ht="63" x14ac:dyDescent="0.25">
      <c r="A2" s="5" t="s">
        <v>82</v>
      </c>
      <c r="B2" s="5" t="s">
        <v>81</v>
      </c>
      <c r="C2" s="5" t="s">
        <v>80</v>
      </c>
      <c r="D2" s="5" t="s">
        <v>79</v>
      </c>
      <c r="E2" s="5" t="s">
        <v>78</v>
      </c>
      <c r="F2" s="5" t="s">
        <v>77</v>
      </c>
      <c r="G2" s="5" t="s">
        <v>76</v>
      </c>
      <c r="H2" s="5" t="s">
        <v>75</v>
      </c>
      <c r="I2" s="5" t="s">
        <v>74</v>
      </c>
      <c r="J2" s="5" t="s">
        <v>73</v>
      </c>
      <c r="K2" s="5" t="s">
        <v>123</v>
      </c>
      <c r="L2" s="5" t="s">
        <v>124</v>
      </c>
      <c r="M2" s="5" t="s">
        <v>125</v>
      </c>
      <c r="N2" s="5" t="s">
        <v>126</v>
      </c>
      <c r="O2" s="5" t="s">
        <v>127</v>
      </c>
      <c r="P2" s="5" t="s">
        <v>128</v>
      </c>
    </row>
    <row r="3" spans="1:18" ht="97.35" customHeight="1" x14ac:dyDescent="0.25">
      <c r="A3" s="14" t="s">
        <v>2</v>
      </c>
      <c r="B3" s="14" t="s">
        <v>155</v>
      </c>
      <c r="C3" s="14" t="s">
        <v>175</v>
      </c>
      <c r="D3" s="58" t="s">
        <v>195</v>
      </c>
      <c r="E3" s="15">
        <v>44511</v>
      </c>
      <c r="F3" s="37">
        <v>14035230</v>
      </c>
      <c r="G3" s="37" t="s">
        <v>115</v>
      </c>
      <c r="H3" s="59">
        <v>44561</v>
      </c>
      <c r="I3" s="37" t="s">
        <v>154</v>
      </c>
      <c r="J3" s="37" t="s">
        <v>5</v>
      </c>
      <c r="K3" s="36">
        <f>+L3/F3</f>
        <v>0</v>
      </c>
      <c r="L3" s="36">
        <v>0</v>
      </c>
      <c r="M3" s="36">
        <f>+F3-L3</f>
        <v>14035230</v>
      </c>
      <c r="N3" s="17">
        <v>0</v>
      </c>
      <c r="O3" s="17">
        <v>0</v>
      </c>
      <c r="P3" s="36">
        <v>0</v>
      </c>
      <c r="R3" s="34"/>
    </row>
    <row r="4" spans="1:18" s="18" customFormat="1" ht="50.1" customHeight="1" x14ac:dyDescent="0.25">
      <c r="A4" s="14" t="s">
        <v>2</v>
      </c>
      <c r="B4" s="14" t="s">
        <v>156</v>
      </c>
      <c r="C4" s="14" t="s">
        <v>176</v>
      </c>
      <c r="D4" s="58" t="s">
        <v>196</v>
      </c>
      <c r="E4" s="15">
        <v>44503</v>
      </c>
      <c r="F4" s="37">
        <v>57404088</v>
      </c>
      <c r="G4" s="37" t="s">
        <v>115</v>
      </c>
      <c r="H4" s="59">
        <v>44742</v>
      </c>
      <c r="I4" s="37" t="s">
        <v>154</v>
      </c>
      <c r="J4" s="37" t="s">
        <v>13</v>
      </c>
      <c r="K4" s="36">
        <f t="shared" ref="K4:K8" si="0">+L4/F4</f>
        <v>0</v>
      </c>
      <c r="L4" s="36">
        <v>0</v>
      </c>
      <c r="M4" s="36">
        <f t="shared" ref="M4:M8" si="1">+F4-L4</f>
        <v>57404088</v>
      </c>
      <c r="N4" s="17">
        <v>0</v>
      </c>
      <c r="O4" s="17">
        <v>0</v>
      </c>
      <c r="P4" s="36">
        <v>0</v>
      </c>
      <c r="Q4" s="33"/>
      <c r="R4" s="34"/>
    </row>
    <row r="5" spans="1:18" s="18" customFormat="1" ht="58.5" customHeight="1" x14ac:dyDescent="0.25">
      <c r="A5" s="14" t="s">
        <v>2</v>
      </c>
      <c r="B5" s="14" t="s">
        <v>157</v>
      </c>
      <c r="C5" s="14" t="s">
        <v>177</v>
      </c>
      <c r="D5" s="58" t="s">
        <v>196</v>
      </c>
      <c r="E5" s="15">
        <v>44503</v>
      </c>
      <c r="F5" s="37">
        <v>57404088</v>
      </c>
      <c r="G5" s="37" t="s">
        <v>115</v>
      </c>
      <c r="H5" s="59">
        <v>44742</v>
      </c>
      <c r="I5" s="37" t="s">
        <v>154</v>
      </c>
      <c r="J5" s="37" t="s">
        <v>13</v>
      </c>
      <c r="K5" s="36">
        <f t="shared" si="0"/>
        <v>0</v>
      </c>
      <c r="L5" s="36">
        <v>0</v>
      </c>
      <c r="M5" s="36">
        <f t="shared" si="1"/>
        <v>57404088</v>
      </c>
      <c r="N5" s="17">
        <v>0</v>
      </c>
      <c r="O5" s="17">
        <v>0</v>
      </c>
      <c r="P5" s="36">
        <v>0</v>
      </c>
      <c r="Q5" s="33"/>
      <c r="R5" s="34"/>
    </row>
    <row r="6" spans="1:18" s="18" customFormat="1" ht="50.1" customHeight="1" x14ac:dyDescent="0.25">
      <c r="A6" s="6" t="s">
        <v>2</v>
      </c>
      <c r="B6" s="6" t="s">
        <v>158</v>
      </c>
      <c r="C6" s="6" t="s">
        <v>178</v>
      </c>
      <c r="D6" s="52" t="s">
        <v>197</v>
      </c>
      <c r="E6" s="12">
        <v>44503</v>
      </c>
      <c r="F6" s="53">
        <v>14035230</v>
      </c>
      <c r="G6" s="53" t="s">
        <v>115</v>
      </c>
      <c r="H6" s="54">
        <v>44561</v>
      </c>
      <c r="I6" s="53" t="s">
        <v>154</v>
      </c>
      <c r="J6" s="53" t="s">
        <v>18</v>
      </c>
      <c r="K6" s="30">
        <f t="shared" si="0"/>
        <v>0</v>
      </c>
      <c r="L6" s="30">
        <v>0</v>
      </c>
      <c r="M6" s="30">
        <f t="shared" si="1"/>
        <v>14035230</v>
      </c>
      <c r="N6" s="31">
        <v>0</v>
      </c>
      <c r="O6" s="31">
        <v>0</v>
      </c>
      <c r="P6" s="30">
        <v>0</v>
      </c>
      <c r="Q6" s="33"/>
      <c r="R6" s="34"/>
    </row>
    <row r="7" spans="1:18" s="18" customFormat="1" ht="50.1" customHeight="1" x14ac:dyDescent="0.25">
      <c r="A7" s="8" t="s">
        <v>2</v>
      </c>
      <c r="B7" s="8" t="s">
        <v>159</v>
      </c>
      <c r="C7" s="8" t="s">
        <v>179</v>
      </c>
      <c r="D7" s="55" t="s">
        <v>8</v>
      </c>
      <c r="E7" s="9">
        <v>44502</v>
      </c>
      <c r="F7" s="40">
        <v>7017615</v>
      </c>
      <c r="G7" s="56" t="s">
        <v>115</v>
      </c>
      <c r="H7" s="57">
        <v>44530</v>
      </c>
      <c r="I7" s="56" t="s">
        <v>0</v>
      </c>
      <c r="J7" s="56" t="s">
        <v>5</v>
      </c>
      <c r="K7" s="35">
        <f t="shared" si="0"/>
        <v>0</v>
      </c>
      <c r="L7" s="35">
        <v>0</v>
      </c>
      <c r="M7" s="35">
        <f t="shared" si="1"/>
        <v>7017615</v>
      </c>
      <c r="N7" s="16">
        <v>0</v>
      </c>
      <c r="O7" s="16">
        <v>0</v>
      </c>
      <c r="P7" s="35">
        <v>0</v>
      </c>
      <c r="Q7" s="33"/>
      <c r="R7" s="34"/>
    </row>
    <row r="8" spans="1:18" s="18" customFormat="1" ht="50.1" customHeight="1" x14ac:dyDescent="0.25">
      <c r="A8" s="14" t="s">
        <v>2</v>
      </c>
      <c r="B8" s="14" t="s">
        <v>160</v>
      </c>
      <c r="C8" s="14" t="s">
        <v>180</v>
      </c>
      <c r="D8" s="58" t="s">
        <v>198</v>
      </c>
      <c r="E8" s="15">
        <v>44512</v>
      </c>
      <c r="F8" s="38">
        <v>12397775</v>
      </c>
      <c r="G8" s="37" t="s">
        <v>115</v>
      </c>
      <c r="H8" s="59">
        <v>44561</v>
      </c>
      <c r="I8" s="37" t="s">
        <v>0</v>
      </c>
      <c r="J8" s="37" t="s">
        <v>4</v>
      </c>
      <c r="K8" s="36">
        <f t="shared" si="0"/>
        <v>0</v>
      </c>
      <c r="L8" s="36">
        <v>0</v>
      </c>
      <c r="M8" s="36">
        <f t="shared" si="1"/>
        <v>12397775</v>
      </c>
      <c r="N8" s="17">
        <v>0</v>
      </c>
      <c r="O8" s="17">
        <v>0</v>
      </c>
      <c r="P8" s="36">
        <v>0</v>
      </c>
      <c r="Q8" s="33"/>
      <c r="R8" s="34"/>
    </row>
    <row r="9" spans="1:18" s="18" customFormat="1" ht="50.1" customHeight="1" x14ac:dyDescent="0.25">
      <c r="A9" s="43" t="s">
        <v>2</v>
      </c>
      <c r="B9" s="41" t="s">
        <v>161</v>
      </c>
      <c r="C9" s="41" t="s">
        <v>181</v>
      </c>
      <c r="D9" s="48" t="s">
        <v>199</v>
      </c>
      <c r="E9" s="44">
        <v>44511</v>
      </c>
      <c r="F9" s="45">
        <v>0</v>
      </c>
      <c r="G9" s="49" t="s">
        <v>115</v>
      </c>
      <c r="H9" s="50">
        <v>45474</v>
      </c>
      <c r="I9" s="47" t="s">
        <v>1</v>
      </c>
      <c r="J9" s="47" t="s">
        <v>4</v>
      </c>
      <c r="K9" s="19">
        <v>0</v>
      </c>
      <c r="L9" s="19">
        <v>0</v>
      </c>
      <c r="M9" s="19">
        <f>+F9-L9</f>
        <v>0</v>
      </c>
      <c r="N9" s="20">
        <v>0</v>
      </c>
      <c r="O9" s="20">
        <v>0</v>
      </c>
      <c r="P9" s="19">
        <v>0</v>
      </c>
      <c r="Q9" s="33"/>
      <c r="R9" s="34"/>
    </row>
    <row r="10" spans="1:18" s="18" customFormat="1" ht="50.1" customHeight="1" x14ac:dyDescent="0.25">
      <c r="A10" s="43" t="s">
        <v>2</v>
      </c>
      <c r="B10" s="41" t="s">
        <v>162</v>
      </c>
      <c r="C10" s="41" t="s">
        <v>182</v>
      </c>
      <c r="D10" s="48" t="s">
        <v>200</v>
      </c>
      <c r="E10" s="44">
        <v>44512</v>
      </c>
      <c r="F10" s="46">
        <v>379902645.99000001</v>
      </c>
      <c r="G10" s="49" t="s">
        <v>115</v>
      </c>
      <c r="H10" s="50">
        <v>44561</v>
      </c>
      <c r="I10" s="51" t="s">
        <v>214</v>
      </c>
      <c r="J10" s="47" t="s">
        <v>64</v>
      </c>
      <c r="K10" s="19">
        <f>+L10/F10</f>
        <v>0</v>
      </c>
      <c r="L10" s="19">
        <v>0</v>
      </c>
      <c r="M10" s="19">
        <f>+F10-L10</f>
        <v>379902645.99000001</v>
      </c>
      <c r="N10" s="20">
        <v>0</v>
      </c>
      <c r="O10" s="20">
        <v>0</v>
      </c>
      <c r="P10" s="19">
        <v>0</v>
      </c>
      <c r="Q10" s="33"/>
      <c r="R10" s="34"/>
    </row>
    <row r="11" spans="1:18" s="18" customFormat="1" ht="50.1" customHeight="1" x14ac:dyDescent="0.25">
      <c r="A11" s="41" t="s">
        <v>121</v>
      </c>
      <c r="B11" s="41" t="s">
        <v>163</v>
      </c>
      <c r="C11" s="41" t="s">
        <v>183</v>
      </c>
      <c r="D11" s="48" t="s">
        <v>201</v>
      </c>
      <c r="E11" s="44">
        <v>44516</v>
      </c>
      <c r="F11" s="45">
        <v>1434082234</v>
      </c>
      <c r="G11" s="49" t="s">
        <v>115</v>
      </c>
      <c r="H11" s="50">
        <v>44773</v>
      </c>
      <c r="I11" s="51" t="s">
        <v>214</v>
      </c>
      <c r="J11" s="47" t="s">
        <v>4</v>
      </c>
      <c r="K11" s="19">
        <f>+L11/F11</f>
        <v>0</v>
      </c>
      <c r="L11" s="19">
        <v>0</v>
      </c>
      <c r="M11" s="19">
        <f>+F11-L11</f>
        <v>1434082234</v>
      </c>
      <c r="N11" s="20">
        <v>0</v>
      </c>
      <c r="O11" s="20">
        <v>0</v>
      </c>
      <c r="P11" s="19">
        <v>0</v>
      </c>
      <c r="Q11" s="33"/>
      <c r="R11" s="34"/>
    </row>
    <row r="12" spans="1:18" s="18" customFormat="1" ht="50.1" customHeight="1" x14ac:dyDescent="0.25">
      <c r="A12" s="14" t="s">
        <v>2</v>
      </c>
      <c r="B12" s="14" t="s">
        <v>164</v>
      </c>
      <c r="C12" s="14" t="s">
        <v>184</v>
      </c>
      <c r="D12" s="58" t="s">
        <v>202</v>
      </c>
      <c r="E12" s="15">
        <v>44512</v>
      </c>
      <c r="F12" s="38">
        <v>11929935</v>
      </c>
      <c r="G12" s="37" t="s">
        <v>1</v>
      </c>
      <c r="H12" s="59">
        <v>44561</v>
      </c>
      <c r="I12" s="37" t="s">
        <v>0</v>
      </c>
      <c r="J12" s="37" t="s">
        <v>89</v>
      </c>
      <c r="K12" s="36">
        <f t="shared" ref="K12:K22" si="2">+L12/F12</f>
        <v>0</v>
      </c>
      <c r="L12" s="36">
        <v>0</v>
      </c>
      <c r="M12" s="36">
        <f t="shared" ref="M12:M22" si="3">+F12-L12</f>
        <v>11929935</v>
      </c>
      <c r="N12" s="17">
        <v>0</v>
      </c>
      <c r="O12" s="17">
        <v>0</v>
      </c>
      <c r="P12" s="36">
        <v>0</v>
      </c>
      <c r="Q12" s="33"/>
      <c r="R12" s="34"/>
    </row>
    <row r="13" spans="1:18" s="18" customFormat="1" ht="50.1" customHeight="1" x14ac:dyDescent="0.25">
      <c r="A13" s="14" t="s">
        <v>2</v>
      </c>
      <c r="B13" s="14" t="s">
        <v>165</v>
      </c>
      <c r="C13" s="14" t="s">
        <v>185</v>
      </c>
      <c r="D13" s="58" t="s">
        <v>203</v>
      </c>
      <c r="E13" s="15">
        <v>44523</v>
      </c>
      <c r="F13" s="38">
        <v>25193226</v>
      </c>
      <c r="G13" s="37" t="s">
        <v>115</v>
      </c>
      <c r="H13" s="59">
        <v>44742</v>
      </c>
      <c r="I13" s="37" t="s">
        <v>0</v>
      </c>
      <c r="J13" s="37" t="s">
        <v>4</v>
      </c>
      <c r="K13" s="36">
        <f t="shared" si="2"/>
        <v>0</v>
      </c>
      <c r="L13" s="36">
        <v>0</v>
      </c>
      <c r="M13" s="36">
        <f t="shared" si="3"/>
        <v>25193226</v>
      </c>
      <c r="N13" s="17">
        <v>0</v>
      </c>
      <c r="O13" s="17">
        <v>0</v>
      </c>
      <c r="P13" s="36">
        <v>0</v>
      </c>
      <c r="Q13" s="33"/>
      <c r="R13" s="34"/>
    </row>
    <row r="14" spans="1:18" s="18" customFormat="1" ht="50.1" customHeight="1" x14ac:dyDescent="0.25">
      <c r="A14" s="14" t="s">
        <v>2</v>
      </c>
      <c r="B14" s="14" t="s">
        <v>166</v>
      </c>
      <c r="C14" s="14" t="s">
        <v>186</v>
      </c>
      <c r="D14" s="58" t="s">
        <v>204</v>
      </c>
      <c r="E14" s="15">
        <v>44523</v>
      </c>
      <c r="F14" s="38">
        <v>36278261</v>
      </c>
      <c r="G14" s="37" t="s">
        <v>115</v>
      </c>
      <c r="H14" s="59">
        <v>44742</v>
      </c>
      <c r="I14" s="37" t="s">
        <v>0</v>
      </c>
      <c r="J14" s="37" t="s">
        <v>4</v>
      </c>
      <c r="K14" s="36">
        <f t="shared" si="2"/>
        <v>0</v>
      </c>
      <c r="L14" s="36">
        <v>0</v>
      </c>
      <c r="M14" s="36">
        <f t="shared" si="3"/>
        <v>36278261</v>
      </c>
      <c r="N14" s="17">
        <v>0</v>
      </c>
      <c r="O14" s="17">
        <v>0</v>
      </c>
      <c r="P14" s="36">
        <v>0</v>
      </c>
      <c r="Q14" s="33"/>
      <c r="R14" s="34"/>
    </row>
    <row r="15" spans="1:18" s="18" customFormat="1" ht="50.1" customHeight="1" x14ac:dyDescent="0.25">
      <c r="A15" s="14" t="s">
        <v>2</v>
      </c>
      <c r="B15" s="14" t="s">
        <v>167</v>
      </c>
      <c r="C15" s="14" t="s">
        <v>187</v>
      </c>
      <c r="D15" s="58" t="s">
        <v>205</v>
      </c>
      <c r="E15" s="15">
        <v>44523</v>
      </c>
      <c r="F15" s="38">
        <v>50386473</v>
      </c>
      <c r="G15" s="37" t="s">
        <v>115</v>
      </c>
      <c r="H15" s="59">
        <v>44742</v>
      </c>
      <c r="I15" s="37" t="s">
        <v>0</v>
      </c>
      <c r="J15" s="37" t="s">
        <v>4</v>
      </c>
      <c r="K15" s="36">
        <f t="shared" si="2"/>
        <v>0</v>
      </c>
      <c r="L15" s="36">
        <v>0</v>
      </c>
      <c r="M15" s="36">
        <f t="shared" si="3"/>
        <v>50386473</v>
      </c>
      <c r="N15" s="17">
        <v>0</v>
      </c>
      <c r="O15" s="17">
        <v>0</v>
      </c>
      <c r="P15" s="36">
        <v>0</v>
      </c>
      <c r="Q15" s="33"/>
      <c r="R15" s="34"/>
    </row>
    <row r="16" spans="1:18" s="18" customFormat="1" ht="50.1" customHeight="1" x14ac:dyDescent="0.25">
      <c r="A16" s="14" t="s">
        <v>119</v>
      </c>
      <c r="B16" s="14" t="s">
        <v>168</v>
      </c>
      <c r="C16" s="14" t="s">
        <v>188</v>
      </c>
      <c r="D16" s="60" t="s">
        <v>206</v>
      </c>
      <c r="E16" s="15">
        <v>44519</v>
      </c>
      <c r="F16" s="37">
        <v>6824311</v>
      </c>
      <c r="G16" s="37" t="s">
        <v>115</v>
      </c>
      <c r="H16" s="59">
        <v>44552</v>
      </c>
      <c r="I16" s="37" t="s">
        <v>0</v>
      </c>
      <c r="J16" s="37" t="s">
        <v>64</v>
      </c>
      <c r="K16" s="36">
        <f t="shared" si="2"/>
        <v>0</v>
      </c>
      <c r="L16" s="36">
        <v>0</v>
      </c>
      <c r="M16" s="36">
        <f t="shared" si="3"/>
        <v>6824311</v>
      </c>
      <c r="N16" s="17">
        <v>0</v>
      </c>
      <c r="O16" s="17">
        <v>0</v>
      </c>
      <c r="P16" s="36">
        <v>0</v>
      </c>
      <c r="Q16" s="33"/>
      <c r="R16" s="34"/>
    </row>
    <row r="17" spans="1:18" s="18" customFormat="1" ht="50.1" customHeight="1" x14ac:dyDescent="0.25">
      <c r="A17" s="14" t="s">
        <v>119</v>
      </c>
      <c r="B17" s="14" t="s">
        <v>169</v>
      </c>
      <c r="C17" s="14" t="s">
        <v>189</v>
      </c>
      <c r="D17" s="58" t="s">
        <v>207</v>
      </c>
      <c r="E17" s="15">
        <v>44525</v>
      </c>
      <c r="F17" s="38">
        <v>6750000</v>
      </c>
      <c r="G17" s="37" t="s">
        <v>115</v>
      </c>
      <c r="H17" s="59">
        <v>44553</v>
      </c>
      <c r="I17" s="37" t="s">
        <v>0</v>
      </c>
      <c r="J17" s="37" t="s">
        <v>64</v>
      </c>
      <c r="K17" s="36">
        <f t="shared" si="2"/>
        <v>0</v>
      </c>
      <c r="L17" s="36">
        <v>0</v>
      </c>
      <c r="M17" s="36">
        <f t="shared" si="3"/>
        <v>6750000</v>
      </c>
      <c r="N17" s="17">
        <v>0</v>
      </c>
      <c r="O17" s="17">
        <v>0</v>
      </c>
      <c r="P17" s="36">
        <v>0</v>
      </c>
      <c r="Q17" s="33"/>
      <c r="R17" s="34"/>
    </row>
    <row r="18" spans="1:18" s="18" customFormat="1" ht="50.1" customHeight="1" x14ac:dyDescent="0.25">
      <c r="A18" s="14" t="s">
        <v>2</v>
      </c>
      <c r="B18" s="14" t="s">
        <v>170</v>
      </c>
      <c r="C18" s="14" t="s">
        <v>190</v>
      </c>
      <c r="D18" s="58" t="s">
        <v>208</v>
      </c>
      <c r="E18" s="15">
        <v>44524</v>
      </c>
      <c r="F18" s="37">
        <v>75954934</v>
      </c>
      <c r="G18" s="37" t="s">
        <v>115</v>
      </c>
      <c r="H18" s="59">
        <v>44742</v>
      </c>
      <c r="I18" s="37" t="s">
        <v>0</v>
      </c>
      <c r="J18" s="37" t="s">
        <v>57</v>
      </c>
      <c r="K18" s="36">
        <f t="shared" si="2"/>
        <v>0</v>
      </c>
      <c r="L18" s="36">
        <v>0</v>
      </c>
      <c r="M18" s="36">
        <f t="shared" si="3"/>
        <v>75954934</v>
      </c>
      <c r="N18" s="17">
        <v>0</v>
      </c>
      <c r="O18" s="17">
        <v>0</v>
      </c>
      <c r="P18" s="36">
        <v>0</v>
      </c>
      <c r="Q18" s="33"/>
      <c r="R18" s="34"/>
    </row>
    <row r="19" spans="1:18" s="18" customFormat="1" ht="50.1" customHeight="1" x14ac:dyDescent="0.25">
      <c r="A19" s="6" t="s">
        <v>2</v>
      </c>
      <c r="B19" s="6" t="s">
        <v>171</v>
      </c>
      <c r="C19" s="6" t="s">
        <v>191</v>
      </c>
      <c r="D19" s="52" t="s">
        <v>209</v>
      </c>
      <c r="E19" s="12">
        <v>44530</v>
      </c>
      <c r="F19" s="39">
        <v>8655055</v>
      </c>
      <c r="G19" s="53" t="s">
        <v>115</v>
      </c>
      <c r="H19" s="54">
        <v>44561</v>
      </c>
      <c r="I19" s="53" t="s">
        <v>0</v>
      </c>
      <c r="J19" s="53" t="s">
        <v>18</v>
      </c>
      <c r="K19" s="30">
        <f t="shared" si="2"/>
        <v>0</v>
      </c>
      <c r="L19" s="30">
        <v>0</v>
      </c>
      <c r="M19" s="30">
        <f t="shared" si="3"/>
        <v>8655055</v>
      </c>
      <c r="N19" s="31">
        <v>0</v>
      </c>
      <c r="O19" s="31">
        <v>0</v>
      </c>
      <c r="P19" s="30">
        <v>0</v>
      </c>
      <c r="Q19" s="33"/>
      <c r="R19" s="34"/>
    </row>
    <row r="20" spans="1:18" s="18" customFormat="1" ht="50.1" customHeight="1" x14ac:dyDescent="0.25">
      <c r="A20" s="6" t="s">
        <v>2</v>
      </c>
      <c r="B20" s="6" t="s">
        <v>172</v>
      </c>
      <c r="C20" s="6" t="s">
        <v>192</v>
      </c>
      <c r="D20" s="52" t="s">
        <v>210</v>
      </c>
      <c r="E20" s="12">
        <v>44530</v>
      </c>
      <c r="F20" s="39">
        <v>8655055</v>
      </c>
      <c r="G20" s="53" t="s">
        <v>115</v>
      </c>
      <c r="H20" s="54">
        <v>44562</v>
      </c>
      <c r="I20" s="53" t="s">
        <v>0</v>
      </c>
      <c r="J20" s="53" t="s">
        <v>18</v>
      </c>
      <c r="K20" s="30">
        <f t="shared" si="2"/>
        <v>0</v>
      </c>
      <c r="L20" s="30">
        <v>0</v>
      </c>
      <c r="M20" s="30">
        <f t="shared" si="3"/>
        <v>8655055</v>
      </c>
      <c r="N20" s="31">
        <v>0</v>
      </c>
      <c r="O20" s="31">
        <v>0</v>
      </c>
      <c r="P20" s="30">
        <v>0</v>
      </c>
      <c r="Q20" s="33"/>
      <c r="R20" s="34"/>
    </row>
    <row r="21" spans="1:18" s="18" customFormat="1" ht="50.1" customHeight="1" x14ac:dyDescent="0.25">
      <c r="A21" s="14" t="s">
        <v>2</v>
      </c>
      <c r="B21" s="14" t="s">
        <v>173</v>
      </c>
      <c r="C21" s="14" t="s">
        <v>193</v>
      </c>
      <c r="D21" s="58" t="s">
        <v>211</v>
      </c>
      <c r="E21" s="61">
        <v>44530</v>
      </c>
      <c r="F21" s="38">
        <v>19933328</v>
      </c>
      <c r="G21" s="37" t="s">
        <v>115</v>
      </c>
      <c r="H21" s="59">
        <v>44561</v>
      </c>
      <c r="I21" s="37" t="s">
        <v>0</v>
      </c>
      <c r="J21" s="37" t="s">
        <v>89</v>
      </c>
      <c r="K21" s="36">
        <f t="shared" si="2"/>
        <v>0</v>
      </c>
      <c r="L21" s="36">
        <v>0</v>
      </c>
      <c r="M21" s="36">
        <f t="shared" si="3"/>
        <v>19933328</v>
      </c>
      <c r="N21" s="17">
        <v>0</v>
      </c>
      <c r="O21" s="17">
        <v>0</v>
      </c>
      <c r="P21" s="36">
        <v>0</v>
      </c>
      <c r="Q21" s="33"/>
      <c r="R21" s="34"/>
    </row>
    <row r="22" spans="1:18" s="18" customFormat="1" ht="50.1" customHeight="1" x14ac:dyDescent="0.25">
      <c r="A22" s="14" t="s">
        <v>2</v>
      </c>
      <c r="B22" s="14" t="s">
        <v>174</v>
      </c>
      <c r="C22" s="14" t="s">
        <v>122</v>
      </c>
      <c r="D22" s="58" t="s">
        <v>212</v>
      </c>
      <c r="E22" s="15">
        <v>44530</v>
      </c>
      <c r="F22" s="38">
        <v>19771298911</v>
      </c>
      <c r="G22" s="37" t="s">
        <v>115</v>
      </c>
      <c r="H22" s="59">
        <v>44742</v>
      </c>
      <c r="I22" s="37" t="s">
        <v>0</v>
      </c>
      <c r="J22" s="62" t="s">
        <v>12</v>
      </c>
      <c r="K22" s="36">
        <f t="shared" si="2"/>
        <v>0</v>
      </c>
      <c r="L22" s="36">
        <v>0</v>
      </c>
      <c r="M22" s="36">
        <f t="shared" si="3"/>
        <v>19771298911</v>
      </c>
      <c r="N22" s="17">
        <v>0</v>
      </c>
      <c r="O22" s="17">
        <v>0</v>
      </c>
      <c r="P22" s="36">
        <v>0</v>
      </c>
      <c r="Q22" s="33"/>
      <c r="R22" s="34"/>
    </row>
    <row r="23" spans="1:18" s="18" customFormat="1" ht="50.1" customHeight="1" x14ac:dyDescent="0.25">
      <c r="A23" s="14" t="s">
        <v>144</v>
      </c>
      <c r="B23" s="13">
        <v>79607</v>
      </c>
      <c r="C23" s="14" t="s">
        <v>194</v>
      </c>
      <c r="D23" s="58" t="s">
        <v>213</v>
      </c>
      <c r="E23" s="61">
        <v>44512</v>
      </c>
      <c r="F23" s="38">
        <v>34799765</v>
      </c>
      <c r="G23" s="37" t="s">
        <v>1</v>
      </c>
      <c r="H23" s="59">
        <v>44545</v>
      </c>
      <c r="I23" s="37" t="s">
        <v>0</v>
      </c>
      <c r="J23" s="37" t="s">
        <v>64</v>
      </c>
      <c r="K23" s="36">
        <f>+L23/F23</f>
        <v>0</v>
      </c>
      <c r="L23" s="36">
        <v>0</v>
      </c>
      <c r="M23" s="36">
        <f>+F23-L23</f>
        <v>34799765</v>
      </c>
      <c r="N23" s="17">
        <v>0</v>
      </c>
      <c r="O23" s="17">
        <v>0</v>
      </c>
      <c r="P23" s="36">
        <v>0</v>
      </c>
      <c r="Q23" s="33"/>
      <c r="R23" s="34"/>
    </row>
    <row r="24" spans="1:18" s="18" customFormat="1" ht="15" customHeight="1" x14ac:dyDescent="0.25">
      <c r="A24" s="21"/>
      <c r="B24" s="22"/>
      <c r="C24" s="23"/>
      <c r="D24" s="24"/>
      <c r="E24" s="25"/>
      <c r="F24" s="26"/>
      <c r="G24" s="27"/>
      <c r="H24" s="25"/>
      <c r="I24" s="23"/>
      <c r="J24" s="23"/>
      <c r="K24" s="26"/>
      <c r="L24" s="26"/>
      <c r="M24" s="26"/>
      <c r="N24" s="28"/>
      <c r="O24" s="28"/>
      <c r="P24" s="26"/>
      <c r="Q24" s="33"/>
    </row>
    <row r="25" spans="1:18" x14ac:dyDescent="0.25">
      <c r="A25" s="29"/>
      <c r="B25" s="29"/>
      <c r="C25" s="29"/>
      <c r="D25" s="29"/>
      <c r="E25" s="29"/>
      <c r="F25" s="29"/>
      <c r="G25" s="29"/>
      <c r="H25" s="29"/>
      <c r="I25" s="29"/>
      <c r="J25" s="29"/>
      <c r="K25" s="29"/>
      <c r="L25" s="29"/>
      <c r="M25" s="29"/>
      <c r="N25" s="29"/>
      <c r="O25" s="29"/>
      <c r="P25" s="29"/>
    </row>
    <row r="26" spans="1:18" ht="96" customHeight="1" x14ac:dyDescent="0.25">
      <c r="A26" s="136" t="s">
        <v>129</v>
      </c>
      <c r="B26" s="161"/>
      <c r="C26" s="161"/>
      <c r="D26" s="161"/>
      <c r="E26" s="161"/>
      <c r="F26" s="161"/>
      <c r="G26" s="161"/>
      <c r="H26" s="161"/>
      <c r="I26" s="161"/>
      <c r="J26" s="161"/>
      <c r="K26" s="161"/>
      <c r="L26" s="161"/>
      <c r="M26" s="161"/>
      <c r="N26" s="161"/>
      <c r="O26" s="161"/>
      <c r="P26" s="161"/>
    </row>
    <row r="27" spans="1:18" ht="121.5" customHeight="1" x14ac:dyDescent="0.25">
      <c r="A27" s="137" t="s">
        <v>130</v>
      </c>
      <c r="B27" s="162"/>
      <c r="C27" s="162"/>
      <c r="D27" s="162"/>
      <c r="E27" s="162"/>
      <c r="F27" s="162"/>
      <c r="G27" s="162"/>
      <c r="H27" s="162"/>
      <c r="I27" s="162"/>
      <c r="J27" s="162"/>
      <c r="K27" s="162"/>
      <c r="L27" s="162"/>
      <c r="M27" s="162"/>
      <c r="N27" s="162"/>
      <c r="O27" s="162"/>
      <c r="P27" s="162"/>
    </row>
    <row r="28" spans="1:18" ht="122.25" customHeight="1" x14ac:dyDescent="0.25">
      <c r="A28" s="138" t="s">
        <v>131</v>
      </c>
      <c r="B28" s="163"/>
      <c r="C28" s="163"/>
      <c r="D28" s="163"/>
      <c r="E28" s="163"/>
      <c r="F28" s="163"/>
      <c r="G28" s="163"/>
      <c r="H28" s="163"/>
      <c r="I28" s="163"/>
      <c r="J28" s="163"/>
      <c r="K28" s="163"/>
      <c r="L28" s="163"/>
      <c r="M28" s="163"/>
      <c r="N28" s="163"/>
      <c r="O28" s="163"/>
      <c r="P28" s="163"/>
    </row>
    <row r="29" spans="1:18" ht="140.25" customHeight="1" x14ac:dyDescent="0.25">
      <c r="A29" s="139" t="s">
        <v>132</v>
      </c>
      <c r="B29" s="164"/>
      <c r="C29" s="164"/>
      <c r="D29" s="164"/>
      <c r="E29" s="164"/>
      <c r="F29" s="164"/>
      <c r="G29" s="164"/>
      <c r="H29" s="164"/>
      <c r="I29" s="164"/>
      <c r="J29" s="164"/>
      <c r="K29" s="164"/>
      <c r="L29" s="164"/>
      <c r="M29" s="164"/>
      <c r="N29" s="164"/>
      <c r="O29" s="164"/>
      <c r="P29" s="164"/>
    </row>
    <row r="30" spans="1:18" ht="16.5" customHeight="1" x14ac:dyDescent="0.25">
      <c r="A30" s="165" t="s">
        <v>133</v>
      </c>
      <c r="B30" s="166"/>
      <c r="C30" s="166"/>
      <c r="D30" s="166"/>
      <c r="E30" s="166"/>
      <c r="F30" s="166"/>
      <c r="G30" s="166"/>
      <c r="H30" s="166"/>
      <c r="I30" s="166"/>
      <c r="J30" s="166"/>
      <c r="K30" s="166"/>
      <c r="L30" s="166"/>
      <c r="M30" s="166"/>
      <c r="N30" s="166"/>
      <c r="O30" s="166"/>
      <c r="P30" s="166"/>
    </row>
    <row r="31" spans="1:18" ht="17.25" customHeight="1" x14ac:dyDescent="0.25">
      <c r="A31" s="132" t="s">
        <v>134</v>
      </c>
      <c r="B31" s="156"/>
      <c r="C31" s="156"/>
      <c r="D31" s="156"/>
      <c r="E31" s="156"/>
      <c r="F31" s="156"/>
      <c r="G31" s="156"/>
      <c r="H31" s="156"/>
      <c r="I31" s="156"/>
      <c r="J31" s="156"/>
      <c r="K31" s="156"/>
      <c r="L31" s="156"/>
      <c r="M31" s="156"/>
      <c r="N31" s="156"/>
      <c r="O31" s="156"/>
      <c r="P31" s="156"/>
    </row>
    <row r="32" spans="1:18" ht="189.75" customHeight="1" x14ac:dyDescent="0.25">
      <c r="A32" s="133" t="s">
        <v>135</v>
      </c>
      <c r="B32" s="157"/>
      <c r="C32" s="157"/>
      <c r="D32" s="157"/>
      <c r="E32" s="157"/>
      <c r="F32" s="157"/>
      <c r="G32" s="157"/>
      <c r="H32" s="157"/>
      <c r="I32" s="157"/>
      <c r="J32" s="157"/>
      <c r="K32" s="157"/>
      <c r="L32" s="157"/>
      <c r="M32" s="157"/>
      <c r="N32" s="157"/>
      <c r="O32" s="157"/>
      <c r="P32" s="157"/>
    </row>
    <row r="33" spans="1:16" ht="150.75" customHeight="1" x14ac:dyDescent="0.25">
      <c r="A33" s="134" t="s">
        <v>136</v>
      </c>
      <c r="B33" s="158"/>
      <c r="C33" s="158"/>
      <c r="D33" s="158"/>
      <c r="E33" s="158"/>
      <c r="F33" s="158"/>
      <c r="G33" s="158"/>
      <c r="H33" s="158"/>
      <c r="I33" s="158"/>
      <c r="J33" s="158"/>
      <c r="K33" s="158"/>
      <c r="L33" s="158"/>
      <c r="M33" s="158"/>
      <c r="N33" s="158"/>
      <c r="O33" s="158"/>
      <c r="P33" s="158"/>
    </row>
    <row r="34" spans="1:16" ht="143.25" customHeight="1" x14ac:dyDescent="0.25">
      <c r="A34" s="135" t="s">
        <v>137</v>
      </c>
      <c r="B34" s="159"/>
      <c r="C34" s="159"/>
      <c r="D34" s="159"/>
      <c r="E34" s="159"/>
      <c r="F34" s="159"/>
      <c r="G34" s="159"/>
      <c r="H34" s="159"/>
      <c r="I34" s="159"/>
      <c r="J34" s="159"/>
      <c r="K34" s="159"/>
      <c r="L34" s="159"/>
      <c r="M34" s="159"/>
      <c r="N34" s="159"/>
      <c r="O34" s="159"/>
      <c r="P34" s="159"/>
    </row>
  </sheetData>
  <mergeCells count="10">
    <mergeCell ref="A31:P31"/>
    <mergeCell ref="A32:P32"/>
    <mergeCell ref="A33:P33"/>
    <mergeCell ref="A34:P34"/>
    <mergeCell ref="A1:I1"/>
    <mergeCell ref="A26:P26"/>
    <mergeCell ref="A27:P27"/>
    <mergeCell ref="A28:P28"/>
    <mergeCell ref="A29:P29"/>
    <mergeCell ref="A30:P30"/>
  </mergeCells>
  <conditionalFormatting sqref="B24">
    <cfRule type="duplicateValues" dxfId="0" priority="56"/>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echa_x0020_de_x0020_publicaci_x00f3_n xmlns="84237d59-a9a2-4dbe-9451-77581a7590c1">2022-02-14T05:00:00+00:00</Fecha_x0020_de_x0020_publicaci_x00f3_n>
    <R_x00e9_gimen xmlns="84237d59-a9a2-4dbe-9451-77581a7590c1">Régimen Especial de Contratación</R_x00e9_gimen>
    <A_x00f1_o xmlns="84237d59-a9a2-4dbe-9451-77581a7590c1">2021</A_x00f1_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BDE650EF27D8C4D8F3E5250655D5ABC" ma:contentTypeVersion="3" ma:contentTypeDescription="Crear nuevo documento." ma:contentTypeScope="" ma:versionID="bb34b0d6ab0c6fb926bb6e20ec25abd7">
  <xsd:schema xmlns:xsd="http://www.w3.org/2001/XMLSchema" xmlns:xs="http://www.w3.org/2001/XMLSchema" xmlns:p="http://schemas.microsoft.com/office/2006/metadata/properties" xmlns:ns2="84237d59-a9a2-4dbe-9451-77581a7590c1" targetNamespace="http://schemas.microsoft.com/office/2006/metadata/properties" ma:root="true" ma:fieldsID="a16bf9fe8d000f892500d282a63c1035" ns2:_="">
    <xsd:import namespace="84237d59-a9a2-4dbe-9451-77581a7590c1"/>
    <xsd:element name="properties">
      <xsd:complexType>
        <xsd:sequence>
          <xsd:element name="documentManagement">
            <xsd:complexType>
              <xsd:all>
                <xsd:element ref="ns2:R_x00e9_gimen" minOccurs="0"/>
                <xsd:element ref="ns2:Fecha_x0020_de_x0020_publ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237d59-a9a2-4dbe-9451-77581a7590c1" elementFormDefault="qualified">
    <xsd:import namespace="http://schemas.microsoft.com/office/2006/documentManagement/types"/>
    <xsd:import namespace="http://schemas.microsoft.com/office/infopath/2007/PartnerControls"/>
    <xsd:element name="R_x00e9_gimen" ma:index="8" nillable="true" ma:displayName="Régimen" ma:internalName="R_x00e9_gimen">
      <xsd:simpleType>
        <xsd:restriction base="dms:Text">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Vigencia"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3C5B41-15D8-4ACF-99FB-AB1356699497}"/>
</file>

<file path=customXml/itemProps2.xml><?xml version="1.0" encoding="utf-8"?>
<ds:datastoreItem xmlns:ds="http://schemas.openxmlformats.org/officeDocument/2006/customXml" ds:itemID="{B1D05F47-640D-4E55-928A-310952DF27FC}"/>
</file>

<file path=customXml/itemProps3.xml><?xml version="1.0" encoding="utf-8"?>
<ds:datastoreItem xmlns:ds="http://schemas.openxmlformats.org/officeDocument/2006/customXml" ds:itemID="{3E6F7E72-608C-400F-841F-6C8D3E37A0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DICIEMBRE 2021</vt:lpstr>
      <vt:lpstr>NOVIEMBRE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Mateo Ávila</dc:creator>
  <cp:lastModifiedBy>Norma Constanza Bonilla Pérez</cp:lastModifiedBy>
  <dcterms:created xsi:type="dcterms:W3CDTF">2021-07-06T23:39:09Z</dcterms:created>
  <dcterms:modified xsi:type="dcterms:W3CDTF">2022-03-09T14:49:36Z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0x0101008BDE650EF27D8C4D8F3E5250655D5ABC</vt:lpwstr>
  </property>
</Properties>
</file>