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jepcolombia-my.sharepoint.com/personal/norma_bonilla_jep_gov_co/Documents/JEP/JEP - 2022/REPORTES/PÁGINA WEB/DICIEMBRE 2021/"/>
    </mc:Choice>
  </mc:AlternateContent>
  <xr:revisionPtr revIDLastSave="4" documentId="13_ncr:1_{23FD8F28-693F-45AE-A638-B9036808C848}" xr6:coauthVersionLast="47" xr6:coauthVersionMax="47" xr10:uidLastSave="{1116E03D-E5DC-4141-AD60-E7A703416596}"/>
  <bookViews>
    <workbookView xWindow="-120" yWindow="-120" windowWidth="29040" windowHeight="15840" xr2:uid="{B0EF876C-FDC6-4DF3-A366-D03387CD3F5E}"/>
  </bookViews>
  <sheets>
    <sheet name="DICIEMBRE 2021" sheetId="5" r:id="rId1"/>
    <sheet name="NOVIEMBRE" sheetId="4" state="hidden" r:id="rId2"/>
  </sheets>
  <definedNames>
    <definedName name="_xlnm._FilterDatabase" localSheetId="0" hidden="1">'DICIEMBRE 2021'!$A$2:$R$191</definedName>
    <definedName name="_xlnm._FilterDatabase" localSheetId="1" hidden="1">NOVIEMBRE!$A$2:$R$2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9" i="5" l="1"/>
  <c r="M180" i="5"/>
  <c r="M181" i="5"/>
  <c r="M182" i="5"/>
  <c r="M183" i="5"/>
  <c r="M184" i="5"/>
  <c r="M185" i="5"/>
  <c r="M186" i="5"/>
  <c r="M187" i="5"/>
  <c r="M188" i="5"/>
  <c r="M189" i="5"/>
  <c r="M190" i="5"/>
  <c r="M191" i="5"/>
  <c r="M178" i="5"/>
  <c r="M134" i="5" l="1"/>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3" i="5"/>
  <c r="K22" i="4" l="1"/>
  <c r="K21" i="4"/>
  <c r="K20" i="4"/>
  <c r="K19" i="4"/>
  <c r="K18" i="4"/>
  <c r="K17" i="4"/>
  <c r="K16" i="4"/>
  <c r="K15" i="4"/>
  <c r="K14" i="4"/>
  <c r="K13" i="4"/>
  <c r="K12" i="4"/>
  <c r="K8" i="4"/>
  <c r="K7" i="4"/>
  <c r="K6" i="4"/>
  <c r="K5" i="4"/>
  <c r="K4" i="4"/>
  <c r="M22" i="4"/>
  <c r="M21" i="4"/>
  <c r="M20" i="4"/>
  <c r="M19" i="4"/>
  <c r="M18" i="4"/>
  <c r="M17" i="4"/>
  <c r="M16" i="4"/>
  <c r="M15" i="4"/>
  <c r="M14" i="4"/>
  <c r="M13" i="4"/>
  <c r="M12" i="4"/>
  <c r="M8" i="4"/>
  <c r="M7" i="4"/>
  <c r="M6" i="4"/>
  <c r="M5" i="4"/>
  <c r="M4" i="4"/>
  <c r="K3" i="4"/>
  <c r="M3" i="4"/>
  <c r="K23" i="4"/>
  <c r="K11" i="4"/>
  <c r="K10" i="4"/>
  <c r="M23" i="4"/>
  <c r="M9" i="4"/>
  <c r="M11" i="4" l="1"/>
  <c r="M10" i="4"/>
</calcChain>
</file>

<file path=xl/sharedStrings.xml><?xml version="1.0" encoding="utf-8"?>
<sst xmlns="http://schemas.openxmlformats.org/spreadsheetml/2006/main" count="1703" uniqueCount="587">
  <si>
    <t>Inversión</t>
  </si>
  <si>
    <t>NA</t>
  </si>
  <si>
    <t>2 Contratos o convenio que no requieren pluralidad de ofertas</t>
  </si>
  <si>
    <t>Departamento de Atención al Ciudadano</t>
  </si>
  <si>
    <t>Subdirección de Recursos Físicos e Infraestructura</t>
  </si>
  <si>
    <t>Departamento de SAAD - Comparecientes</t>
  </si>
  <si>
    <t>Departamento de SAAD - Víctimas</t>
  </si>
  <si>
    <t>Prestar servicios profesionales para la representación a víctimas con enfoque de género, étnico, diferencial, psicosocial y socio cultural en los asuntos de competencia de la jurisdicción, para el sistema autónomo de asesoría y defensa de la SE-JEP.</t>
  </si>
  <si>
    <t>Prestación de servicios profesionales en la asesoría jurídica, atención integral y defensa técnica judicial a las personas que comparezcan ante las salas y secciones de la JEP, teniendo en cuenta los enfoques diferenciales.</t>
  </si>
  <si>
    <t>Claudia Marcela Rivera Quiroga</t>
  </si>
  <si>
    <t>María Helena García Ruiz</t>
  </si>
  <si>
    <t>Nadia Gabriela Triviño López</t>
  </si>
  <si>
    <t>Unidad de Investigación y Acusación</t>
  </si>
  <si>
    <t>Dirección de Asuntos Jurídicos</t>
  </si>
  <si>
    <t>Karen Liceth Vergel Devia</t>
  </si>
  <si>
    <t>Jorge Hernando Torres Zafra</t>
  </si>
  <si>
    <t>Manuel José Jiménez Vergara</t>
  </si>
  <si>
    <t>German David Alarcon De La Valle</t>
  </si>
  <si>
    <t>Departamento de Atención a Víctimas</t>
  </si>
  <si>
    <t>Departamento de Gestión Documental</t>
  </si>
  <si>
    <t>Prestar servicios profesionales para apoyar en los procesos de mejoramiento de la gestión judicial de las salas de justicia y secciones del tribunal para la paz</t>
  </si>
  <si>
    <t>Diana Carolina Fabra Gutiérrez</t>
  </si>
  <si>
    <t>Gabriela Jineth Bonilla Pazos</t>
  </si>
  <si>
    <t>Departamento de Gestión Territorial</t>
  </si>
  <si>
    <t>Héctor Horacio Pérez Prieto</t>
  </si>
  <si>
    <t>Yuli Ximena Ariza Serrano</t>
  </si>
  <si>
    <t>Angie Catalina Velasco Robelto</t>
  </si>
  <si>
    <t>Oscar David Getial Vargas</t>
  </si>
  <si>
    <t>Leonardo Yepes Moreno</t>
  </si>
  <si>
    <t>Wilson Dario Rodríguez Barrera</t>
  </si>
  <si>
    <t>Norma Suleiza Mavesoy Polanco</t>
  </si>
  <si>
    <t>Prestación de servicios profesionales en la asesoría jurídica, atención integral y defensa técnica judicial a las personas que comparezcan ante las salas y secciones de la JEP, teniendo en cuenta los enfoques diferenciales</t>
  </si>
  <si>
    <t>Yury Viviana Acosta Rosero</t>
  </si>
  <si>
    <t>Yilmar Eduardo Barona Mestizo</t>
  </si>
  <si>
    <t>Oscar Felipe Bernal Beltrán</t>
  </si>
  <si>
    <t>Edwin Armando Embus Canencio</t>
  </si>
  <si>
    <t>Prestar servicios profesionales para apoyar en los procesos de mejoramiento de la gestión judicial de las salas de justicia y secciones del tribunal para la paz.</t>
  </si>
  <si>
    <t>Luz Marina Achury Rocha</t>
  </si>
  <si>
    <t>Augusto Guzmán Ramírez</t>
  </si>
  <si>
    <t>Luz Eliyer Cárdenas Contreras</t>
  </si>
  <si>
    <t>Prestar los servicios profesionales jurídicos para el apoyo y acompañamiento del grupo de apoyo legal y administrativo en las gestiones precontractuales, contractuales y poscontractuales para facilitar la capacidad investigativa de la UIA.</t>
  </si>
  <si>
    <t>Catalina Leyton Fandiño</t>
  </si>
  <si>
    <t>Prestar los servicios profesionales para apoyar y acompañar al grupo de apoyo legal y administrativo en las actividades logísticas, jurídicas y administrativas para facilitar la capacidad investigativa de la UIA</t>
  </si>
  <si>
    <t>María Camila Padilla Parada</t>
  </si>
  <si>
    <t>Andrés Camilo Gómez Calcetero</t>
  </si>
  <si>
    <t>Carlos Andrés Barco Enríquez</t>
  </si>
  <si>
    <t>Stefany Llanos Velásquez</t>
  </si>
  <si>
    <t>Rosa Nayibe Guerrero Santacruz</t>
  </si>
  <si>
    <t>Natalia Acosta Gómez</t>
  </si>
  <si>
    <t>María Fernanda Vallejo Molina</t>
  </si>
  <si>
    <t>Liliana Homez Alfonso</t>
  </si>
  <si>
    <t>Karen Paola Jiménez Gutiérrez</t>
  </si>
  <si>
    <t>Juan Esteban Bermúdez Archila</t>
  </si>
  <si>
    <t>Esteban Darío Castillo Velasco</t>
  </si>
  <si>
    <t>Luisa Fernanda Cárdenas Morales</t>
  </si>
  <si>
    <t>Amelia Del Pilar Prado Hurtado</t>
  </si>
  <si>
    <t>Neila Yarleys Escalante Vivas</t>
  </si>
  <si>
    <t>Subdirección de Contratación</t>
  </si>
  <si>
    <t>Subdirección de Comunicaciones</t>
  </si>
  <si>
    <t>Suzy Sierra Ruiz</t>
  </si>
  <si>
    <t>Juliana Isabel Pineda Acevedo</t>
  </si>
  <si>
    <t>Liliana Patricia Garnica González</t>
  </si>
  <si>
    <t>Camila Lorena Páez Monsalve</t>
  </si>
  <si>
    <t>María Camila Sánchez Gómez</t>
  </si>
  <si>
    <t>Dirección de Tecnologías de la Información</t>
  </si>
  <si>
    <t>María Del Pilar Torres Navarrete</t>
  </si>
  <si>
    <t>Departamento de Enfoques Diferenciales</t>
  </si>
  <si>
    <t>Secretaria Ejecutiva</t>
  </si>
  <si>
    <t>Mónica Marcela Niño Díaz</t>
  </si>
  <si>
    <t>Subdirección Financiera</t>
  </si>
  <si>
    <t>Subdirección de Planeación</t>
  </si>
  <si>
    <t>Subdirección de Talento Humano</t>
  </si>
  <si>
    <t>Funcionamiento</t>
  </si>
  <si>
    <t xml:space="preserve">DEPENDENCIA </t>
  </si>
  <si>
    <t>FUENTE DE RECURSOS</t>
  </si>
  <si>
    <t>VIGENCIA</t>
  </si>
  <si>
    <t>CONTRAPARTIDA</t>
  </si>
  <si>
    <t>VALOR INICIAL DEL CONTRATO</t>
  </si>
  <si>
    <t>FECHA DE FIRMA</t>
  </si>
  <si>
    <t>OBJETO CONTRACTUAL</t>
  </si>
  <si>
    <t>NOMBRE</t>
  </si>
  <si>
    <t>No. CONTRATO</t>
  </si>
  <si>
    <t>Modalidad de Selección</t>
  </si>
  <si>
    <t xml:space="preserve">Oficina de Seguridad y Protección </t>
  </si>
  <si>
    <t xml:space="preserve">Grupo de Análisis de la Información </t>
  </si>
  <si>
    <t>Álvaro Benítez Rondón</t>
  </si>
  <si>
    <t xml:space="preserve">Gerly Lorena Cortés Lozano </t>
  </si>
  <si>
    <t xml:space="preserve">Sandra Jheraldin Moreno Muñoz </t>
  </si>
  <si>
    <t xml:space="preserve">Karen Lorena Córdoba Aranguren </t>
  </si>
  <si>
    <t>Subsecretaría Ejecutiva</t>
  </si>
  <si>
    <t>William Alberto Acosta Menéndez</t>
  </si>
  <si>
    <t>Ernesto Moreno Gordillo</t>
  </si>
  <si>
    <t>Myriam Cecilia Castrillón</t>
  </si>
  <si>
    <t>Rosa Elena Murillo Maestre</t>
  </si>
  <si>
    <t>Cesar Augusto Intriago Romero</t>
  </si>
  <si>
    <t>Prestación de servicios profesionales en las labores de asesoría jurídica, atención integral y defensa judicial a las personas que comparezcan ante las salas y secciones de la JEP, así como apoyar y acompañar a la Secretaría Ejecutiva en los procesos penales de su competencia</t>
  </si>
  <si>
    <t>Sergio Alberto Pardo Giraldo</t>
  </si>
  <si>
    <t>Milton Ricardo Medina Sánchez</t>
  </si>
  <si>
    <t>Angely Andrea Guerrero Lizcano</t>
  </si>
  <si>
    <t>Prestar servicios profesionales para apoyar y acompañar al Departamento de Atención al Ciudadano en los procesos administrativos y financieros para el cumplimiento de las obligaciones misionales de la JEP.</t>
  </si>
  <si>
    <t>Prestar servicios profesionales para apoyar y acompañar la construcción y ajuste de documentos técnicos en atención a la misión de la Subsecretaría Ejecutiva, así como la elaboración de respuestas técnicas a solicitudes de información interna y externa y en los procesos de seguimiento, evaluación y ejercicios de rendición de cuentas internos y externos.</t>
  </si>
  <si>
    <t>Robert Fuentes Roa</t>
  </si>
  <si>
    <t>Consuelo Torres Torres</t>
  </si>
  <si>
    <t>Andrés Eduardo Sierra Izquierdo</t>
  </si>
  <si>
    <t>Edison Javier Méndez Tovar</t>
  </si>
  <si>
    <t>Nadya Kathitz Quintero Certuche</t>
  </si>
  <si>
    <t>Jose Fernando Bermeo Noguera</t>
  </si>
  <si>
    <t>Eyver Samuel Escobar Mosquera</t>
  </si>
  <si>
    <t>Ignacio Mosquera Astorquiza</t>
  </si>
  <si>
    <t>Diana Consuelo Tovar Romero</t>
  </si>
  <si>
    <t>Javier Eduardo Pereira Cerón</t>
  </si>
  <si>
    <t>Prestación de servicios para la administración de los recursos logísticos, humanos y técnicos necesarios para el funcionamiento del sistema de gestión de medios de la JEP.</t>
  </si>
  <si>
    <t>Dayana Paola Castellanos Cárdenas</t>
  </si>
  <si>
    <t>Blanca Liliana Ardila Orduz</t>
  </si>
  <si>
    <t xml:space="preserve">Sebastián González Sabogal </t>
  </si>
  <si>
    <t>ND</t>
  </si>
  <si>
    <t>José Luis Rozo Ramírez</t>
  </si>
  <si>
    <t>Apoyar y acompañar la transcripción de versiones voluntarias rendidas en el marco de los casos priorizados por la Sala de Reconocimiento de Verdad, de Responsabilidad y de Determinación de los Hechos y Conductas.</t>
  </si>
  <si>
    <t>Alejandra Zapata López</t>
  </si>
  <si>
    <t>1 Invitación Pública inferior a 45 SMMLV</t>
  </si>
  <si>
    <t>Karen Andrea Ramírez Rincón</t>
  </si>
  <si>
    <t>3 Invitación Pública igual o superior a 450SMMLV</t>
  </si>
  <si>
    <t>Unidad Nacional de Protección - UNP</t>
  </si>
  <si>
    <t xml:space="preserve">% DE EJECUCIÓN </t>
  </si>
  <si>
    <t>RECURSOS TOTALES PAGADOS</t>
  </si>
  <si>
    <t>RECURSOS PENDIENTES POR PAGAR</t>
  </si>
  <si>
    <t>CANTIDAD DE OTROSÍ</t>
  </si>
  <si>
    <t>CANTIDAD DE ADICIONES</t>
  </si>
  <si>
    <t>MONTO DE ADICIONES</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</si>
  <si>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</si>
  <si>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</si>
  <si>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</si>
  <si>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</si>
  <si>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</si>
  <si>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</si>
  <si>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</si>
  <si>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</si>
  <si>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</si>
  <si>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 xml:space="preserve">CONTRATOS VIGENCIA 2021 </t>
  </si>
  <si>
    <t>Judy Marcela Martínez Reyes</t>
  </si>
  <si>
    <t>Controles Empresariales</t>
  </si>
  <si>
    <t>Leonardo Rua Ceballos</t>
  </si>
  <si>
    <t>Prestar servicios profesionales para apoyar y acompañar las salas de justicia y sus respectivas presidencias en los procesos de mejoramiento de la gestión judicial</t>
  </si>
  <si>
    <t>Prestar servicios profesionales para apoyar y acompañar en los procesos de mejoramiento de la gestión judicial de la Secretaria General Judicial.</t>
  </si>
  <si>
    <t>9 Orden de compra</t>
  </si>
  <si>
    <t>Gestión de Seguridad Electrónica S.A.</t>
  </si>
  <si>
    <t>Diana Margarita Barahona Uribe</t>
  </si>
  <si>
    <t>Álvaro Javier Bolaños Pérez</t>
  </si>
  <si>
    <t>Maria Del Socorro Leon Manjarrez</t>
  </si>
  <si>
    <t>Sandra Carolina Soler Albarracin</t>
  </si>
  <si>
    <t>Jenny Mallerly Marquez Supelano</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</si>
  <si>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</si>
  <si>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Herman Steven Ochoa Cardozo</t>
  </si>
  <si>
    <t>Jenny Carolina Moreno Garcia</t>
  </si>
  <si>
    <t xml:space="preserve">Inversión </t>
  </si>
  <si>
    <t>JEP-656-2021</t>
  </si>
  <si>
    <t>JEP-658-2021</t>
  </si>
  <si>
    <t>JEP-659-2021</t>
  </si>
  <si>
    <t>JEP-660-2021</t>
  </si>
  <si>
    <t>JEP-662-2021</t>
  </si>
  <si>
    <t>JEP-663-2021</t>
  </si>
  <si>
    <t>JEP-665-2021</t>
  </si>
  <si>
    <t>JEP-666-2021</t>
  </si>
  <si>
    <t>JEP-668-2021</t>
  </si>
  <si>
    <t>JEP-669-2021</t>
  </si>
  <si>
    <t>JEP-671-2021</t>
  </si>
  <si>
    <t>JEP-672-2021</t>
  </si>
  <si>
    <t>JEP-673-2021</t>
  </si>
  <si>
    <t>JEP-674-2021</t>
  </si>
  <si>
    <t>JEP-675-2021</t>
  </si>
  <si>
    <t>JEP-676-2021</t>
  </si>
  <si>
    <t>JEP-678-2021</t>
  </si>
  <si>
    <t>JEP-679-2021</t>
  </si>
  <si>
    <t>JEP-709-2021</t>
  </si>
  <si>
    <t>JEP-754-2021</t>
  </si>
  <si>
    <t>Yimer Julián Rodríguez Cabezas</t>
  </si>
  <si>
    <t>Denis Eduardo Barrozo Rojas</t>
  </si>
  <si>
    <t>Darwin Fabian Orjuela Gutierrez</t>
  </si>
  <si>
    <t>Maria Del Pilar Orjuela Trujillo</t>
  </si>
  <si>
    <t>Emirson Rodríguez Paredes </t>
  </si>
  <si>
    <t>Laura Johanna Ochoa Goméz</t>
  </si>
  <si>
    <t>MUNICIPIO DE ARMENIA - QUINDIO</t>
  </si>
  <si>
    <t>Servisoft.S.A</t>
  </si>
  <si>
    <t>Agencia de Viajes y Turismo A Volar LTDA</t>
  </si>
  <si>
    <t>Yeinson Javier Ospina Villamil</t>
  </si>
  <si>
    <t xml:space="preserve">Ana Maria Mancipe Montenegro </t>
  </si>
  <si>
    <t>Giannina Melissa Martinez Herrera</t>
  </si>
  <si>
    <t>Jorge Enrique Ochoa Gomez Cedula</t>
  </si>
  <si>
    <t>SOFTWARE shop DE COLOMBIA S.A.S</t>
  </si>
  <si>
    <t>GOLD SYS LTDA</t>
  </si>
  <si>
    <t>Jesús Hernando Amado Abril</t>
  </si>
  <si>
    <t>Martha Cristina Muñoz Córdoba</t>
  </si>
  <si>
    <t>María Fernanda Carabali</t>
  </si>
  <si>
    <t>Ramon José Mendoza Espinosa</t>
  </si>
  <si>
    <t>PANAMERICANA LIBRERIA Y PAPELERIA S.A.</t>
  </si>
  <si>
    <t>Prestar servicios profesionales para apoyar y acompañar al sistema autónomo de asesoría y defensa de la JEP en el poblamiento de la base de datos del inventario de beneficios ordenado por la SENIT 2 de 2019, así como su implementación, seguimiento y documentación en el modelo de soporte a los usuarios del inventario.</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</si>
  <si>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</si>
  <si>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Tolima, Huila, Caquetá y Putumayo con sede en Ibagué</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</si>
  <si>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t>
  </si>
  <si>
    <t>Aunar esfuerzos institucionales técnicos y tecnológicos entre la jurisdicción especial para la paz JEP y la alcaldía de Armenia Quindío para apoyar la presencia territorial de la JEP en la región para desarrollar sus servicios y el apoyo en la investigación y acusación judicial.</t>
  </si>
  <si>
    <t>Adquirir licencias de usuario por suscripción a perpetuidad para el sistema CONTI ECM para la gestión documental y administración de contenidos Mercurio y bolsa de horas para nuevos desarrollos.</t>
  </si>
  <si>
    <t>Adquisición de tiquetes aéreos nacionales e internacionales para el desplazamiento de los servidores públicos y contratistas de la JEP - UIA, TPYSJ, SE</t>
  </si>
  <si>
    <t>Prestar servicios profesionales para apoyar a la Subsecretaria Sjecutiva en los ejercicios de planeación, artículación fortalecimiento y seguimiento a las actividades misionales y de gestión de la misma y sus departamentos, así como al despliegue territorial, en cumplimiento de su actividad misional.</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</si>
  <si>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para la implementación del enfoque territorial y diferencial de la JEP</t>
  </si>
  <si>
    <t>Prestar servicios profesionales para apoyar y acompañar la Subdirección de Recursos Físicos e Infraestructura en las actividades que se deben adelantar para tramitar los desplazamientos requeridos para la implementación del enfoque territorial y diferencial de la JEP.</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</si>
  <si>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</si>
  <si>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Adquisición de licencias para realizar búsqueda de textos de palabras claves dentro diferentes tipos de archivo como PDF, CSV, archivos comprimidos, entre otros.</t>
  </si>
  <si>
    <t xml:space="preserve">Adquisición del software AutoCAD Civil 3D.
</t>
  </si>
  <si>
    <t>Prestar servicios profesionales especializados para brindar apoyo a la subdirección de contratación en la asesoría y acompañamiento de los temas jurídicos y contractuales que le sean asignados.</t>
  </si>
  <si>
    <t>Prestar servicios profesionales para apoyar al Departamento de Atención a Víctimas para orientar, asesorar y acompañar a las víctimas con interés legítimo y directo en los asuntos de competencia de la jurisdicción, atendiendo los enfoques diferencial y psicosocial en la región de Huila, Caquetá, Putumayo y Tolima con sede en Neiva.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</si>
  <si>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Valle del Cauca, Cauca y Nariño con sede Buenaventura.</t>
  </si>
  <si>
    <t>Prestar servicios profesionales para apoyar y acompañar al despacho del subsecretario en el seguimiento a las órdenes judiciales asignadas a la Subsecretaría Ejecutiva, así como en la revisión y análisis de las decisiones proferidas por las salas y secciones de la JEP, además de los acuerdos adoptados por el Órgano de Gobierno.</t>
  </si>
  <si>
    <t>Aunar esfuerzos institucionales, recursos, capacidades y métodos, entre la unidad nacional de protección - unp y la jurisdicción especial para la paz JEP, para continuar con el apoyo en la implementación de las medidas de protección a víctimas, testigos y demás intervinientes en los procesos que adelanta LA JEP, teniendo en cuenta el enfoque diferencial, territorial y de género</t>
  </si>
  <si>
    <t>Adquisición equipo de computo, equipos audiovisuales y accesorios para la subdirección de comunicaciones de la jurisdicción especial para la paz, para el normal desarrollo de sus actividades misionales.</t>
  </si>
  <si>
    <t>Inversión / Funcionamiento</t>
  </si>
  <si>
    <t>JEP-680-2021</t>
  </si>
  <si>
    <t>Prestar servicios profesionales para apoyar y acompañar al departamento de atención a víctimas en la asesoría a las víctimas con interés legítimo y directo en los asuntos de competencia de la jurisdicción, sede principal.ND</t>
  </si>
  <si>
    <t>JEP-681-2021</t>
  </si>
  <si>
    <t>Natalia Quiroga Hernandez</t>
  </si>
  <si>
    <t>Prestar servicios profesionales para apoyar y acompañar al Departamento de Atención a Víctimas en la asesoría a las víctimas con interés legítimo y directo en los asuntos de competencia de la Jurisdicción, sede principal</t>
  </si>
  <si>
    <t>JEP-682-2021</t>
  </si>
  <si>
    <t>Manuel Alejandro Niño Fontecha</t>
  </si>
  <si>
    <t>Prestar servicios profesionales para apoyar y acompañar al departamento de atención a víctimas en la gestión administrativa y contractual, a fin de facilitar la asistencia material a víctimas atendiendo el enfoque diferencial.</t>
  </si>
  <si>
    <t>JEP-683-2021</t>
  </si>
  <si>
    <t>Jorge Fernando Vargas Rodríguez</t>
  </si>
  <si>
    <t>JEP-684-2021</t>
  </si>
  <si>
    <t>Ginna Briggitte Rusinque Pérez</t>
  </si>
  <si>
    <t>JEP-685-2021</t>
  </si>
  <si>
    <t>Prestar servicios profesionales para apoyar y acompañar la gestión administrativa requerida para el cumplimiento de las funciones del departamento de atención a víctimas.</t>
  </si>
  <si>
    <t>JEP-686-2021</t>
  </si>
  <si>
    <t>Alejandro Quintero Salazar</t>
  </si>
  <si>
    <t>Apoyar y acompañar la transcripción de versiones voluntarias rendidas en el marco de los casos priorizados por la sala de reconocimiento de verdad, de responsabilidad y de determinación de los hechos y conductas.</t>
  </si>
  <si>
    <t>JEP-687-2021</t>
  </si>
  <si>
    <t>JEP-688-2021</t>
  </si>
  <si>
    <t>Andres Felipe Ramirez Dueñas</t>
  </si>
  <si>
    <t>Apoyar y acompañar la transcripción de versiones voluntarias rendidas en el marco de los casos priorizados por la sala de reconocimiento de verdad, de responsabilidad y de determinación de los hechos y conductas</t>
  </si>
  <si>
    <t>JEP-689-2021</t>
  </si>
  <si>
    <t>JEP-690-2021</t>
  </si>
  <si>
    <t>JEP-691-2021</t>
  </si>
  <si>
    <t>Daniela Andrea Monroy Jaime</t>
  </si>
  <si>
    <t>JEP-692-2021</t>
  </si>
  <si>
    <t>Daniela Estefanía Aponte Rodríguez</t>
  </si>
  <si>
    <t>JEP-693-2021</t>
  </si>
  <si>
    <t xml:space="preserve">Laura Melisa Ayala Ruiz </t>
  </si>
  <si>
    <t>JEP-694-2021</t>
  </si>
  <si>
    <t>John Sebastián Vargas Peña</t>
  </si>
  <si>
    <t>JEP-695-2021</t>
  </si>
  <si>
    <t xml:space="preserve">Lina María Mayo Caicedo </t>
  </si>
  <si>
    <t>JEP-696-2021</t>
  </si>
  <si>
    <t>Lizeth Yohana Pinto Espinosa</t>
  </si>
  <si>
    <t>JEP-697-2021</t>
  </si>
  <si>
    <t>JEP-698-2021</t>
  </si>
  <si>
    <t>JEP-699-2021</t>
  </si>
  <si>
    <t>JEP-700-2021</t>
  </si>
  <si>
    <t>Yesid Arnulfo Mejía Chamorro</t>
  </si>
  <si>
    <t>Prestar servicios profesionales para apoyar al DAV en la orientación y acompañamiento psicosocial a víctimas, atendiendo los enfoques diferenciales en la región de Nariño, Valle del Cauca y Cauca con sede en San Juan de Pasto</t>
  </si>
  <si>
    <t>JEP-701-2021</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</si>
  <si>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cauca, valle del cauca y Nariño con sede en Popayán.</t>
  </si>
  <si>
    <t>JEP-702-2021</t>
  </si>
  <si>
    <t xml:space="preserve">José Manuel Díaz Soto </t>
  </si>
  <si>
    <t>Prestar servicios profesionales para apoyar al GRAI en la definición de categorías jurídicas a las distintas líneas de investigación priorizadas, en las labores de agrupación y concentración de hechos para la imputación penal y penal internacional.</t>
  </si>
  <si>
    <t>JEP-703-2021</t>
  </si>
  <si>
    <t>Prestar servicios profesionales para apoyar al GRAI en el trámite y gestión administrativa de solicitudes, requerimientos, correspondencia, informes, entre otras, como mecanismo para el apoyo a la jefatura del grai, los equipos técnicos de la dependencia y las líneas de investigación priorizadas, facilitando el desarrollo de tareas y toma de decisiones de la magistratura.</t>
  </si>
  <si>
    <t>JEP-704-2021</t>
  </si>
  <si>
    <t>JEP-705-2021</t>
  </si>
  <si>
    <t>JEP-706-2021</t>
  </si>
  <si>
    <t>Paula Martínez Cortés Cédula</t>
  </si>
  <si>
    <t>Prestar servicios profesionales para apoyar al GRAI en desarrollo de las líneas de investigación priorizadas y a los equipos técnicos de la dependencia con insumos técnicos, analíticos y documentales requeridos para la implementación de distintas etapas de priorización de nuevos macrocasos en atención a los lineamientos de la magistratura.</t>
  </si>
  <si>
    <t>JEP-707-2021</t>
  </si>
  <si>
    <t xml:space="preserve">Andrés Felipe Manosalva Correa </t>
  </si>
  <si>
    <t>JEP-708-2021</t>
  </si>
  <si>
    <t xml:space="preserve">Juliana Robles Gómez </t>
  </si>
  <si>
    <t>JEP-712-2021</t>
  </si>
  <si>
    <t>Ana Teresa Vergara Casama </t>
  </si>
  <si>
    <t>Prestar servicios profesionales especializados en enfoque étnico racial para apoyar y acompañar a la secretaria ejecutiva de la JEP en la gestión territorial con los pueblos indígenas en la región de Urabá, Bajo Atrato y Darién, en el marco de la misionalidad de la entidad.</t>
  </si>
  <si>
    <t>JEP-713-2021</t>
  </si>
  <si>
    <t>Ana Yensi Ibarguen</t>
  </si>
  <si>
    <t>Prestar servicios profesionales especializados en enfoque étnico racial para apoyar y acompañar a la secretaria ejecutiva de la JEP en la gestión territorial con las comunidades negras, afrocolombianas, raizales y palenqueras en los departamentos del Cauca y Valle del Cauca en el marco de la misionalidad de la Entidad.</t>
  </si>
  <si>
    <t>JEP-714-2021</t>
  </si>
  <si>
    <t>Leiner Stiven Guerrero Sinisterra</t>
  </si>
  <si>
    <t>Prestar servicios profesionales especializados en enfoque étnico racial para apoyar y acompañar a la Secretaria Ejecutiva de la JEP en la gestión territorial con las comunidades negras, afrocolombianas, raizales y palenqueras del Departamento de Nariño en el marco de la misionalidad de la Entidad.</t>
  </si>
  <si>
    <t>JEP-715-2021</t>
  </si>
  <si>
    <t>Prestar servicios profesionales especializados en enfoque étnico racial para apoyar y acompañar a la secretaria ejecutiva de la JEP en la gestión territorial con los pueblos indígenas en el departamento de Nariño, en el marco de la misionalidad de la entidad</t>
  </si>
  <si>
    <t>JEP-716-2021</t>
  </si>
  <si>
    <t>Prestar servicios profesionales para apoyar y acompañar jurídicamente al Departamento de Gestión Territorial en proyectos, procesos y procedimientos a cargo de la dependencia, así como en el seguimiento a la respuesta y asistencia técnica a necesidades de la actividad judicial de la JEP en territorio</t>
  </si>
  <si>
    <t>JEP-717-2021</t>
  </si>
  <si>
    <t>Laura Hernández González</t>
  </si>
  <si>
    <t>Prestar servicios profesionales para apoyar a la Subdirección de Planeación en la planeación presupuestal y financiera y la gestión de inversión en articulación con la planeación estratégica y operativa de la entidad</t>
  </si>
  <si>
    <t>JEP-718-2021</t>
  </si>
  <si>
    <t>JEP-719-2021</t>
  </si>
  <si>
    <t>Prestar los servicios profesionales para apoyar y acompañar la gestión del grupo de apoyo legal y administrativo de la unidad de investigación y acusación en las labores administrativas y apoyo a la supervisión del convenio de cooperación que permiten el posicionamiento de la Jurisdicción Especial para la Paz a través de los grupos territoriales</t>
  </si>
  <si>
    <t>JEP-720-2021</t>
  </si>
  <si>
    <t>Edna Carolina Mayorga Sánchez</t>
  </si>
  <si>
    <t>Prestar servicios profesionales especializados para apoyar y acompañar la implementación de los lineamientos para la aplicación del enfoque territorial de la secretaria ejecutiva de la JEP en el departamento de amazonas, en el marco de la misión y consolidación de la entidad.</t>
  </si>
  <si>
    <t>JEP-721-2021</t>
  </si>
  <si>
    <t>Prestación de servicios profesionales para apoyar y acompañar al departamento SAAD comparecientes en las gestiones administrativas a su cargo.</t>
  </si>
  <si>
    <t>JEP-722-2021</t>
  </si>
  <si>
    <t>JEP-723-2021</t>
  </si>
  <si>
    <t>Maria Lucia Vargas Pardo</t>
  </si>
  <si>
    <t>JEP-724-2021</t>
  </si>
  <si>
    <t>JEP-725-2021</t>
  </si>
  <si>
    <t>Loren Tatiana Jiménez Chavarro</t>
  </si>
  <si>
    <t>Prestación de servicios profesionales para apoyar y acompañar al departamento SAAD comparecientes en las gestiones administrativas a su cargo relacionadas con el acopio, compilación y manejo de información.</t>
  </si>
  <si>
    <t>JEP-726-2021</t>
  </si>
  <si>
    <t>Prestación de servicios para apoyar la gestión administrativa del departamento SAAD comparecientes.</t>
  </si>
  <si>
    <t>JEP-727-2021</t>
  </si>
  <si>
    <t>Prestación de servicios para acompañar la gestión administrativa del departamento SAAD comparecientes en asuntos relacionados con el apoyo a la supervisión de los contratos del departamento.</t>
  </si>
  <si>
    <t>JEP-728-2021</t>
  </si>
  <si>
    <t>Martha Liliana Forero Orozco</t>
  </si>
  <si>
    <t>Prestación de servicios para apoyar la gestión administrativa del departamento SAAD comparecientes relacionada con la operación logística, del departamento.</t>
  </si>
  <si>
    <t>JEP-729-2021</t>
  </si>
  <si>
    <t>Prestar servicios profesionales para apoyar y acompañar en los procesos de mejoramiento de la gestión judicial de la secretaria general judicial.</t>
  </si>
  <si>
    <t>JEP-730-2021</t>
  </si>
  <si>
    <t>JEP-731-2021</t>
  </si>
  <si>
    <t>Ángela Julieth Cardozo Veira</t>
  </si>
  <si>
    <t>JEP-732-2021</t>
  </si>
  <si>
    <t>Carlos Alberto Jaramillo Portilla </t>
  </si>
  <si>
    <t>JEP-733-2021</t>
  </si>
  <si>
    <t>JEP-734-2021</t>
  </si>
  <si>
    <t>JEP-735-2021</t>
  </si>
  <si>
    <t>Duván Andrés Correa Campiño</t>
  </si>
  <si>
    <t>JEP-736-2021</t>
  </si>
  <si>
    <t>Efrén Darío Balaguera</t>
  </si>
  <si>
    <t>JEP-737-2021</t>
  </si>
  <si>
    <t>JEP-738-2021</t>
  </si>
  <si>
    <t>Francy Lorena Pinto Carrillo</t>
  </si>
  <si>
    <t>JEP-739-2021</t>
  </si>
  <si>
    <t>JEP-740-2021</t>
  </si>
  <si>
    <t>JEP-741-2021</t>
  </si>
  <si>
    <t>Kelly Tatiana Riaño Olivalle</t>
  </si>
  <si>
    <t>JEP-742-2021</t>
  </si>
  <si>
    <t>Lina Maryory Duque Ballén</t>
  </si>
  <si>
    <t>JEP-743-2021</t>
  </si>
  <si>
    <t>JEP-744-2021</t>
  </si>
  <si>
    <t>María Kamila Hernández Hidalgo</t>
  </si>
  <si>
    <t>JEP-745-2021</t>
  </si>
  <si>
    <t>JEP-746-2021</t>
  </si>
  <si>
    <t>JEP-749-2021</t>
  </si>
  <si>
    <t xml:space="preserve">
Prestación de servicios profesionales para apoyar y acompañar al departamento SAAD comparecientes en las gestiones administrativas a su cargo.</t>
  </si>
  <si>
    <t>JEP-750-2021</t>
  </si>
  <si>
    <t>Nadia Marcela Rivera Monsalve</t>
  </si>
  <si>
    <t>Prestar servicios profesionales para la recepción, revisión y liquidación de viáticos, gastos de viaje y gastos de desplazamiento, y registro de transacciones en el SIIF Nación para la implementación del punto 5 del acuerdo final.</t>
  </si>
  <si>
    <t>JEP-751-2021</t>
  </si>
  <si>
    <t>Adriana Patricia Pérez Morales</t>
  </si>
  <si>
    <t>Prestar servicios profesionales para apoyar al departamento de enfoques diferenciales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</si>
  <si>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JEP-752-2021</t>
  </si>
  <si>
    <t>Alba Simbaqueba Torres</t>
  </si>
  <si>
    <t>Prestar servicios profesionales para apoyar al departamento de enfoques diferenciales en el desarrollo de la estrategia para la implementación del enfoque diferencial étnico- racial con énfasis en pueblos indígenas, en el marco de los ejes de interés estratégico de la JEP.</t>
  </si>
  <si>
    <t>JEP-753-2021</t>
  </si>
  <si>
    <t>Ginny Katherine Alba Medina</t>
  </si>
  <si>
    <t>Prestar servicios profesionales para apoyar al departamento de enfoques diferenciales en la elaboración y revisión de documentos jurídicos de la dependencia, así como en la asesoría jurídica en los procedimientos que adelanta la dependencia.</t>
  </si>
  <si>
    <t>JEP-755-2021</t>
  </si>
  <si>
    <t>JEP-756-2021</t>
  </si>
  <si>
    <t>JEP-757-2021</t>
  </si>
  <si>
    <t>JEP-758-2021</t>
  </si>
  <si>
    <t>JEP-762-2021</t>
  </si>
  <si>
    <t>JEP-763-2021</t>
  </si>
  <si>
    <t>JEP-764-2021</t>
  </si>
  <si>
    <t>JEP-765-2021</t>
  </si>
  <si>
    <t>JEP-766-2021</t>
  </si>
  <si>
    <t>Henry Alberto Romero Correa</t>
  </si>
  <si>
    <t>JEP-767-2021</t>
  </si>
  <si>
    <t>Karen Lucia Álvarez Ricardo</t>
  </si>
  <si>
    <t>JEP-768-2021</t>
  </si>
  <si>
    <t>Leidy Tatiana Hernández López</t>
  </si>
  <si>
    <t>JEP-769-2021</t>
  </si>
  <si>
    <t>David Leonardo Gamboa Díaz</t>
  </si>
  <si>
    <t>JEP-770-2021</t>
  </si>
  <si>
    <t>Alexander Arias Castrillón</t>
  </si>
  <si>
    <t xml:space="preserve">	Prestación de servicios profesionales en la asesoría jurídica, atención integral y defensa técnica judicial a las personas que comparezcan ante las salas y secciones de la JEP, teniendo en cuenta los enfoques diferencial</t>
  </si>
  <si>
    <t>JEP-771-2021</t>
  </si>
  <si>
    <t>JEP-772-2021</t>
  </si>
  <si>
    <t>JEP-773-2021</t>
  </si>
  <si>
    <t>JEP-774-2021</t>
  </si>
  <si>
    <t>JEP-775-2021</t>
  </si>
  <si>
    <t>Sandra Angelica Roció Cuevas Meléndez</t>
  </si>
  <si>
    <t>JEP-776-2021</t>
  </si>
  <si>
    <t>JEP-777-2021</t>
  </si>
  <si>
    <t>JEP-778-2021</t>
  </si>
  <si>
    <t>JEP-779-2021</t>
  </si>
  <si>
    <t>JEP-782-2021</t>
  </si>
  <si>
    <t>Lida Tatiana Díaz Velasquez</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</si>
  <si>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</si>
  <si>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JEP-783-2021</t>
  </si>
  <si>
    <t>Andrea Carolina Perdomo Valbuena</t>
  </si>
  <si>
    <t>JEP-784-2021</t>
  </si>
  <si>
    <t>Juliana Alejandra Gongora Gomez</t>
  </si>
  <si>
    <t>JEP-785-2021</t>
  </si>
  <si>
    <t>JEP-786-2021</t>
  </si>
  <si>
    <t>Prestación de servicios técnicos profesionales para apoyar las actuaciones y decisiones judiciales propias de la justicia transicional y restaurativa jep en materia de gestión documental y soporte a los procesos administrativos que se requieran para el adecuado funcionamiento de los inventarios de sentencias de los que trata la ruta de sustitución de la sanción penal.</t>
  </si>
  <si>
    <t>JEP-788-2021</t>
  </si>
  <si>
    <t>Prestación de servicios profesionales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t>
  </si>
  <si>
    <t>JEP-789-2021</t>
  </si>
  <si>
    <t>Prestación de servicios profesionales para brindar asistencia técnica a las actuaciones y decisiones judiciales propias de la justicia transicional y restaurativa jep en el poblamiento de la base de datos de los inventarios de sentencias de los que trata la ruta de sustitución de la sanción penal.</t>
  </si>
  <si>
    <t>JEP-790-2021</t>
  </si>
  <si>
    <t>JEP-791-2021</t>
  </si>
  <si>
    <t>Prestar servicios profesionales especializados para acompañar y apoyar en materia jurídica a la Secretaría Ejecutiva, en el seguimiento estratégico-misional de los asuntos jurídicos relacionados con Subsecretaría y sus departamentos.</t>
  </si>
  <si>
    <t>JEP-792-2021</t>
  </si>
  <si>
    <t>Christian Kamilo López Patiño</t>
  </si>
  <si>
    <t>Prestar servicios profesionales para apoyar y acompañar a la Subsecretaría Ejecutiva en el seguimiento jurídico misional de los proyectos, procesos y procedimientos, así como en la respuesta y revisión de documentos técnicos que están sujetos a aprobación de la Secretaría Ejecutiva.</t>
  </si>
  <si>
    <t>JEP-793-2021</t>
  </si>
  <si>
    <t>Prestar servicios profesionales a la Subsecretaria Ejecutiva en el apoyo y acompañamiento a la ejecución de los proyectos contratados en cumplimiento de las obligaciones misionales de la Subsecretaria Ejecutiva.</t>
  </si>
  <si>
    <t>JEP-794-2021</t>
  </si>
  <si>
    <t>Yon Federico Cadín Abaunza</t>
  </si>
  <si>
    <t>JEP-795-2021</t>
  </si>
  <si>
    <t>Paula Andrea Guerra Ramírez</t>
  </si>
  <si>
    <t>JEP-796-2021</t>
  </si>
  <si>
    <t>JEP-797-2021</t>
  </si>
  <si>
    <t>JEP-798-2021</t>
  </si>
  <si>
    <t>JEP-799-2021</t>
  </si>
  <si>
    <t>Yinet Alexandra Zea Galindo</t>
  </si>
  <si>
    <t>JEP-800-2021</t>
  </si>
  <si>
    <t>Jhon Eduard Garzón Ángel</t>
  </si>
  <si>
    <t>JEP-801-2021</t>
  </si>
  <si>
    <t>Estefanía Gómez Vanegas</t>
  </si>
  <si>
    <t>JEP-802-2021</t>
  </si>
  <si>
    <t>William Eduardo Álvarez Riveros</t>
  </si>
  <si>
    <t>JEP-803-2021</t>
  </si>
  <si>
    <t>JEP-804-2021</t>
  </si>
  <si>
    <t>Andrea Estefanía Viveros Riascos</t>
  </si>
  <si>
    <t>JEP-805-2021</t>
  </si>
  <si>
    <t>María Teresa González Vergara</t>
  </si>
  <si>
    <t>JEP-806-2021</t>
  </si>
  <si>
    <t>Prestar servicios profesionales para apoyar y acompañar las salas de justicia y sus respectivas presidencias en los procesos de mejoramiento de la gestión judicial.</t>
  </si>
  <si>
    <t>JEP-807-2021</t>
  </si>
  <si>
    <t>Prestar servicios  profesionales especializados para acompañar y apoyar a la Subsecretaría ejecutiva para la aplicación de metodologías de análisis de información cuantitativa y cualitativa del proceso de verificación y certificación de trabajos, obras y actividades con contenido reparador o restaurativo (TOAR) y del seguimiento al régimen de condicionalidad.</t>
  </si>
  <si>
    <t>JEP-808-2021</t>
  </si>
  <si>
    <t>Prestar servicios a la Subsecretaría Ejecutiva en la elaboración de informes, recepción, clasificación y consolidación de información, en el apoyo al trámite de los ejercicios de planeación y su sistematización, y en las demás actividades que hacen parte de las funciones operativas del despacho.</t>
  </si>
  <si>
    <t>JEP-811-2021</t>
  </si>
  <si>
    <t>Fernando José Llanos Coronel</t>
  </si>
  <si>
    <t xml:space="preserve">	Prestar servicios profesionales para el apoyo y acompañamiento tecnológico y en el procesamiento de información de la Secretaría General Judicial.</t>
  </si>
  <si>
    <t>JEP-812-2021</t>
  </si>
  <si>
    <t>Laura Camila Carrillo Mariño</t>
  </si>
  <si>
    <t>JEP-813-2021</t>
  </si>
  <si>
    <t xml:space="preserve">Laura Vanessa Patiño Ocampo </t>
  </si>
  <si>
    <t>JEP-814-2021</t>
  </si>
  <si>
    <t>Leinekeer Douglas Correa Ureche</t>
  </si>
  <si>
    <t xml:space="preserve">	Prestar servicios profesionales para apoyar y acompañar en los procesos de mejoramiento de la gestión judicial de la Secretaria General Judicial</t>
  </si>
  <si>
    <t>JEP-815-2021</t>
  </si>
  <si>
    <t>JEP-816-2021</t>
  </si>
  <si>
    <t>Michael Giovanni Caballero Rodríguez</t>
  </si>
  <si>
    <t>JEP-834-2021</t>
  </si>
  <si>
    <t>Yulieth Liliana Mesa Albarracin</t>
  </si>
  <si>
    <t>Prestación de servicios profesionales en la asesoría jurídica, atención integral y defensa técnica judicial a las personas que comparezcan ante las salas y secciones de la jep, teniendo en cuenta los enfoques diferenciales</t>
  </si>
  <si>
    <t>JEP-817-2021</t>
  </si>
  <si>
    <t>JEP-818-2021</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</si>
  <si>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prioritarios y de alto impacto para el cumplimiento de la misión de la JEP.</t>
  </si>
  <si>
    <t>JEP-819-2021</t>
  </si>
  <si>
    <t>JEP-820-2021</t>
  </si>
  <si>
    <t>Gilberto Andrés Aguilera Romero</t>
  </si>
  <si>
    <t>JEP-821-2021</t>
  </si>
  <si>
    <t>Davidernesto Quintero Otalvaro</t>
  </si>
  <si>
    <t>JEP-822-2021</t>
  </si>
  <si>
    <t xml:space="preserve">Andrea Pelaez Ovalle </t>
  </si>
  <si>
    <t>JEP-823-2021</t>
  </si>
  <si>
    <t>Prestar servicios profesionales para apoyar y acompañar la gestión del grupo de relacionamiento y comunicaciones como camarógrafo y editor de contenidos audiovisuales con relación a la capacidad investigativa y demás funciones a cargo de la UIA.</t>
  </si>
  <si>
    <t>JEP-824-2021</t>
  </si>
  <si>
    <t>Karem Denysse Ríos Chavera</t>
  </si>
  <si>
    <t>JEP-825-2021</t>
  </si>
  <si>
    <t>JEP-826-2021</t>
  </si>
  <si>
    <t>Jenny Patricia Reyes González</t>
  </si>
  <si>
    <t>JEP-828-2021</t>
  </si>
  <si>
    <t>Prestar servicios profesionales especializados en enfoque étnico racial para apoyar y acompañar a la secretaria ejecutiva de la JEP en la gestión territorial con las comunidades negras, afrocolombianas, raizales y palenqueras en la región de Urabá, Bajo Atrato y Darién, en el marco de la misionalidad de la entidad.</t>
  </si>
  <si>
    <t>JEP-829-2021</t>
  </si>
  <si>
    <t>Prestar servicios profesionales especializados en enfoque étnico racial para apoyar y acompañar a la Secretaria Ejecutiva de la JEP en la gestión territorial con los pueblos indígenas en los departamentos del Cauca y Valle del Cauca en el marco de la misionalidad de la Entidad</t>
  </si>
  <si>
    <t>JEP-830-2021</t>
  </si>
  <si>
    <t>Prestar servicios profesionales al departamento de SAAD representación víctimas para apoyar y acompañar la planeación, articulación, fortalecimiento y seguimiento a las actividades misionales del departamento, así como en su despliegue territorial, en cumplimiento del plan operativo del departamento.</t>
  </si>
  <si>
    <t>JEP-831-2021</t>
  </si>
  <si>
    <t>JEP-832-2021</t>
  </si>
  <si>
    <t>María Camila Orozco Zuluaga</t>
  </si>
  <si>
    <t>JEP-833-2021</t>
  </si>
  <si>
    <t xml:space="preserve">Viviana Agredo Campo </t>
  </si>
  <si>
    <t>JEP-835-2021</t>
  </si>
  <si>
    <t>Darwin Esneyder Arias Garcia</t>
  </si>
  <si>
    <t>JEP-836-2021</t>
  </si>
  <si>
    <t>Cesar Arnulfo Pinilla Orejana</t>
  </si>
  <si>
    <t>JEP-837-2021</t>
  </si>
  <si>
    <t>JEP-838-2021</t>
  </si>
  <si>
    <t>JEP-839-2021</t>
  </si>
  <si>
    <t>Prestación de servicios profesionales para apoyar y acompañar al departamento Saad Comparecientes en el seguimiento y apoyo al equipo jurídico encargado de brindar asesoría jurídica y defensa técnica judicial a los comparecientes ante las diferentes salas y secciones de la JEP</t>
  </si>
  <si>
    <t>JEP-840-2021</t>
  </si>
  <si>
    <t>Laura Daniela Garzón Chavarro</t>
  </si>
  <si>
    <t>JEP-841-2021</t>
  </si>
  <si>
    <t>Prestación de servicios profesionales para apoyar al Departamento de SAAD Comparecientes en la aplicación de los lineamientos para la defensa técnica y brindar la defensa judicial de los comparecientes miembros de Fuerza Pública que comparezcan ante las Salas y Secciones de la JEP</t>
  </si>
  <si>
    <t>JEP-842-2021</t>
  </si>
  <si>
    <t xml:space="preserve">Daren Marcelo Salazar Alonso </t>
  </si>
  <si>
    <t>Prestar servicios para apoyar y acompañar al Departamento de Atención al Ciudadano en el desarrollo de las actividades relacionadas con recepción, tipificación, asignación y reportes estadísticos de las PQRSDF dentro de los sistemas de la entidad.</t>
  </si>
  <si>
    <t>JEP-843-2021</t>
  </si>
  <si>
    <t>Maria Alejandra Cerpa Gomez</t>
  </si>
  <si>
    <t>Prestar servicios profesionales para apoyar y acompañar al Departamento de Atención al Ciudadano en la elaboración de actos administrativos y respuestas a las PQRSDF, con base en las normas legales vigentes y los lineamientos jurídicos implementados.</t>
  </si>
  <si>
    <t>JEP-844-2021</t>
  </si>
  <si>
    <t>Prestar servicios profesionales para apoyar y acompañar al Departamento de Atención al Ciudadano en el análisis de los datos y uso de herramientas tecnológicas para mejorar el seguimiento y control de las PQRSDF.</t>
  </si>
  <si>
    <t>JEP-845-2021</t>
  </si>
  <si>
    <t>Ana Maria Pico Cruz</t>
  </si>
  <si>
    <t>JEP-847-2021</t>
  </si>
  <si>
    <t>Irene Elizabeth Nariño Hernández</t>
  </si>
  <si>
    <t>JEP-848-2021</t>
  </si>
  <si>
    <t>Jeison Orlando Pava Reyes</t>
  </si>
  <si>
    <t>Prestación de servicios profesionales en la asesoría jurídica, atención integral y defensa técnica judicial a las personas que comparezcan ante las salas y secciones de la jep, teniendo en cuenta los enfoques diferenciales.</t>
  </si>
  <si>
    <t>JEP-849-2021</t>
  </si>
  <si>
    <t>Rober Asprilla Gomez</t>
  </si>
  <si>
    <t>JEP-850-2021</t>
  </si>
  <si>
    <t>Emirson Rodriguez Paredes</t>
  </si>
  <si>
    <t>JEP-851-2021</t>
  </si>
  <si>
    <t>Prestar servicios profesionales especializados para acompañar y apoyar a la Subsecretaría Ejecutiva en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</si>
  <si>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JEP-852-2021</t>
  </si>
  <si>
    <t>Andrea Salamanca Rodriguez</t>
  </si>
  <si>
    <t>Prestar servicios de apoyo al departamento de SAAD víctimas en el seguimiento logístico, la elaboración de informes técnicos y el apoyo a la supervisión de contratos y convenios a cargo del departamento.</t>
  </si>
  <si>
    <t>JEP-854-2021</t>
  </si>
  <si>
    <t>Vanessa Arango Cano</t>
  </si>
  <si>
    <t>Prestar servicios profesionales para apoyar al departamento de enfoques diferenciales en el reporte, seguimiento y monitoreo de las herramientas y procesos administrativos y financieros del departamento.</t>
  </si>
  <si>
    <t>JEP-855-2021</t>
  </si>
  <si>
    <t xml:space="preserve">Andrés Felipe Medina Caballero </t>
  </si>
  <si>
    <t>JEP-856-2021</t>
  </si>
  <si>
    <t>Andres Felipe Prieto Méndez</t>
  </si>
  <si>
    <t>Prestar los servicios profesionales para el apoyo y acompañamiento en la preparación y remisión de información contractual y financiera solicitada por la contraloría general de la república en el marco de la circular 005 de 2021.</t>
  </si>
  <si>
    <t>JEP-857-2021</t>
  </si>
  <si>
    <t>Gustavo Hernández Guzman</t>
  </si>
  <si>
    <t>JEP-858-2021</t>
  </si>
  <si>
    <t>JEP-859-2021</t>
  </si>
  <si>
    <t>JEP-861-2021</t>
  </si>
  <si>
    <t>Carolina Hernandez Arango</t>
  </si>
  <si>
    <t>Prestar servicios profesionales para apoyar y acompañar a la Comisión Territorial y Ambiental en la gestión de las actividades derivadas del Plan Operativo de Acción 2021.</t>
  </si>
  <si>
    <t>JEP-862-2021</t>
  </si>
  <si>
    <t>Prestar servicios profesionales para acompañar al Departamento de SAAD Víctimas a fin de facilitar la actualización y desarrollo de actividades de capacitación de los abogados registrados en el SAAD conforme a las necesidades del 2021.</t>
  </si>
  <si>
    <t>JEP-863-2021</t>
  </si>
  <si>
    <t>Carolina Silva Ortiz</t>
  </si>
  <si>
    <t>JEP-864-2021</t>
  </si>
  <si>
    <t>José David Méndez Martínez</t>
  </si>
  <si>
    <t>JEP-865-2021</t>
  </si>
  <si>
    <t>Andrea Carolina Bello Tocancipá</t>
  </si>
  <si>
    <t>JEP-866-2021</t>
  </si>
  <si>
    <t>Yinna Fernanda Figueredo Urrea</t>
  </si>
  <si>
    <t>JEP-870-2021</t>
  </si>
  <si>
    <t>Prestar servicios profesionales especializados para apoyar la implementación y mejoras del sistema de gestión documental de la JEP, las actividades y proyectos estratégicos que adelante la secretaria ejecutiva a través de la dirección de tecnologías de la información y las comunicaciones, y adelantar el acompañamiento y relacionamiento de la JEP con el patrimonio autónomo - fondo Colombia en paz (PA-FCP), respecto de los contratos en ejecución para la subcuenta JEP.</t>
  </si>
  <si>
    <t>CONTRATOS VIGENCIA 2021 (DICIEMBRE)</t>
  </si>
  <si>
    <t>MODALIDAD DE SELECCIÓN</t>
  </si>
  <si>
    <t>JEP-781-2021</t>
  </si>
  <si>
    <t>JEP-780-2021</t>
  </si>
  <si>
    <t xml:space="preserve">CONTROLES
EMPRESARIALES S.A.S </t>
  </si>
  <si>
    <t>CANAL REGIONAL DE TELEVISION TEVEANDINA LTDA</t>
  </si>
  <si>
    <t>Contratar el desarrollo de la funcionalidad para el registro de las propuestas de TOAR, validación, seguimiento y observaciones a estas propuestas por parte de las Victimas, adicionalmente migraciones, pruebas y ajustes del Sistema de Información VISTA</t>
  </si>
  <si>
    <t>JEP-853-2021</t>
  </si>
  <si>
    <t>Prestar el servicio de certificado digital, estampa cronológica, firma digital y correo electrónico certificado de la jurisdicción especial para la paz.</t>
  </si>
  <si>
    <t>JEP-860-2021</t>
  </si>
  <si>
    <t>Aunar esfuerzos institucionales, recursos, capacidades y métodos entre la unidad nacional de protección -unp y la jurisdicción especial para la paz- jep, que permitan implementar con enfoque preventivo, la adecuada protección individual de la vida e integridad de los magistrados y magistradas del tribunal y salas de justicia, la(el) secretaria(o) ejecutiva(o) y el(la) director(a) y fiscales de la unidad de investigación y acusación de la jep, a quienes en razón del cargo o su nivel de riesgo ext.</t>
  </si>
  <si>
    <t>JEP-869-2021</t>
  </si>
  <si>
    <t>ADC DECORACIONES LIMITADA</t>
  </si>
  <si>
    <t>Suministro e instalación de bienes para el funcionamiento de las oficinas de la Jurisdicción Especial para la Paz.</t>
  </si>
  <si>
    <t>JEP-867-2021</t>
  </si>
  <si>
    <t>JEP-711-2021</t>
  </si>
  <si>
    <t>JEP-810-2021</t>
  </si>
  <si>
    <t>JEP-809-2021</t>
  </si>
  <si>
    <t>JEP-748-2021</t>
  </si>
  <si>
    <t>JEP-677-2021</t>
  </si>
  <si>
    <t>JEP-846-2021</t>
  </si>
  <si>
    <t>JEP-747-2021</t>
  </si>
  <si>
    <t>JEP-868-2021</t>
  </si>
  <si>
    <t>JEP-871-2021</t>
  </si>
  <si>
    <t>JEP-872-2021</t>
  </si>
  <si>
    <t>20 Otros</t>
  </si>
  <si>
    <t>3 Compraventa y/o suministro</t>
  </si>
  <si>
    <t>14 Prestación de servicios</t>
  </si>
  <si>
    <t>SOLUCIONES ICG S.A.S.</t>
  </si>
  <si>
    <t>ESRI COLOMBIA SAS</t>
  </si>
  <si>
    <t>CONVIL SOLUCIONES S.A.S.</t>
  </si>
  <si>
    <t>Geosystem Ingenieria S.A.S</t>
  </si>
  <si>
    <t>AQSERV SAS</t>
  </si>
  <si>
    <t>EMERMEDICA SA SERVICIOS DE AMBULANCIA PREPAGADOS</t>
  </si>
  <si>
    <t>IOCOM LTDA</t>
  </si>
  <si>
    <t>PANAMERICANA LIBRERÍA Y PAPELERÍA S.A.</t>
  </si>
  <si>
    <t>INTERNET SOLUTIONS S.A.S.</t>
  </si>
  <si>
    <t>MEGACAD INGENIERÍA Y SISTEMAS SAS</t>
  </si>
  <si>
    <t>Adquirir la renovación de las Licencias ABBYY.</t>
  </si>
  <si>
    <t>Adquirir la renovación de las licencias ArcGis</t>
  </si>
  <si>
    <t>Adquisición de elementos necesarios para las actividades investigativas propias de la Unidad de Investigación y Acusación de la JEP.</t>
  </si>
  <si>
    <t>Adquisición de escáner(s) laser 3d portable para el grupo forense de la UIA.</t>
  </si>
  <si>
    <t>Adecuar el cableado estructurado y eléctrico regulado existente y suministrar el requerido en el piso 8°. de la sede principal de la jurisdicción especial para la paz -JEP.</t>
  </si>
  <si>
    <t>Contratar los servicios de área protegida (asistencia médica, unidad móvil, etc.,) para atender los casos de urgencias y/o emergencias médicas que ocurran a los servidores, servidoras, contratistas y/o visitantes en la sede central en bogotá y en las sedes de los grupos territoriales de la jurisdicción especial para la paz. grupo uno (Bogotá D.C.; Medellín, Antioquía; Neiva, Huila y; Villavicencio, Meta.)</t>
  </si>
  <si>
    <t>Adquirir una torre forense para la Unidad de Investigación y Acusación.</t>
  </si>
  <si>
    <t>Adquirir  Blu ray externos para la Unidad de Investigación y Acusación de la Jurisdicción Especial para la Paz.</t>
  </si>
  <si>
    <t>Renovación de licencia del software de Encase.</t>
  </si>
  <si>
    <t>Adquirir la renovación de las licencias Nitro.</t>
  </si>
  <si>
    <t>Adquirir licencias Dynamics 365 Team Members.</t>
  </si>
  <si>
    <t>Adquirir la renovación de las licencias adobe Audition.</t>
  </si>
  <si>
    <t>Adquirir la renovación de las licencias Adobe Creative Cloud para la UIA.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</si>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</sst>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 #,##0.00_);_(&quot;$&quot;\ * \(#,##0.00\);_(&quot;$&quot;\ * &quot;-&quot;??_);_(@_)"/>
    <numFmt numFmtId="166" formatCode="&quot;$&quot;\ #,##0.00"/>
    <numFmt numFmtId="167" formatCode="_-[$$-409]* #,##0.00_ ;_-[$$-409]* \-#,##0.00\ ;_-[$$-409]* &quot;-&quot;??_ ;_-@_ "/>
    <numFmt numFmtId="168" formatCode="_(&quot;$&quot;\ * #,##0_);_(&quot;$&quot;\ * \(#,##0\);_(&quot;$&quot;\ * &quot;-&quot;_);_(@_)"/>
    <numFmt numFmtId="170" formatCode="dd/mm/yyyy;@"/>
    <numFmt numFmtId="171" formatCode="&quot;$&quot;\ #,##0"/>
  </numFmts>
  <fonts count="14" x14ac:knownFonts="1">
    <font>
      <sz val="12"/>
      <color theme="1"/>
      <name val="Calibri"/>
      <family val="2"/>
      <scheme val="minor"/>
    </font>
    <font>
      <sz val="11"/>
      <color theme="1"/>
      <name val="Calibri"/>
      <family val="2"/>
      <scheme val="minor"/>
    </font>
    <font>
      <sz val="12"/>
      <color theme="1"/>
      <name val="Calibri"/>
      <family val="2"/>
      <scheme val="minor"/>
    </font>
    <font>
      <sz val="11"/>
      <name val="Palatino Linotype"/>
      <family val="1"/>
    </font>
    <font>
      <sz val="12"/>
      <name val="Palatino Linotype"/>
      <family val="1"/>
    </font>
    <font>
      <b/>
      <sz val="14"/>
      <name val="Palatino Linotype"/>
      <family val="1"/>
    </font>
    <font>
      <sz val="12"/>
      <name val="Calibri"/>
      <family val="2"/>
      <scheme val="minor"/>
    </font>
    <font>
      <b/>
      <u/>
      <sz val="14"/>
      <name val="Palatino Linotype"/>
      <family val="1"/>
    </font>
    <font>
      <sz val="12"/>
      <color theme="1"/>
      <name val="Palatino Linotype"/>
      <family val="1"/>
    </font>
    <font>
      <b/>
      <sz val="12"/>
      <name val="Palatino Linotype"/>
      <family val="1"/>
    </font>
    <font>
      <b/>
      <sz val="10"/>
      <color theme="1"/>
      <name val="Verdana"/>
      <family val="2"/>
    </font>
    <font>
      <sz val="10"/>
      <color theme="1"/>
      <name val="Verdana"/>
      <family val="2"/>
    </font>
    <font>
      <sz val="10"/>
      <name val="Arial"/>
      <family val="2"/>
    </font>
    <font>
      <sz val="14"/>
      <name val="Palatino Linotype"/>
      <family val="1"/>
    </font>
  </fonts>
  <fills count="16">
    <fill>
      <patternFill patternType="none"/>
    </fill>
    <fill>
      <patternFill patternType="gray125"/>
    </fill>
    <fill>
      <patternFill patternType="solid">
        <fgColor rgb="FFFFCCCC"/>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DBE5F1"/>
        <bgColor indexed="64"/>
      </patternFill>
    </fill>
    <fill>
      <patternFill patternType="solid">
        <fgColor theme="8" tint="0.59999389629810485"/>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56">
    <xf numFmtId="0" fontId="0" fillId="0" borderId="0"/>
    <xf numFmtId="165" fontId="2" fillId="0" borderId="0" applyFont="0" applyFill="0" applyBorder="0" applyAlignment="0" applyProtection="0"/>
    <xf numFmtId="42" fontId="2" fillId="0" borderId="0" applyFont="0" applyFill="0" applyBorder="0" applyAlignment="0" applyProtection="0"/>
    <xf numFmtId="0" fontId="2" fillId="0" borderId="0"/>
    <xf numFmtId="41"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7" fontId="1" fillId="0" borderId="0"/>
    <xf numFmtId="41" fontId="2" fillId="0" borderId="0" applyFont="0" applyFill="0" applyBorder="0" applyAlignment="0" applyProtection="0"/>
    <xf numFmtId="41" fontId="2" fillId="0" borderId="0" applyFont="0" applyFill="0" applyBorder="0" applyAlignment="0" applyProtection="0"/>
    <xf numFmtId="167" fontId="1" fillId="0" borderId="0"/>
    <xf numFmtId="4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7" fontId="1" fillId="0" borderId="0"/>
    <xf numFmtId="4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7" fontId="1" fillId="0" borderId="0"/>
    <xf numFmtId="44" fontId="2" fillId="0" borderId="0" applyFont="0" applyFill="0" applyBorder="0" applyAlignment="0" applyProtection="0"/>
    <xf numFmtId="0" fontId="1" fillId="0" borderId="0"/>
    <xf numFmtId="41" fontId="1" fillId="0" borderId="0" applyFont="0" applyFill="0" applyBorder="0" applyAlignment="0" applyProtection="0"/>
    <xf numFmtId="168" fontId="1" fillId="0" borderId="0" applyFont="0" applyFill="0" applyBorder="0" applyAlignment="0" applyProtection="0"/>
    <xf numFmtId="0" fontId="10" fillId="13" borderId="0" applyNumberFormat="0" applyBorder="0" applyProtection="0">
      <alignment horizontal="center" vertical="center"/>
    </xf>
    <xf numFmtId="49" fontId="11" fillId="0" borderId="0" applyFill="0" applyBorder="0" applyProtection="0">
      <alignment horizontal="left" vertical="center"/>
    </xf>
    <xf numFmtId="165" fontId="1" fillId="0" borderId="0" applyFont="0" applyFill="0" applyBorder="0" applyAlignment="0" applyProtection="0"/>
    <xf numFmtId="41" fontId="1"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167">
    <xf numFmtId="0" fontId="0" fillId="0" borderId="0" xfId="0"/>
    <xf numFmtId="14" fontId="4" fillId="8" borderId="1"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0" borderId="0" xfId="0"/>
    <xf numFmtId="0" fontId="5" fillId="1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0" borderId="0" xfId="0" applyFont="1"/>
    <xf numFmtId="0" fontId="4" fillId="9" borderId="1" xfId="0"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14" fontId="4" fillId="12" borderId="1" xfId="0" applyNumberFormat="1"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 fontId="4" fillId="12" borderId="1" xfId="2" applyNumberFormat="1" applyFont="1" applyFill="1" applyBorder="1" applyAlignment="1">
      <alignment horizontal="center" vertical="center" wrapText="1"/>
    </xf>
    <xf numFmtId="0" fontId="0" fillId="0" borderId="0" xfId="0" applyFill="1"/>
    <xf numFmtId="166" fontId="4" fillId="11" borderId="1" xfId="2" applyNumberFormat="1" applyFont="1" applyFill="1" applyBorder="1" applyAlignment="1">
      <alignment horizontal="center" vertical="center" wrapText="1"/>
    </xf>
    <xf numFmtId="1" fontId="4" fillId="11" borderId="1" xfId="2" applyNumberFormat="1"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4" fontId="4" fillId="0" borderId="0" xfId="0" applyNumberFormat="1" applyFont="1" applyFill="1" applyBorder="1" applyAlignment="1">
      <alignment horizontal="center" vertical="center" wrapText="1"/>
    </xf>
    <xf numFmtId="166" fontId="4" fillId="0" borderId="0" xfId="2" applyNumberFormat="1" applyFont="1" applyFill="1" applyBorder="1" applyAlignment="1">
      <alignment horizontal="center" vertical="center" wrapText="1"/>
    </xf>
    <xf numFmtId="44" fontId="4" fillId="0" borderId="0" xfId="0" applyNumberFormat="1" applyFont="1" applyFill="1" applyBorder="1" applyAlignment="1">
      <alignment horizontal="center" vertical="center" wrapText="1"/>
    </xf>
    <xf numFmtId="1" fontId="4" fillId="0" borderId="0" xfId="2" applyNumberFormat="1" applyFont="1" applyFill="1" applyBorder="1" applyAlignment="1">
      <alignment horizontal="center" vertical="center" wrapText="1"/>
    </xf>
    <xf numFmtId="0" fontId="0" fillId="0" borderId="0" xfId="0" applyBorder="1"/>
    <xf numFmtId="166" fontId="4" fillId="7" borderId="1" xfId="2" applyNumberFormat="1" applyFont="1" applyFill="1" applyBorder="1" applyAlignment="1">
      <alignment horizontal="center" vertical="center" wrapText="1"/>
    </xf>
    <xf numFmtId="1" fontId="4" fillId="7" borderId="1" xfId="2" applyNumberFormat="1" applyFont="1" applyFill="1" applyBorder="1" applyAlignment="1">
      <alignment horizontal="center" vertical="center" wrapText="1"/>
    </xf>
    <xf numFmtId="43" fontId="0" fillId="0" borderId="0" xfId="9" applyFont="1"/>
    <xf numFmtId="43" fontId="0" fillId="0" borderId="0" xfId="9" applyFont="1" applyFill="1"/>
    <xf numFmtId="166" fontId="0" fillId="0" borderId="0" xfId="0" applyNumberFormat="1"/>
    <xf numFmtId="166" fontId="4" fillId="9" borderId="1" xfId="2" applyNumberFormat="1" applyFont="1" applyFill="1" applyBorder="1" applyAlignment="1">
      <alignment horizontal="center" vertical="center" wrapText="1"/>
    </xf>
    <xf numFmtId="166" fontId="4" fillId="12" borderId="1" xfId="2" applyNumberFormat="1" applyFont="1" applyFill="1" applyBorder="1" applyAlignment="1">
      <alignment horizontal="center" vertical="center" wrapText="1"/>
    </xf>
    <xf numFmtId="166" fontId="4" fillId="12" borderId="1" xfId="0" applyNumberFormat="1" applyFont="1" applyFill="1" applyBorder="1" applyAlignment="1">
      <alignment horizontal="center" vertical="center" wrapText="1"/>
    </xf>
    <xf numFmtId="166" fontId="4" fillId="12" borderId="1" xfId="35" applyNumberFormat="1" applyFont="1" applyFill="1" applyBorder="1" applyAlignment="1">
      <alignment horizontal="center" vertical="center" wrapText="1"/>
    </xf>
    <xf numFmtId="166" fontId="4" fillId="7" borderId="1" xfId="35" applyNumberFormat="1" applyFont="1" applyFill="1" applyBorder="1" applyAlignment="1">
      <alignment horizontal="center" vertical="center" wrapText="1"/>
    </xf>
    <xf numFmtId="166" fontId="4" fillId="9" borderId="1" xfId="35"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66" fontId="4" fillId="0" borderId="1" xfId="35" applyNumberFormat="1" applyFont="1" applyBorder="1" applyAlignment="1">
      <alignment horizontal="center" vertical="center" wrapText="1"/>
    </xf>
    <xf numFmtId="166" fontId="4" fillId="0" borderId="1" xfId="35"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1" xfId="0" applyNumberFormat="1" applyFont="1" applyBorder="1" applyAlignment="1">
      <alignment horizontal="left" vertical="top" wrapText="1"/>
    </xf>
    <xf numFmtId="166" fontId="4" fillId="11" borderId="1" xfId="0" applyNumberFormat="1" applyFont="1" applyFill="1" applyBorder="1" applyAlignment="1">
      <alignment horizontal="center" vertical="center" wrapText="1"/>
    </xf>
    <xf numFmtId="170" fontId="4" fillId="0" borderId="1" xfId="0" applyNumberFormat="1" applyFont="1" applyBorder="1" applyAlignment="1">
      <alignment horizontal="center" vertical="center" wrapText="1"/>
    </xf>
    <xf numFmtId="166" fontId="4" fillId="0" borderId="1" xfId="8" applyNumberFormat="1" applyFont="1" applyBorder="1" applyAlignment="1" applyProtection="1">
      <alignment horizontal="center" vertical="center" wrapText="1"/>
      <protection locked="0"/>
    </xf>
    <xf numFmtId="166" fontId="4" fillId="7" borderId="1" xfId="0" applyNumberFormat="1" applyFont="1" applyFill="1" applyBorder="1" applyAlignment="1">
      <alignment horizontal="left" vertical="top" wrapText="1"/>
    </xf>
    <xf numFmtId="166" fontId="4" fillId="7" borderId="1" xfId="0" applyNumberFormat="1" applyFont="1" applyFill="1" applyBorder="1" applyAlignment="1">
      <alignment horizontal="center" vertical="center" wrapText="1"/>
    </xf>
    <xf numFmtId="170" fontId="4" fillId="7" borderId="1" xfId="0" applyNumberFormat="1" applyFont="1" applyFill="1" applyBorder="1" applyAlignment="1">
      <alignment horizontal="center" vertical="center" wrapText="1"/>
    </xf>
    <xf numFmtId="166" fontId="4" fillId="9" borderId="1" xfId="0" applyNumberFormat="1" applyFont="1" applyFill="1" applyBorder="1" applyAlignment="1">
      <alignment horizontal="left" vertical="top" wrapText="1"/>
    </xf>
    <xf numFmtId="166" fontId="4" fillId="9" borderId="1" xfId="0" applyNumberFormat="1" applyFont="1" applyFill="1" applyBorder="1" applyAlignment="1">
      <alignment horizontal="center" vertical="center" wrapText="1"/>
    </xf>
    <xf numFmtId="170" fontId="4" fillId="9" borderId="1" xfId="0" applyNumberFormat="1" applyFont="1" applyFill="1" applyBorder="1" applyAlignment="1">
      <alignment horizontal="center" vertical="center" wrapText="1"/>
    </xf>
    <xf numFmtId="166" fontId="4" fillId="12" borderId="1" xfId="0" applyNumberFormat="1" applyFont="1" applyFill="1" applyBorder="1" applyAlignment="1">
      <alignment horizontal="left" vertical="top" wrapText="1"/>
    </xf>
    <xf numFmtId="170" fontId="4" fillId="12" borderId="1" xfId="0" applyNumberFormat="1" applyFont="1" applyFill="1" applyBorder="1" applyAlignment="1">
      <alignment horizontal="center" vertical="center" wrapText="1"/>
    </xf>
    <xf numFmtId="166" fontId="3" fillId="12" borderId="1" xfId="0" applyNumberFormat="1" applyFont="1" applyFill="1" applyBorder="1" applyAlignment="1">
      <alignment horizontal="left" vertical="top" wrapText="1"/>
    </xf>
    <xf numFmtId="14" fontId="8" fillId="12" borderId="1" xfId="0" applyNumberFormat="1" applyFont="1" applyFill="1" applyBorder="1" applyAlignment="1">
      <alignment horizontal="center" vertical="center" wrapText="1"/>
    </xf>
    <xf numFmtId="166" fontId="8" fillId="12" borderId="1" xfId="0" applyNumberFormat="1" applyFont="1" applyFill="1" applyBorder="1" applyAlignment="1">
      <alignment horizontal="center" vertical="center" wrapText="1"/>
    </xf>
    <xf numFmtId="171" fontId="4" fillId="7" borderId="1" xfId="2" applyNumberFormat="1" applyFont="1" applyFill="1" applyBorder="1" applyAlignment="1">
      <alignment horizontal="center" vertical="center" wrapText="1"/>
    </xf>
    <xf numFmtId="171" fontId="4" fillId="5" borderId="1" xfId="2" applyNumberFormat="1" applyFont="1" applyFill="1" applyBorder="1" applyAlignment="1">
      <alignment horizontal="center" vertical="center" wrapText="1"/>
    </xf>
    <xf numFmtId="166" fontId="4" fillId="5" borderId="1" xfId="0" applyNumberFormat="1" applyFont="1" applyFill="1" applyBorder="1" applyAlignment="1">
      <alignment horizontal="center" vertical="center" wrapText="1"/>
    </xf>
    <xf numFmtId="170" fontId="4" fillId="5"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14" fontId="4" fillId="14" borderId="1" xfId="0" applyNumberFormat="1" applyFont="1" applyFill="1" applyBorder="1" applyAlignment="1">
      <alignment horizontal="center" vertical="center" wrapText="1"/>
    </xf>
    <xf numFmtId="171" fontId="4" fillId="14" borderId="1" xfId="2" applyNumberFormat="1" applyFont="1" applyFill="1" applyBorder="1" applyAlignment="1">
      <alignment horizontal="center" vertical="center" wrapText="1"/>
    </xf>
    <xf numFmtId="166" fontId="4" fillId="14" borderId="1" xfId="0" applyNumberFormat="1" applyFont="1" applyFill="1" applyBorder="1" applyAlignment="1">
      <alignment horizontal="center" vertical="center" wrapText="1"/>
    </xf>
    <xf numFmtId="170" fontId="4" fillId="14" borderId="1" xfId="0" applyNumberFormat="1" applyFont="1" applyFill="1" applyBorder="1" applyAlignment="1">
      <alignment horizontal="center" vertical="center" wrapText="1"/>
    </xf>
    <xf numFmtId="171" fontId="4" fillId="8" borderId="1" xfId="2" applyNumberFormat="1" applyFont="1" applyFill="1" applyBorder="1" applyAlignment="1">
      <alignment horizontal="center" vertical="center" wrapText="1"/>
    </xf>
    <xf numFmtId="166" fontId="4" fillId="8" borderId="1" xfId="0" applyNumberFormat="1" applyFont="1" applyFill="1" applyBorder="1" applyAlignment="1">
      <alignment horizontal="center" vertical="center" wrapText="1"/>
    </xf>
    <xf numFmtId="170" fontId="4" fillId="8" borderId="1" xfId="0" applyNumberFormat="1" applyFont="1" applyFill="1" applyBorder="1" applyAlignment="1">
      <alignment horizontal="center" vertical="center" wrapText="1"/>
    </xf>
    <xf numFmtId="171" fontId="4" fillId="9" borderId="1" xfId="2" applyNumberFormat="1" applyFont="1" applyFill="1" applyBorder="1" applyAlignment="1">
      <alignment horizontal="center" vertical="center" wrapText="1"/>
    </xf>
    <xf numFmtId="41" fontId="4" fillId="14" borderId="1" xfId="4" applyFont="1" applyFill="1" applyBorder="1" applyAlignment="1">
      <alignment horizontal="center" vertical="center" wrapText="1"/>
    </xf>
    <xf numFmtId="0" fontId="5" fillId="15"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44" fontId="4" fillId="5" borderId="1" xfId="46" applyFont="1" applyFill="1" applyBorder="1" applyAlignment="1">
      <alignment horizontal="center" vertical="center" wrapText="1"/>
    </xf>
    <xf numFmtId="171" fontId="4" fillId="5" borderId="1" xfId="35" applyNumberFormat="1" applyFont="1" applyFill="1" applyBorder="1" applyAlignment="1">
      <alignment horizontal="center" vertical="center" wrapText="1"/>
    </xf>
    <xf numFmtId="166" fontId="4" fillId="7" borderId="1" xfId="0" applyNumberFormat="1" applyFont="1" applyFill="1" applyBorder="1" applyAlignment="1">
      <alignment horizontal="center" vertical="top" wrapText="1"/>
    </xf>
    <xf numFmtId="166" fontId="4" fillId="9" borderId="1" xfId="0" applyNumberFormat="1" applyFont="1" applyFill="1" applyBorder="1" applyAlignment="1">
      <alignment horizontal="center" vertical="top" wrapText="1"/>
    </xf>
    <xf numFmtId="166" fontId="4" fillId="0" borderId="1" xfId="0" applyNumberFormat="1" applyFont="1" applyBorder="1" applyAlignment="1">
      <alignment horizontal="center" vertical="top" wrapText="1"/>
    </xf>
    <xf numFmtId="166" fontId="4" fillId="5" borderId="1" xfId="0" applyNumberFormat="1" applyFont="1" applyFill="1" applyBorder="1" applyAlignment="1">
      <alignment horizontal="center" vertical="top" wrapText="1"/>
    </xf>
    <xf numFmtId="166" fontId="4" fillId="14" borderId="1" xfId="0" applyNumberFormat="1" applyFont="1" applyFill="1" applyBorder="1" applyAlignment="1">
      <alignment horizontal="center" vertical="top" wrapText="1"/>
    </xf>
    <xf numFmtId="166" fontId="4" fillId="8" borderId="1" xfId="0" applyNumberFormat="1" applyFont="1" applyFill="1" applyBorder="1" applyAlignment="1">
      <alignment horizontal="center" vertical="top" wrapText="1"/>
    </xf>
    <xf numFmtId="171" fontId="4" fillId="0" borderId="1" xfId="35" applyNumberFormat="1" applyFont="1" applyFill="1" applyBorder="1" applyAlignment="1">
      <alignment horizontal="center" vertical="center" wrapText="1"/>
    </xf>
    <xf numFmtId="0" fontId="5" fillId="15" borderId="7"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71" fontId="4" fillId="5" borderId="1" xfId="1" applyNumberFormat="1" applyFont="1" applyFill="1" applyBorder="1" applyAlignment="1">
      <alignment horizontal="center" vertical="center"/>
    </xf>
    <xf numFmtId="171" fontId="4" fillId="5" borderId="1" xfId="1" applyNumberFormat="1" applyFont="1" applyFill="1" applyBorder="1" applyAlignment="1">
      <alignment horizontal="center" vertical="center" wrapText="1"/>
    </xf>
    <xf numFmtId="171" fontId="4" fillId="0" borderId="1" xfId="1" applyNumberFormat="1" applyFont="1" applyFill="1" applyBorder="1" applyAlignment="1">
      <alignment horizontal="center" vertical="center"/>
    </xf>
    <xf numFmtId="171" fontId="4" fillId="7" borderId="1" xfId="1" applyNumberFormat="1" applyFont="1" applyFill="1" applyBorder="1" applyAlignment="1">
      <alignment horizontal="center" vertical="center"/>
    </xf>
    <xf numFmtId="171" fontId="4" fillId="14" borderId="1" xfId="1" applyNumberFormat="1" applyFont="1" applyFill="1" applyBorder="1" applyAlignment="1">
      <alignment horizontal="center" vertical="center"/>
    </xf>
    <xf numFmtId="171" fontId="4" fillId="8" borderId="1" xfId="1" applyNumberFormat="1" applyFont="1" applyFill="1" applyBorder="1" applyAlignment="1">
      <alignment horizontal="center" vertical="center"/>
    </xf>
    <xf numFmtId="171" fontId="4" fillId="9" borderId="1" xfId="1" applyNumberFormat="1" applyFont="1" applyFill="1" applyBorder="1" applyAlignment="1">
      <alignment horizontal="center" vertical="center"/>
    </xf>
    <xf numFmtId="171"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44" fontId="4" fillId="5" borderId="1" xfId="0" applyNumberFormat="1" applyFont="1" applyFill="1" applyBorder="1" applyAlignment="1">
      <alignment horizontal="center" vertical="center"/>
    </xf>
    <xf numFmtId="43" fontId="4" fillId="0" borderId="0" xfId="9" applyFont="1" applyAlignment="1">
      <alignment horizontal="center"/>
    </xf>
    <xf numFmtId="0" fontId="4" fillId="0" borderId="0" xfId="0" applyFont="1" applyAlignment="1">
      <alignment horizontal="center"/>
    </xf>
    <xf numFmtId="9" fontId="4" fillId="5"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4" fontId="4" fillId="0"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171" fontId="4" fillId="7"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44" fontId="4" fillId="7" borderId="1" xfId="0" applyNumberFormat="1" applyFont="1" applyFill="1" applyBorder="1" applyAlignment="1">
      <alignment horizontal="center" vertical="center"/>
    </xf>
    <xf numFmtId="9" fontId="4" fillId="14" borderId="1" xfId="0" applyNumberFormat="1" applyFont="1" applyFill="1" applyBorder="1" applyAlignment="1">
      <alignment horizontal="center" vertical="center"/>
    </xf>
    <xf numFmtId="171" fontId="4" fillId="14" borderId="1" xfId="0" applyNumberFormat="1" applyFont="1" applyFill="1" applyBorder="1" applyAlignment="1">
      <alignment horizontal="center" vertical="center"/>
    </xf>
    <xf numFmtId="0" fontId="4" fillId="14" borderId="1" xfId="0" applyFont="1" applyFill="1" applyBorder="1" applyAlignment="1">
      <alignment horizontal="center" vertical="center"/>
    </xf>
    <xf numFmtId="44" fontId="4" fillId="14" borderId="1" xfId="0" applyNumberFormat="1" applyFont="1" applyFill="1" applyBorder="1" applyAlignment="1">
      <alignment horizontal="center" vertical="center"/>
    </xf>
    <xf numFmtId="9" fontId="4" fillId="8" borderId="1" xfId="0" applyNumberFormat="1" applyFont="1" applyFill="1" applyBorder="1" applyAlignment="1">
      <alignment horizontal="center" vertical="center"/>
    </xf>
    <xf numFmtId="171"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44" fontId="4" fillId="8" borderId="1"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171" fontId="4" fillId="9"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44" fontId="4" fillId="9" borderId="1" xfId="0" applyNumberFormat="1" applyFont="1" applyFill="1" applyBorder="1" applyAlignment="1">
      <alignment horizontal="center" vertical="center"/>
    </xf>
    <xf numFmtId="9" fontId="4" fillId="5" borderId="1" xfId="10" applyNumberFormat="1" applyFont="1" applyFill="1" applyBorder="1" applyAlignment="1">
      <alignment horizontal="center" vertical="center"/>
    </xf>
    <xf numFmtId="43" fontId="4" fillId="0" borderId="0" xfId="9" applyFont="1" applyFill="1" applyAlignment="1">
      <alignment horizontal="center"/>
    </xf>
    <xf numFmtId="0" fontId="4" fillId="0" borderId="0" xfId="0" applyFont="1" applyFill="1" applyAlignment="1">
      <alignment horizontal="center"/>
    </xf>
    <xf numFmtId="9" fontId="4" fillId="8" borderId="1" xfId="1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13" fillId="0" borderId="0" xfId="0" applyFont="1" applyAlignment="1">
      <alignment horizontal="center"/>
    </xf>
    <xf numFmtId="171" fontId="4" fillId="0" borderId="0" xfId="0" applyNumberFormat="1" applyFont="1" applyAlignment="1">
      <alignment horizontal="center"/>
    </xf>
    <xf numFmtId="0" fontId="9" fillId="0" borderId="5" xfId="0" applyFont="1" applyBorder="1" applyAlignment="1">
      <alignment vertical="center" wrapText="1"/>
    </xf>
    <xf numFmtId="0" fontId="4" fillId="4" borderId="5" xfId="3" applyFont="1" applyFill="1" applyBorder="1" applyAlignment="1">
      <alignment vertical="center" wrapText="1"/>
    </xf>
    <xf numFmtId="0" fontId="4" fillId="3" borderId="5" xfId="3" applyFont="1" applyFill="1" applyBorder="1" applyAlignment="1">
      <alignment vertical="center" wrapText="1"/>
    </xf>
    <xf numFmtId="0" fontId="9" fillId="2" borderId="5" xfId="3" applyFont="1" applyFill="1" applyBorder="1" applyAlignment="1">
      <alignment vertical="center" wrapText="1"/>
    </xf>
    <xf numFmtId="0" fontId="4" fillId="9" borderId="5" xfId="0" applyFont="1" applyFill="1" applyBorder="1" applyAlignment="1">
      <alignment vertical="center" wrapText="1"/>
    </xf>
    <xf numFmtId="0" fontId="4" fillId="8" borderId="5" xfId="0" applyFont="1" applyFill="1" applyBorder="1" applyAlignment="1">
      <alignment vertical="center" wrapText="1"/>
    </xf>
    <xf numFmtId="0" fontId="4" fillId="7" borderId="5" xfId="0" applyFont="1" applyFill="1" applyBorder="1" applyAlignment="1">
      <alignment vertical="center" wrapText="1"/>
    </xf>
    <xf numFmtId="0" fontId="4" fillId="6" borderId="5" xfId="0" applyFont="1" applyFill="1" applyBorder="1" applyAlignment="1">
      <alignment vertical="center" wrapText="1"/>
    </xf>
    <xf numFmtId="0" fontId="9" fillId="0" borderId="1" xfId="0" applyFont="1" applyBorder="1" applyAlignment="1">
      <alignment horizontal="left" vertical="center" wrapText="1"/>
    </xf>
    <xf numFmtId="0" fontId="4" fillId="4" borderId="1" xfId="3" applyFont="1" applyFill="1" applyBorder="1" applyAlignment="1">
      <alignment horizontal="left" vertical="center" wrapText="1"/>
    </xf>
    <xf numFmtId="0" fontId="4" fillId="3" borderId="1" xfId="3" applyFont="1" applyFill="1" applyBorder="1" applyAlignment="1">
      <alignment horizontal="left" vertical="center" wrapText="1"/>
    </xf>
    <xf numFmtId="0" fontId="9" fillId="2" borderId="1" xfId="3" applyFont="1" applyFill="1" applyBorder="1" applyAlignment="1">
      <alignment horizontal="left" vertical="center" wrapText="1"/>
    </xf>
    <xf numFmtId="0" fontId="7"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6" xfId="0" applyFont="1" applyFill="1" applyBorder="1" applyAlignment="1">
      <alignment horizontal="left" vertical="center" wrapText="1"/>
    </xf>
    <xf numFmtId="0" fontId="9" fillId="0" borderId="0" xfId="0" applyFont="1" applyBorder="1" applyAlignment="1">
      <alignment vertical="center" wrapText="1"/>
    </xf>
    <xf numFmtId="0" fontId="4" fillId="4" borderId="0" xfId="3" applyFont="1" applyFill="1" applyBorder="1" applyAlignment="1">
      <alignment vertical="center" wrapText="1"/>
    </xf>
    <xf numFmtId="0" fontId="4" fillId="3" borderId="0" xfId="3" applyFont="1" applyFill="1" applyBorder="1" applyAlignment="1">
      <alignment vertical="center" wrapText="1"/>
    </xf>
    <xf numFmtId="0" fontId="9" fillId="2" borderId="0" xfId="3" applyFont="1" applyFill="1" applyBorder="1" applyAlignment="1">
      <alignment vertical="center" wrapText="1"/>
    </xf>
    <xf numFmtId="0" fontId="7" fillId="0" borderId="4" xfId="0" applyFont="1" applyFill="1" applyBorder="1" applyAlignment="1">
      <alignment horizontal="center" vertical="center" wrapText="1"/>
    </xf>
    <xf numFmtId="0" fontId="4" fillId="9" borderId="0" xfId="0" applyFont="1" applyFill="1" applyBorder="1" applyAlignment="1">
      <alignment vertical="center" wrapText="1"/>
    </xf>
    <xf numFmtId="0" fontId="4" fillId="8" borderId="0" xfId="0" applyFont="1" applyFill="1" applyBorder="1" applyAlignment="1">
      <alignment vertical="center" wrapText="1"/>
    </xf>
    <xf numFmtId="0" fontId="4" fillId="7" borderId="0" xfId="0" applyFont="1" applyFill="1" applyBorder="1" applyAlignment="1">
      <alignment vertical="center" wrapText="1"/>
    </xf>
    <xf numFmtId="0" fontId="4" fillId="6" borderId="0" xfId="0" applyFont="1" applyFill="1" applyBorder="1" applyAlignment="1">
      <alignment vertical="center" wrapText="1"/>
    </xf>
    <xf numFmtId="0" fontId="4" fillId="12" borderId="5" xfId="0" applyFont="1" applyFill="1" applyBorder="1" applyAlignment="1">
      <alignment vertical="center" wrapText="1"/>
    </xf>
    <xf numFmtId="0" fontId="4" fillId="12" borderId="0" xfId="0" applyFont="1" applyFill="1" applyBorder="1" applyAlignment="1">
      <alignment vertical="center" wrapText="1"/>
    </xf>
  </cellXfs>
  <cellStyles count="56">
    <cellStyle name="BodyStyle" xfId="30" xr:uid="{9E4FC2FA-62BE-4AD1-B869-62D785E14D8B}"/>
    <cellStyle name="HeaderStyle" xfId="29" xr:uid="{772604CF-D500-4FCB-9FB5-8BC0CAF447FE}"/>
    <cellStyle name="Millares" xfId="9" builtinId="3"/>
    <cellStyle name="Millares [0]" xfId="8" builtinId="6"/>
    <cellStyle name="Millares [0] 2" xfId="4" xr:uid="{D66E2559-164C-4CBB-9D0A-6B2DA552D720}"/>
    <cellStyle name="Millares [0] 2 2" xfId="7" xr:uid="{362D99CD-A3FA-49FF-B6DC-46EEC0C510AA}"/>
    <cellStyle name="Millares [0] 2 2 2" xfId="23" xr:uid="{10D73218-4F19-4B07-9077-6BD6B06B63A7}"/>
    <cellStyle name="Millares [0] 2 2 3" xfId="15" xr:uid="{50A553B3-44AE-494F-AD5C-AB79B7FB9DF6}"/>
    <cellStyle name="Millares [0] 2 3" xfId="19" xr:uid="{5D0F090C-6D7C-4209-843F-F23D03C1DB63}"/>
    <cellStyle name="Millares [0] 2 4" xfId="12" xr:uid="{8F6D95B9-1303-4C4E-87F8-E116392C071A}"/>
    <cellStyle name="Millares [0] 3" xfId="5" xr:uid="{55D18E8A-E3D3-4907-BB12-4A3773504E55}"/>
    <cellStyle name="Millares [0] 3 2" xfId="22" xr:uid="{0AD3CEB5-7AF7-4C8B-8360-454F9F871AF3}"/>
    <cellStyle name="Millares [0] 3 3" xfId="32" xr:uid="{C296D6E2-8CEB-4F31-83CF-3D596EF99E9B}"/>
    <cellStyle name="Millares [0] 3 4" xfId="14" xr:uid="{42A68AFC-7E72-4649-B7A9-55302B94E5FF}"/>
    <cellStyle name="Millares [0] 4" xfId="18" xr:uid="{B004408B-A082-4814-A033-E163A8AB1F2F}"/>
    <cellStyle name="Millares [0] 4 2" xfId="33" xr:uid="{D1ABCF5B-C6D9-4E08-B59D-B918D70B8942}"/>
    <cellStyle name="Millares [0] 5" xfId="34" xr:uid="{B8AF358E-D568-4038-B442-24CFA056E517}"/>
    <cellStyle name="Millares [0] 6" xfId="27" xr:uid="{1CFD43BE-37C7-4EF5-ADFC-807E1F31CA4C}"/>
    <cellStyle name="Millares [0] 7" xfId="11" xr:uid="{49DB4E84-DB9E-44B0-A0FB-727D2DE5D6AA}"/>
    <cellStyle name="Millares 10" xfId="53" xr:uid="{1DE96460-AF6B-45BF-BF41-3684F0BDA9C9}"/>
    <cellStyle name="Millares 11" xfId="55" xr:uid="{05243E5A-27AB-485D-9A7B-4741D49DF62F}"/>
    <cellStyle name="Millares 2" xfId="37" xr:uid="{853EE38F-F026-4C8C-9D0F-E8FDB3EE72A0}"/>
    <cellStyle name="Millares 3" xfId="39" xr:uid="{92B61C6E-3E81-4BFA-AEF2-985F78AA7739}"/>
    <cellStyle name="Millares 4" xfId="41" xr:uid="{97B7FAD5-F7DC-4A76-A7CD-E6EE4486F6E7}"/>
    <cellStyle name="Millares 5" xfId="43" xr:uid="{EE7852F1-36FF-4CEE-895B-D7B4FB4A70F9}"/>
    <cellStyle name="Millares 6" xfId="45" xr:uid="{A7ECB7DE-96F2-45CD-AF35-EEBA35871CB8}"/>
    <cellStyle name="Millares 7" xfId="47" xr:uid="{619F554A-A483-4D0B-8F34-4F67DB6F30B2}"/>
    <cellStyle name="Millares 8" xfId="49" xr:uid="{323B7997-BF97-44EC-9476-19E61FE1130E}"/>
    <cellStyle name="Millares 9" xfId="51" xr:uid="{502A64EE-B339-49B2-A4F6-8E5D3CBDB940}"/>
    <cellStyle name="Moneda" xfId="1" builtinId="4"/>
    <cellStyle name="Moneda [0]" xfId="2" builtinId="7"/>
    <cellStyle name="Moneda [0] 2" xfId="6" xr:uid="{138F966E-FC3F-44C0-B394-96531B6F06F7}"/>
    <cellStyle name="Moneda [0] 2 2" xfId="28" xr:uid="{D197FF1E-A5EA-45EE-8CFF-1261782CCA77}"/>
    <cellStyle name="Moneda [0] 3" xfId="35" xr:uid="{84586453-108B-4B30-B48F-9817BEB4CE24}"/>
    <cellStyle name="Moneda 10" xfId="46" xr:uid="{AE964789-4153-4D8D-ABF4-058858E16179}"/>
    <cellStyle name="Moneda 11" xfId="48" xr:uid="{B3FD7689-F0D5-4ABC-9CB0-7E237DF35DE9}"/>
    <cellStyle name="Moneda 12" xfId="50" xr:uid="{ECC440EC-1D3D-4272-95BB-EF14DDC1E5FE}"/>
    <cellStyle name="Moneda 13" xfId="52" xr:uid="{2164D475-0037-4C85-BD21-D3FA2CC1C271}"/>
    <cellStyle name="Moneda 14" xfId="54" xr:uid="{6011FEB1-A980-47CF-8D16-44E0C28C1FCB}"/>
    <cellStyle name="Moneda 2" xfId="17" xr:uid="{030E75BC-83CD-4715-9309-3B71085EB53D}"/>
    <cellStyle name="Moneda 2 2" xfId="25" xr:uid="{1E5CC3E8-04E4-4549-9C4D-94D24A362087}"/>
    <cellStyle name="Moneda 3" xfId="21" xr:uid="{862AD009-DF95-4943-AA4A-84E84E5C084E}"/>
    <cellStyle name="Moneda 4" xfId="31" xr:uid="{553F0506-638D-4CA2-9012-F5BFA8A6D518}"/>
    <cellStyle name="Moneda 5" xfId="36" xr:uid="{2B39F2C0-20EA-4CE3-9F44-A7D569BEE884}"/>
    <cellStyle name="Moneda 6" xfId="38" xr:uid="{4F8A5214-D531-425B-B4B1-9560C9337B57}"/>
    <cellStyle name="Moneda 7" xfId="40" xr:uid="{22214AAA-5C18-44D2-A71B-EC67DBC95F07}"/>
    <cellStyle name="Moneda 8" xfId="42" xr:uid="{5D008195-4D9F-4930-BE49-5C1E6EE8328B}"/>
    <cellStyle name="Moneda 9" xfId="44" xr:uid="{B95C3744-AA7A-426C-A6B7-39337497F05A}"/>
    <cellStyle name="Normal" xfId="0" builtinId="0"/>
    <cellStyle name="Normal 2" xfId="13" xr:uid="{37116E15-C2F3-4D70-83BF-2BF074F03A74}"/>
    <cellStyle name="Normal 2 2" xfId="16" xr:uid="{60B0A941-0A4D-48F3-A854-860881B8CBEF}"/>
    <cellStyle name="Normal 2 2 2" xfId="24" xr:uid="{E077A551-EC00-4747-BAD9-D8F302C6ECEB}"/>
    <cellStyle name="Normal 2 3" xfId="20" xr:uid="{CB5D2B7E-DA71-4B8D-B292-ACEAA13BA5CD}"/>
    <cellStyle name="Normal 3" xfId="3" xr:uid="{84EA4C34-567F-42DF-BC17-66F75BD9BE52}"/>
    <cellStyle name="Normal 4" xfId="26" xr:uid="{E1720662-0059-46F6-A9EE-AE72FD0E138A}"/>
    <cellStyle name="Porcentaje" xfId="10" builtinId="5"/>
  </cellStyles>
  <dxfs count="1">
    <dxf>
      <font>
        <color rgb="FF9C0006"/>
      </font>
      <fill>
        <patternFill>
          <bgColor rgb="FFFFC7CE"/>
        </patternFill>
      </fill>
    </dxf>
  </dxfs>
  <tableStyles count="0" defaultTableStyle="TableStyleMedium2" defaultPivotStyle="PivotStyleLight16"/>
  <colors>
    <mruColors>
      <color rgb="FFFFCCCC"/>
      <color rgb="FFFFFFCC"/>
      <color rgb="FFFFCC99"/>
      <color rgb="FFFF9999"/>
      <color rgb="FFFF99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4875F-16F1-49C1-BA48-86205A0301A9}">
  <dimension ref="A1:R207"/>
  <sheetViews>
    <sheetView tabSelected="1" zoomScale="60" zoomScaleNormal="60" workbookViewId="0">
      <pane ySplit="2" topLeftCell="A3" activePane="bottomLeft" state="frozen"/>
      <selection pane="bottomLeft" activeCell="F6" sqref="F6"/>
    </sheetView>
  </sheetViews>
  <sheetFormatPr baseColWidth="10" defaultColWidth="21.625" defaultRowHeight="18" x14ac:dyDescent="0.35"/>
  <cols>
    <col min="1" max="1" width="21.625" style="103" customWidth="1"/>
    <col min="2" max="2" width="21.625" style="103"/>
    <col min="3" max="3" width="24.375" style="103" customWidth="1"/>
    <col min="4" max="4" width="58.375" style="103" customWidth="1"/>
    <col min="5" max="6" width="21.625" style="103" customWidth="1"/>
    <col min="7" max="7" width="24.375" style="103" customWidth="1"/>
    <col min="8" max="10" width="21.625" style="103" customWidth="1"/>
    <col min="11" max="16" width="21.625" style="103"/>
    <col min="17" max="17" width="21.625" style="102"/>
    <col min="18" max="16384" width="21.625" style="103"/>
  </cols>
  <sheetData>
    <row r="1" spans="1:18" ht="21" customHeight="1" x14ac:dyDescent="0.4">
      <c r="A1" s="130"/>
      <c r="B1" s="130"/>
      <c r="C1" s="144" t="s">
        <v>535</v>
      </c>
      <c r="D1" s="145"/>
      <c r="E1" s="145"/>
      <c r="F1" s="145"/>
      <c r="G1" s="145"/>
      <c r="H1" s="145"/>
      <c r="I1" s="145"/>
      <c r="J1" s="146"/>
    </row>
    <row r="2" spans="1:18" ht="63" x14ac:dyDescent="0.35">
      <c r="A2" s="77" t="s">
        <v>536</v>
      </c>
      <c r="B2" s="88" t="s">
        <v>81</v>
      </c>
      <c r="C2" s="77" t="s">
        <v>80</v>
      </c>
      <c r="D2" s="77" t="s">
        <v>79</v>
      </c>
      <c r="E2" s="77" t="s">
        <v>78</v>
      </c>
      <c r="F2" s="77" t="s">
        <v>77</v>
      </c>
      <c r="G2" s="77" t="s">
        <v>76</v>
      </c>
      <c r="H2" s="77" t="s">
        <v>75</v>
      </c>
      <c r="I2" s="77" t="s">
        <v>74</v>
      </c>
      <c r="J2" s="77" t="s">
        <v>73</v>
      </c>
      <c r="K2" s="77" t="s">
        <v>123</v>
      </c>
      <c r="L2" s="77" t="s">
        <v>124</v>
      </c>
      <c r="M2" s="77" t="s">
        <v>125</v>
      </c>
      <c r="N2" s="77" t="s">
        <v>126</v>
      </c>
      <c r="O2" s="77" t="s">
        <v>127</v>
      </c>
      <c r="P2" s="77" t="s">
        <v>128</v>
      </c>
    </row>
    <row r="3" spans="1:18" ht="54" x14ac:dyDescent="0.35">
      <c r="A3" s="10" t="s">
        <v>561</v>
      </c>
      <c r="B3" s="10">
        <v>82145</v>
      </c>
      <c r="C3" s="10" t="s">
        <v>570</v>
      </c>
      <c r="D3" s="65" t="s">
        <v>580</v>
      </c>
      <c r="E3" s="66">
        <v>44539</v>
      </c>
      <c r="F3" s="80">
        <v>9371250</v>
      </c>
      <c r="G3" s="65" t="s">
        <v>1</v>
      </c>
      <c r="H3" s="11">
        <v>44558</v>
      </c>
      <c r="I3" s="65" t="s">
        <v>0</v>
      </c>
      <c r="J3" s="65" t="s">
        <v>64</v>
      </c>
      <c r="K3" s="104">
        <v>0.13927547578097002</v>
      </c>
      <c r="L3" s="92">
        <v>0</v>
      </c>
      <c r="M3" s="99">
        <f>+F3-L3</f>
        <v>9371250</v>
      </c>
      <c r="N3" s="100" t="s">
        <v>586</v>
      </c>
      <c r="O3" s="100">
        <v>0</v>
      </c>
      <c r="P3" s="101">
        <v>0</v>
      </c>
      <c r="R3" s="131"/>
    </row>
    <row r="4" spans="1:18" ht="54" x14ac:dyDescent="0.35">
      <c r="A4" s="10" t="s">
        <v>561</v>
      </c>
      <c r="B4" s="10">
        <v>83415</v>
      </c>
      <c r="C4" s="10" t="s">
        <v>564</v>
      </c>
      <c r="D4" s="84" t="s">
        <v>574</v>
      </c>
      <c r="E4" s="66">
        <v>44553</v>
      </c>
      <c r="F4" s="80">
        <v>244863682</v>
      </c>
      <c r="G4" s="65" t="s">
        <v>1</v>
      </c>
      <c r="H4" s="11">
        <v>44561</v>
      </c>
      <c r="I4" s="65" t="s">
        <v>0</v>
      </c>
      <c r="J4" s="65" t="s">
        <v>12</v>
      </c>
      <c r="K4" s="104">
        <v>0.13927547578097002</v>
      </c>
      <c r="L4" s="92">
        <v>233489444</v>
      </c>
      <c r="M4" s="99">
        <f t="shared" ref="M4:M67" si="0">+F4-L4</f>
        <v>11374238</v>
      </c>
      <c r="N4" s="100" t="s">
        <v>586</v>
      </c>
      <c r="O4" s="100">
        <v>0</v>
      </c>
      <c r="P4" s="101">
        <v>0</v>
      </c>
      <c r="R4" s="131"/>
    </row>
    <row r="5" spans="1:18" ht="54" x14ac:dyDescent="0.35">
      <c r="A5" s="10" t="s">
        <v>561</v>
      </c>
      <c r="B5" s="10">
        <v>83975</v>
      </c>
      <c r="C5" s="10" t="s">
        <v>140</v>
      </c>
      <c r="D5" s="65" t="s">
        <v>583</v>
      </c>
      <c r="E5" s="66">
        <v>44560</v>
      </c>
      <c r="F5" s="80">
        <v>62577768</v>
      </c>
      <c r="G5" s="65" t="s">
        <v>1</v>
      </c>
      <c r="H5" s="11">
        <v>44561</v>
      </c>
      <c r="I5" s="65" t="s">
        <v>0</v>
      </c>
      <c r="J5" s="65" t="s">
        <v>64</v>
      </c>
      <c r="K5" s="104">
        <v>4.582465441006197E-2</v>
      </c>
      <c r="L5" s="92">
        <v>0</v>
      </c>
      <c r="M5" s="99">
        <f t="shared" si="0"/>
        <v>62577768</v>
      </c>
      <c r="N5" s="100" t="s">
        <v>586</v>
      </c>
      <c r="O5" s="100">
        <v>0</v>
      </c>
      <c r="P5" s="101">
        <v>0</v>
      </c>
      <c r="R5" s="131"/>
    </row>
    <row r="6" spans="1:18" ht="126" x14ac:dyDescent="0.35">
      <c r="A6" s="41" t="s">
        <v>562</v>
      </c>
      <c r="B6" s="41" t="s">
        <v>554</v>
      </c>
      <c r="C6" s="41" t="s">
        <v>568</v>
      </c>
      <c r="D6" s="83" t="s">
        <v>578</v>
      </c>
      <c r="E6" s="44">
        <v>44532</v>
      </c>
      <c r="F6" s="87">
        <v>1564590</v>
      </c>
      <c r="G6" s="47" t="s">
        <v>115</v>
      </c>
      <c r="H6" s="50">
        <v>44561</v>
      </c>
      <c r="I6" s="47" t="s">
        <v>72</v>
      </c>
      <c r="J6" s="47" t="s">
        <v>71</v>
      </c>
      <c r="K6" s="105">
        <v>0.13463263853799387</v>
      </c>
      <c r="L6" s="94">
        <v>0</v>
      </c>
      <c r="M6" s="106">
        <f t="shared" si="0"/>
        <v>1564590</v>
      </c>
      <c r="N6" s="107" t="s">
        <v>586</v>
      </c>
      <c r="O6" s="107">
        <v>0</v>
      </c>
      <c r="P6" s="108">
        <v>0</v>
      </c>
      <c r="R6" s="131"/>
    </row>
    <row r="7" spans="1:18" ht="72" x14ac:dyDescent="0.35">
      <c r="A7" s="91" t="s">
        <v>2</v>
      </c>
      <c r="B7" s="91" t="s">
        <v>215</v>
      </c>
      <c r="C7" s="91" t="s">
        <v>112</v>
      </c>
      <c r="D7" s="81" t="s">
        <v>216</v>
      </c>
      <c r="E7" s="12">
        <v>44532</v>
      </c>
      <c r="F7" s="63">
        <v>50386473</v>
      </c>
      <c r="G7" s="53" t="s">
        <v>115</v>
      </c>
      <c r="H7" s="54">
        <v>44742</v>
      </c>
      <c r="I7" s="53" t="s">
        <v>0</v>
      </c>
      <c r="J7" s="53" t="s">
        <v>18</v>
      </c>
      <c r="K7" s="109">
        <v>0.13927514331516608</v>
      </c>
      <c r="L7" s="95">
        <v>0</v>
      </c>
      <c r="M7" s="110">
        <f t="shared" si="0"/>
        <v>50386473</v>
      </c>
      <c r="N7" s="111" t="s">
        <v>586</v>
      </c>
      <c r="O7" s="111">
        <v>0</v>
      </c>
      <c r="P7" s="112">
        <v>0</v>
      </c>
      <c r="R7" s="131"/>
    </row>
    <row r="8" spans="1:18" ht="72" x14ac:dyDescent="0.35">
      <c r="A8" s="91" t="s">
        <v>2</v>
      </c>
      <c r="B8" s="91" t="s">
        <v>217</v>
      </c>
      <c r="C8" s="91" t="s">
        <v>218</v>
      </c>
      <c r="D8" s="81" t="s">
        <v>219</v>
      </c>
      <c r="E8" s="12">
        <v>44531</v>
      </c>
      <c r="F8" s="63">
        <v>50386473</v>
      </c>
      <c r="G8" s="53" t="s">
        <v>115</v>
      </c>
      <c r="H8" s="54">
        <v>44742</v>
      </c>
      <c r="I8" s="53" t="s">
        <v>0</v>
      </c>
      <c r="J8" s="53" t="s">
        <v>18</v>
      </c>
      <c r="K8" s="109">
        <v>0.1021353914738827</v>
      </c>
      <c r="L8" s="95">
        <v>0</v>
      </c>
      <c r="M8" s="110">
        <f t="shared" si="0"/>
        <v>50386473</v>
      </c>
      <c r="N8" s="111" t="s">
        <v>586</v>
      </c>
      <c r="O8" s="111">
        <v>0</v>
      </c>
      <c r="P8" s="112">
        <v>0</v>
      </c>
      <c r="R8" s="131"/>
    </row>
    <row r="9" spans="1:18" ht="72" x14ac:dyDescent="0.35">
      <c r="A9" s="91" t="s">
        <v>2</v>
      </c>
      <c r="B9" s="91" t="s">
        <v>220</v>
      </c>
      <c r="C9" s="91" t="s">
        <v>221</v>
      </c>
      <c r="D9" s="81" t="s">
        <v>222</v>
      </c>
      <c r="E9" s="12">
        <v>44552</v>
      </c>
      <c r="F9" s="63">
        <v>33078220</v>
      </c>
      <c r="G9" s="53" t="s">
        <v>115</v>
      </c>
      <c r="H9" s="12">
        <v>44742</v>
      </c>
      <c r="I9" s="53" t="s">
        <v>0</v>
      </c>
      <c r="J9" s="53" t="s">
        <v>18</v>
      </c>
      <c r="K9" s="109">
        <v>0</v>
      </c>
      <c r="L9" s="95">
        <v>0</v>
      </c>
      <c r="M9" s="110">
        <f t="shared" si="0"/>
        <v>33078220</v>
      </c>
      <c r="N9" s="111" t="s">
        <v>586</v>
      </c>
      <c r="O9" s="111">
        <v>0</v>
      </c>
      <c r="P9" s="112">
        <v>0</v>
      </c>
      <c r="R9" s="131"/>
    </row>
    <row r="10" spans="1:18" ht="72" x14ac:dyDescent="0.35">
      <c r="A10" s="91" t="s">
        <v>2</v>
      </c>
      <c r="B10" s="91" t="s">
        <v>223</v>
      </c>
      <c r="C10" s="91" t="s">
        <v>224</v>
      </c>
      <c r="D10" s="81" t="s">
        <v>222</v>
      </c>
      <c r="E10" s="54">
        <v>44533</v>
      </c>
      <c r="F10" s="63">
        <v>36278261</v>
      </c>
      <c r="G10" s="53" t="s">
        <v>115</v>
      </c>
      <c r="H10" s="54">
        <v>44742</v>
      </c>
      <c r="I10" s="53" t="s">
        <v>0</v>
      </c>
      <c r="J10" s="53" t="s">
        <v>18</v>
      </c>
      <c r="K10" s="109">
        <v>0.10213538877116177</v>
      </c>
      <c r="L10" s="95">
        <v>0</v>
      </c>
      <c r="M10" s="110">
        <f t="shared" si="0"/>
        <v>36278261</v>
      </c>
      <c r="N10" s="111" t="s">
        <v>586</v>
      </c>
      <c r="O10" s="111">
        <v>0</v>
      </c>
      <c r="P10" s="112">
        <v>0</v>
      </c>
      <c r="R10" s="131"/>
    </row>
    <row r="11" spans="1:18" ht="72" x14ac:dyDescent="0.35">
      <c r="A11" s="91" t="s">
        <v>2</v>
      </c>
      <c r="B11" s="91" t="s">
        <v>225</v>
      </c>
      <c r="C11" s="91" t="s">
        <v>226</v>
      </c>
      <c r="D11" s="81" t="s">
        <v>222</v>
      </c>
      <c r="E11" s="12">
        <v>44532</v>
      </c>
      <c r="F11" s="63">
        <v>36278261</v>
      </c>
      <c r="G11" s="53" t="s">
        <v>115</v>
      </c>
      <c r="H11" s="54">
        <v>44742</v>
      </c>
      <c r="I11" s="53" t="s">
        <v>0</v>
      </c>
      <c r="J11" s="53" t="s">
        <v>18</v>
      </c>
      <c r="K11" s="109">
        <v>2.3212588357082221E-2</v>
      </c>
      <c r="L11" s="95">
        <v>0</v>
      </c>
      <c r="M11" s="110">
        <f t="shared" si="0"/>
        <v>36278261</v>
      </c>
      <c r="N11" s="111" t="s">
        <v>586</v>
      </c>
      <c r="O11" s="111">
        <v>0</v>
      </c>
      <c r="P11" s="112">
        <v>0</v>
      </c>
      <c r="R11" s="131"/>
    </row>
    <row r="12" spans="1:18" ht="54" x14ac:dyDescent="0.35">
      <c r="A12" s="91" t="s">
        <v>2</v>
      </c>
      <c r="B12" s="91" t="s">
        <v>227</v>
      </c>
      <c r="C12" s="91" t="s">
        <v>120</v>
      </c>
      <c r="D12" s="81" t="s">
        <v>228</v>
      </c>
      <c r="E12" s="12">
        <v>44531</v>
      </c>
      <c r="F12" s="63">
        <v>25193226</v>
      </c>
      <c r="G12" s="53" t="s">
        <v>115</v>
      </c>
      <c r="H12" s="54">
        <v>44742</v>
      </c>
      <c r="I12" s="53" t="s">
        <v>0</v>
      </c>
      <c r="J12" s="53" t="s">
        <v>18</v>
      </c>
      <c r="K12" s="109">
        <v>5.5710212056997332E-2</v>
      </c>
      <c r="L12" s="95">
        <v>0</v>
      </c>
      <c r="M12" s="110">
        <f t="shared" si="0"/>
        <v>25193226</v>
      </c>
      <c r="N12" s="111" t="s">
        <v>586</v>
      </c>
      <c r="O12" s="111">
        <v>0</v>
      </c>
      <c r="P12" s="112">
        <v>0</v>
      </c>
      <c r="R12" s="131"/>
    </row>
    <row r="13" spans="1:18" ht="72" x14ac:dyDescent="0.35">
      <c r="A13" s="10" t="s">
        <v>2</v>
      </c>
      <c r="B13" s="10" t="s">
        <v>229</v>
      </c>
      <c r="C13" s="10" t="s">
        <v>230</v>
      </c>
      <c r="D13" s="84" t="s">
        <v>231</v>
      </c>
      <c r="E13" s="11">
        <v>44537</v>
      </c>
      <c r="F13" s="64">
        <v>22673904</v>
      </c>
      <c r="G13" s="65" t="s">
        <v>115</v>
      </c>
      <c r="H13" s="66">
        <v>44742</v>
      </c>
      <c r="I13" s="65" t="s">
        <v>0</v>
      </c>
      <c r="J13" s="65" t="s">
        <v>13</v>
      </c>
      <c r="K13" s="104">
        <v>0.10213538877116177</v>
      </c>
      <c r="L13" s="92">
        <v>0</v>
      </c>
      <c r="M13" s="99">
        <f t="shared" si="0"/>
        <v>22673904</v>
      </c>
      <c r="N13" s="100" t="s">
        <v>586</v>
      </c>
      <c r="O13" s="100">
        <v>0</v>
      </c>
      <c r="P13" s="101">
        <v>0</v>
      </c>
      <c r="R13" s="131"/>
    </row>
    <row r="14" spans="1:18" ht="72" x14ac:dyDescent="0.35">
      <c r="A14" s="10" t="s">
        <v>2</v>
      </c>
      <c r="B14" s="10" t="s">
        <v>232</v>
      </c>
      <c r="C14" s="10" t="s">
        <v>118</v>
      </c>
      <c r="D14" s="84" t="s">
        <v>231</v>
      </c>
      <c r="E14" s="11">
        <v>44532</v>
      </c>
      <c r="F14" s="64">
        <v>22673904</v>
      </c>
      <c r="G14" s="65" t="s">
        <v>115</v>
      </c>
      <c r="H14" s="66">
        <v>44742</v>
      </c>
      <c r="I14" s="65" t="s">
        <v>0</v>
      </c>
      <c r="J14" s="65" t="s">
        <v>13</v>
      </c>
      <c r="K14" s="104">
        <v>0.13463301247107687</v>
      </c>
      <c r="L14" s="92">
        <v>0</v>
      </c>
      <c r="M14" s="99">
        <f t="shared" si="0"/>
        <v>22673904</v>
      </c>
      <c r="N14" s="100" t="s">
        <v>586</v>
      </c>
      <c r="O14" s="100">
        <v>0</v>
      </c>
      <c r="P14" s="101">
        <v>0</v>
      </c>
      <c r="R14" s="131"/>
    </row>
    <row r="15" spans="1:18" ht="72" x14ac:dyDescent="0.35">
      <c r="A15" s="10" t="s">
        <v>2</v>
      </c>
      <c r="B15" s="10" t="s">
        <v>233</v>
      </c>
      <c r="C15" s="10" t="s">
        <v>234</v>
      </c>
      <c r="D15" s="84" t="s">
        <v>235</v>
      </c>
      <c r="E15" s="11">
        <v>44552</v>
      </c>
      <c r="F15" s="64">
        <v>22673904</v>
      </c>
      <c r="G15" s="65" t="s">
        <v>115</v>
      </c>
      <c r="H15" s="66">
        <v>44742</v>
      </c>
      <c r="I15" s="65" t="s">
        <v>0</v>
      </c>
      <c r="J15" s="65" t="s">
        <v>13</v>
      </c>
      <c r="K15" s="104">
        <v>8.3565318085495999E-2</v>
      </c>
      <c r="L15" s="92">
        <v>0</v>
      </c>
      <c r="M15" s="99">
        <f t="shared" si="0"/>
        <v>22673904</v>
      </c>
      <c r="N15" s="100" t="s">
        <v>586</v>
      </c>
      <c r="O15" s="100">
        <v>0</v>
      </c>
      <c r="P15" s="101">
        <v>0</v>
      </c>
      <c r="R15" s="131"/>
    </row>
    <row r="16" spans="1:18" ht="72" x14ac:dyDescent="0.35">
      <c r="A16" s="10" t="s">
        <v>2</v>
      </c>
      <c r="B16" s="10" t="s">
        <v>236</v>
      </c>
      <c r="C16" s="10" t="s">
        <v>61</v>
      </c>
      <c r="D16" s="84" t="s">
        <v>235</v>
      </c>
      <c r="E16" s="11">
        <v>44545</v>
      </c>
      <c r="F16" s="64">
        <v>22673904</v>
      </c>
      <c r="G16" s="65" t="s">
        <v>115</v>
      </c>
      <c r="H16" s="66">
        <v>44742</v>
      </c>
      <c r="I16" s="65" t="s">
        <v>0</v>
      </c>
      <c r="J16" s="65" t="s">
        <v>13</v>
      </c>
      <c r="K16" s="104">
        <v>0.10677790644257822</v>
      </c>
      <c r="L16" s="92">
        <v>0</v>
      </c>
      <c r="M16" s="99">
        <f t="shared" si="0"/>
        <v>22673904</v>
      </c>
      <c r="N16" s="100" t="s">
        <v>586</v>
      </c>
      <c r="O16" s="100">
        <v>0</v>
      </c>
      <c r="P16" s="101">
        <v>0</v>
      </c>
      <c r="R16" s="131"/>
    </row>
    <row r="17" spans="1:18" ht="72" x14ac:dyDescent="0.35">
      <c r="A17" s="10" t="s">
        <v>2</v>
      </c>
      <c r="B17" s="10" t="s">
        <v>237</v>
      </c>
      <c r="C17" s="10" t="s">
        <v>62</v>
      </c>
      <c r="D17" s="84" t="s">
        <v>231</v>
      </c>
      <c r="E17" s="11">
        <v>44536</v>
      </c>
      <c r="F17" s="64">
        <v>22673904</v>
      </c>
      <c r="G17" s="65" t="s">
        <v>115</v>
      </c>
      <c r="H17" s="66">
        <v>44742</v>
      </c>
      <c r="I17" s="65" t="s">
        <v>0</v>
      </c>
      <c r="J17" s="65" t="s">
        <v>13</v>
      </c>
      <c r="K17" s="104">
        <v>0.10677790644257822</v>
      </c>
      <c r="L17" s="92">
        <v>0</v>
      </c>
      <c r="M17" s="99">
        <f t="shared" si="0"/>
        <v>22673904</v>
      </c>
      <c r="N17" s="100" t="s">
        <v>586</v>
      </c>
      <c r="O17" s="100">
        <v>0</v>
      </c>
      <c r="P17" s="101">
        <v>0</v>
      </c>
      <c r="R17" s="131"/>
    </row>
    <row r="18" spans="1:18" ht="72" x14ac:dyDescent="0.35">
      <c r="A18" s="10" t="s">
        <v>2</v>
      </c>
      <c r="B18" s="10" t="s">
        <v>238</v>
      </c>
      <c r="C18" s="10" t="s">
        <v>239</v>
      </c>
      <c r="D18" s="84" t="s">
        <v>231</v>
      </c>
      <c r="E18" s="11">
        <v>44532</v>
      </c>
      <c r="F18" s="64">
        <v>22673904</v>
      </c>
      <c r="G18" s="65" t="s">
        <v>115</v>
      </c>
      <c r="H18" s="66">
        <v>44742</v>
      </c>
      <c r="I18" s="65" t="s">
        <v>0</v>
      </c>
      <c r="J18" s="65" t="s">
        <v>13</v>
      </c>
      <c r="K18" s="104">
        <v>8.3565318085495999E-2</v>
      </c>
      <c r="L18" s="92">
        <v>0</v>
      </c>
      <c r="M18" s="99">
        <f t="shared" si="0"/>
        <v>22673904</v>
      </c>
      <c r="N18" s="100" t="s">
        <v>586</v>
      </c>
      <c r="O18" s="100">
        <v>0</v>
      </c>
      <c r="P18" s="101">
        <v>0</v>
      </c>
      <c r="R18" s="131"/>
    </row>
    <row r="19" spans="1:18" ht="72" x14ac:dyDescent="0.35">
      <c r="A19" s="10" t="s">
        <v>2</v>
      </c>
      <c r="B19" s="10" t="s">
        <v>240</v>
      </c>
      <c r="C19" s="10" t="s">
        <v>241</v>
      </c>
      <c r="D19" s="84" t="s">
        <v>231</v>
      </c>
      <c r="E19" s="11">
        <v>44537</v>
      </c>
      <c r="F19" s="64">
        <v>22673904</v>
      </c>
      <c r="G19" s="65" t="s">
        <v>115</v>
      </c>
      <c r="H19" s="66">
        <v>44742</v>
      </c>
      <c r="I19" s="65" t="s">
        <v>0</v>
      </c>
      <c r="J19" s="65" t="s">
        <v>13</v>
      </c>
      <c r="K19" s="104">
        <v>7.892280041407955E-2</v>
      </c>
      <c r="L19" s="92">
        <v>0</v>
      </c>
      <c r="M19" s="99">
        <f t="shared" si="0"/>
        <v>22673904</v>
      </c>
      <c r="N19" s="100" t="s">
        <v>586</v>
      </c>
      <c r="O19" s="100">
        <v>0</v>
      </c>
      <c r="P19" s="101">
        <v>0</v>
      </c>
      <c r="R19" s="131"/>
    </row>
    <row r="20" spans="1:18" ht="72" x14ac:dyDescent="0.35">
      <c r="A20" s="10" t="s">
        <v>2</v>
      </c>
      <c r="B20" s="10" t="s">
        <v>242</v>
      </c>
      <c r="C20" s="10" t="s">
        <v>243</v>
      </c>
      <c r="D20" s="84" t="s">
        <v>231</v>
      </c>
      <c r="E20" s="11">
        <v>44537</v>
      </c>
      <c r="F20" s="64">
        <v>22673904</v>
      </c>
      <c r="G20" s="65" t="s">
        <v>115</v>
      </c>
      <c r="H20" s="66">
        <v>44742</v>
      </c>
      <c r="I20" s="65" t="s">
        <v>0</v>
      </c>
      <c r="J20" s="65" t="s">
        <v>13</v>
      </c>
      <c r="K20" s="104">
        <v>8.8207835756912434E-2</v>
      </c>
      <c r="L20" s="92">
        <v>0</v>
      </c>
      <c r="M20" s="99">
        <f t="shared" si="0"/>
        <v>22673904</v>
      </c>
      <c r="N20" s="100" t="s">
        <v>586</v>
      </c>
      <c r="O20" s="100">
        <v>0</v>
      </c>
      <c r="P20" s="101">
        <v>0</v>
      </c>
      <c r="R20" s="131"/>
    </row>
    <row r="21" spans="1:18" ht="72" x14ac:dyDescent="0.35">
      <c r="A21" s="10" t="s">
        <v>2</v>
      </c>
      <c r="B21" s="10" t="s">
        <v>244</v>
      </c>
      <c r="C21" s="10" t="s">
        <v>245</v>
      </c>
      <c r="D21" s="84" t="s">
        <v>231</v>
      </c>
      <c r="E21" s="11">
        <v>44533</v>
      </c>
      <c r="F21" s="64">
        <v>22673904</v>
      </c>
      <c r="G21" s="65" t="s">
        <v>115</v>
      </c>
      <c r="H21" s="66">
        <v>44742</v>
      </c>
      <c r="I21" s="65" t="s">
        <v>0</v>
      </c>
      <c r="J21" s="65" t="s">
        <v>13</v>
      </c>
      <c r="K21" s="104">
        <v>7.892280041407955E-2</v>
      </c>
      <c r="L21" s="92">
        <v>0</v>
      </c>
      <c r="M21" s="99">
        <f t="shared" si="0"/>
        <v>22673904</v>
      </c>
      <c r="N21" s="100" t="s">
        <v>586</v>
      </c>
      <c r="O21" s="100">
        <v>0</v>
      </c>
      <c r="P21" s="101">
        <v>0</v>
      </c>
      <c r="R21" s="131"/>
    </row>
    <row r="22" spans="1:18" ht="72" x14ac:dyDescent="0.35">
      <c r="A22" s="10" t="s">
        <v>2</v>
      </c>
      <c r="B22" s="10" t="s">
        <v>246</v>
      </c>
      <c r="C22" s="10" t="s">
        <v>247</v>
      </c>
      <c r="D22" s="84" t="s">
        <v>231</v>
      </c>
      <c r="E22" s="11">
        <v>44539</v>
      </c>
      <c r="F22" s="64">
        <v>22673904</v>
      </c>
      <c r="G22" s="65" t="s">
        <v>115</v>
      </c>
      <c r="H22" s="66">
        <v>44742</v>
      </c>
      <c r="I22" s="65" t="s">
        <v>0</v>
      </c>
      <c r="J22" s="65" t="s">
        <v>13</v>
      </c>
      <c r="K22" s="104">
        <v>0.10677790644257822</v>
      </c>
      <c r="L22" s="92">
        <v>0</v>
      </c>
      <c r="M22" s="99">
        <f t="shared" si="0"/>
        <v>22673904</v>
      </c>
      <c r="N22" s="100" t="s">
        <v>586</v>
      </c>
      <c r="O22" s="100">
        <v>0</v>
      </c>
      <c r="P22" s="101">
        <v>0</v>
      </c>
      <c r="R22" s="131"/>
    </row>
    <row r="23" spans="1:18" ht="72" x14ac:dyDescent="0.35">
      <c r="A23" s="10" t="s">
        <v>2</v>
      </c>
      <c r="B23" s="10" t="s">
        <v>248</v>
      </c>
      <c r="C23" s="10" t="s">
        <v>249</v>
      </c>
      <c r="D23" s="84" t="s">
        <v>231</v>
      </c>
      <c r="E23" s="11">
        <v>44537</v>
      </c>
      <c r="F23" s="64">
        <v>22673904</v>
      </c>
      <c r="G23" s="65" t="s">
        <v>115</v>
      </c>
      <c r="H23" s="66">
        <v>44742</v>
      </c>
      <c r="I23" s="65" t="s">
        <v>0</v>
      </c>
      <c r="J23" s="65" t="s">
        <v>13</v>
      </c>
      <c r="K23" s="104">
        <v>0.13463295992160434</v>
      </c>
      <c r="L23" s="92">
        <v>0</v>
      </c>
      <c r="M23" s="99">
        <f t="shared" si="0"/>
        <v>22673904</v>
      </c>
      <c r="N23" s="100" t="s">
        <v>586</v>
      </c>
      <c r="O23" s="100">
        <v>0</v>
      </c>
      <c r="P23" s="101">
        <v>0</v>
      </c>
      <c r="R23" s="131"/>
    </row>
    <row r="24" spans="1:18" ht="72" x14ac:dyDescent="0.35">
      <c r="A24" s="10" t="s">
        <v>2</v>
      </c>
      <c r="B24" s="10" t="s">
        <v>250</v>
      </c>
      <c r="C24" s="10" t="s">
        <v>116</v>
      </c>
      <c r="D24" s="84" t="s">
        <v>231</v>
      </c>
      <c r="E24" s="11">
        <v>44543</v>
      </c>
      <c r="F24" s="64">
        <v>22673904</v>
      </c>
      <c r="G24" s="65" t="s">
        <v>115</v>
      </c>
      <c r="H24" s="66">
        <v>44742</v>
      </c>
      <c r="I24" s="65" t="s">
        <v>0</v>
      </c>
      <c r="J24" s="65" t="s">
        <v>13</v>
      </c>
      <c r="K24" s="104">
        <v>0.13927547578097002</v>
      </c>
      <c r="L24" s="92">
        <v>0</v>
      </c>
      <c r="M24" s="99">
        <f t="shared" si="0"/>
        <v>22673904</v>
      </c>
      <c r="N24" s="100" t="s">
        <v>586</v>
      </c>
      <c r="O24" s="100">
        <v>0</v>
      </c>
      <c r="P24" s="101">
        <v>0</v>
      </c>
      <c r="R24" s="131"/>
    </row>
    <row r="25" spans="1:18" ht="72" x14ac:dyDescent="0.35">
      <c r="A25" s="10" t="s">
        <v>2</v>
      </c>
      <c r="B25" s="10" t="s">
        <v>251</v>
      </c>
      <c r="C25" s="10" t="s">
        <v>56</v>
      </c>
      <c r="D25" s="84" t="s">
        <v>231</v>
      </c>
      <c r="E25" s="11">
        <v>44544</v>
      </c>
      <c r="F25" s="64">
        <v>22673904</v>
      </c>
      <c r="G25" s="65" t="s">
        <v>115</v>
      </c>
      <c r="H25" s="66">
        <v>44742</v>
      </c>
      <c r="I25" s="65" t="s">
        <v>0</v>
      </c>
      <c r="J25" s="65" t="s">
        <v>13</v>
      </c>
      <c r="K25" s="104">
        <v>0.13463324707134303</v>
      </c>
      <c r="L25" s="92">
        <v>0</v>
      </c>
      <c r="M25" s="99">
        <f t="shared" si="0"/>
        <v>22673904</v>
      </c>
      <c r="N25" s="100" t="s">
        <v>586</v>
      </c>
      <c r="O25" s="100">
        <v>0</v>
      </c>
      <c r="P25" s="101">
        <v>0</v>
      </c>
      <c r="R25" s="131"/>
    </row>
    <row r="26" spans="1:18" ht="72" x14ac:dyDescent="0.35">
      <c r="A26" s="10" t="s">
        <v>2</v>
      </c>
      <c r="B26" s="10" t="s">
        <v>252</v>
      </c>
      <c r="C26" s="10" t="s">
        <v>60</v>
      </c>
      <c r="D26" s="84" t="s">
        <v>231</v>
      </c>
      <c r="E26" s="11">
        <v>44536</v>
      </c>
      <c r="F26" s="64">
        <v>22673904</v>
      </c>
      <c r="G26" s="65" t="s">
        <v>115</v>
      </c>
      <c r="H26" s="66">
        <v>44742</v>
      </c>
      <c r="I26" s="65" t="s">
        <v>0</v>
      </c>
      <c r="J26" s="65" t="s">
        <v>13</v>
      </c>
      <c r="K26" s="104">
        <v>0.13463318453756112</v>
      </c>
      <c r="L26" s="92">
        <v>0</v>
      </c>
      <c r="M26" s="99">
        <f t="shared" si="0"/>
        <v>22673904</v>
      </c>
      <c r="N26" s="100" t="s">
        <v>586</v>
      </c>
      <c r="O26" s="100">
        <v>0</v>
      </c>
      <c r="P26" s="101">
        <v>0</v>
      </c>
      <c r="R26" s="131"/>
    </row>
    <row r="27" spans="1:18" ht="72" x14ac:dyDescent="0.35">
      <c r="A27" s="91" t="s">
        <v>2</v>
      </c>
      <c r="B27" s="91" t="s">
        <v>253</v>
      </c>
      <c r="C27" s="91" t="s">
        <v>254</v>
      </c>
      <c r="D27" s="81" t="s">
        <v>255</v>
      </c>
      <c r="E27" s="12">
        <v>44532</v>
      </c>
      <c r="F27" s="63">
        <v>50386473</v>
      </c>
      <c r="G27" s="53" t="s">
        <v>115</v>
      </c>
      <c r="H27" s="54">
        <v>44742</v>
      </c>
      <c r="I27" s="53" t="s">
        <v>0</v>
      </c>
      <c r="J27" s="53" t="s">
        <v>18</v>
      </c>
      <c r="K27" s="109">
        <v>0.13463318453756112</v>
      </c>
      <c r="L27" s="95">
        <v>0</v>
      </c>
      <c r="M27" s="110">
        <f t="shared" si="0"/>
        <v>50386473</v>
      </c>
      <c r="N27" s="111" t="s">
        <v>586</v>
      </c>
      <c r="O27" s="111">
        <v>0</v>
      </c>
      <c r="P27" s="112">
        <v>0</v>
      </c>
      <c r="R27" s="131"/>
    </row>
    <row r="28" spans="1:18" ht="108" x14ac:dyDescent="0.35">
      <c r="A28" s="91" t="s">
        <v>2</v>
      </c>
      <c r="B28" s="91" t="s">
        <v>256</v>
      </c>
      <c r="C28" s="91" t="s">
        <v>110</v>
      </c>
      <c r="D28" s="81" t="s">
        <v>257</v>
      </c>
      <c r="E28" s="54">
        <v>44532</v>
      </c>
      <c r="F28" s="63">
        <v>50386473</v>
      </c>
      <c r="G28" s="53" t="s">
        <v>115</v>
      </c>
      <c r="H28" s="54">
        <v>44742</v>
      </c>
      <c r="I28" s="53" t="s">
        <v>0</v>
      </c>
      <c r="J28" s="53" t="s">
        <v>18</v>
      </c>
      <c r="K28" s="109">
        <v>0.13463318453756112</v>
      </c>
      <c r="L28" s="95">
        <v>0</v>
      </c>
      <c r="M28" s="110">
        <f t="shared" si="0"/>
        <v>50386473</v>
      </c>
      <c r="N28" s="111" t="s">
        <v>586</v>
      </c>
      <c r="O28" s="111">
        <v>0</v>
      </c>
      <c r="P28" s="112">
        <v>0</v>
      </c>
      <c r="R28" s="131"/>
    </row>
    <row r="29" spans="1:18" ht="90" x14ac:dyDescent="0.35">
      <c r="A29" s="10" t="s">
        <v>2</v>
      </c>
      <c r="B29" s="2" t="s">
        <v>258</v>
      </c>
      <c r="C29" s="10" t="s">
        <v>259</v>
      </c>
      <c r="D29" s="84" t="s">
        <v>260</v>
      </c>
      <c r="E29" s="11">
        <v>44532</v>
      </c>
      <c r="F29" s="64">
        <v>73564266</v>
      </c>
      <c r="G29" s="65" t="s">
        <v>115</v>
      </c>
      <c r="H29" s="66">
        <v>44742</v>
      </c>
      <c r="I29" s="65" t="s">
        <v>0</v>
      </c>
      <c r="J29" s="65" t="s">
        <v>84</v>
      </c>
      <c r="K29" s="104">
        <v>0.1346327014335584</v>
      </c>
      <c r="L29" s="92">
        <v>0</v>
      </c>
      <c r="M29" s="99">
        <f t="shared" si="0"/>
        <v>73564266</v>
      </c>
      <c r="N29" s="100" t="s">
        <v>586</v>
      </c>
      <c r="O29" s="100">
        <v>0</v>
      </c>
      <c r="P29" s="101">
        <v>0</v>
      </c>
      <c r="R29" s="131"/>
    </row>
    <row r="30" spans="1:18" ht="108" x14ac:dyDescent="0.35">
      <c r="A30" s="10" t="s">
        <v>2</v>
      </c>
      <c r="B30" s="10" t="s">
        <v>261</v>
      </c>
      <c r="C30" s="10" t="s">
        <v>86</v>
      </c>
      <c r="D30" s="84" t="s">
        <v>262</v>
      </c>
      <c r="E30" s="11">
        <v>44532</v>
      </c>
      <c r="F30" s="64">
        <v>32247332</v>
      </c>
      <c r="G30" s="65" t="s">
        <v>115</v>
      </c>
      <c r="H30" s="66">
        <v>44742</v>
      </c>
      <c r="I30" s="65" t="s">
        <v>0</v>
      </c>
      <c r="J30" s="65" t="s">
        <v>84</v>
      </c>
      <c r="K30" s="104">
        <v>0.1346327014335584</v>
      </c>
      <c r="L30" s="92">
        <v>0</v>
      </c>
      <c r="M30" s="99">
        <f t="shared" si="0"/>
        <v>32247332</v>
      </c>
      <c r="N30" s="100" t="s">
        <v>586</v>
      </c>
      <c r="O30" s="100">
        <v>0</v>
      </c>
      <c r="P30" s="101">
        <v>0</v>
      </c>
      <c r="R30" s="131"/>
    </row>
    <row r="31" spans="1:18" ht="108" x14ac:dyDescent="0.35">
      <c r="A31" s="10" t="s">
        <v>2</v>
      </c>
      <c r="B31" s="3" t="s">
        <v>263</v>
      </c>
      <c r="C31" s="10" t="s">
        <v>87</v>
      </c>
      <c r="D31" s="84" t="s">
        <v>262</v>
      </c>
      <c r="E31" s="11">
        <v>44532</v>
      </c>
      <c r="F31" s="64">
        <v>32247332</v>
      </c>
      <c r="G31" s="65" t="s">
        <v>115</v>
      </c>
      <c r="H31" s="66">
        <v>44742</v>
      </c>
      <c r="I31" s="65" t="s">
        <v>0</v>
      </c>
      <c r="J31" s="65" t="s">
        <v>84</v>
      </c>
      <c r="K31" s="104">
        <v>0.1346327014335584</v>
      </c>
      <c r="L31" s="92">
        <v>0</v>
      </c>
      <c r="M31" s="99">
        <f t="shared" si="0"/>
        <v>32247332</v>
      </c>
      <c r="N31" s="100" t="s">
        <v>586</v>
      </c>
      <c r="O31" s="100">
        <v>0</v>
      </c>
      <c r="P31" s="101">
        <v>0</v>
      </c>
      <c r="R31" s="131"/>
    </row>
    <row r="32" spans="1:18" ht="108" x14ac:dyDescent="0.35">
      <c r="A32" s="10" t="s">
        <v>2</v>
      </c>
      <c r="B32" s="10" t="s">
        <v>264</v>
      </c>
      <c r="C32" s="10" t="s">
        <v>88</v>
      </c>
      <c r="D32" s="84" t="s">
        <v>262</v>
      </c>
      <c r="E32" s="11">
        <v>44532</v>
      </c>
      <c r="F32" s="64">
        <v>32247332</v>
      </c>
      <c r="G32" s="65" t="s">
        <v>115</v>
      </c>
      <c r="H32" s="66">
        <v>44742</v>
      </c>
      <c r="I32" s="65" t="s">
        <v>0</v>
      </c>
      <c r="J32" s="65" t="s">
        <v>84</v>
      </c>
      <c r="K32" s="104">
        <v>5.5710225518938825E-2</v>
      </c>
      <c r="L32" s="92">
        <v>0</v>
      </c>
      <c r="M32" s="99">
        <f t="shared" si="0"/>
        <v>32247332</v>
      </c>
      <c r="N32" s="100" t="s">
        <v>586</v>
      </c>
      <c r="O32" s="100">
        <v>0</v>
      </c>
      <c r="P32" s="101">
        <v>0</v>
      </c>
      <c r="R32" s="131"/>
    </row>
    <row r="33" spans="1:18" ht="108" x14ac:dyDescent="0.35">
      <c r="A33" s="10" t="s">
        <v>2</v>
      </c>
      <c r="B33" s="10" t="s">
        <v>265</v>
      </c>
      <c r="C33" s="10" t="s">
        <v>266</v>
      </c>
      <c r="D33" s="84" t="s">
        <v>267</v>
      </c>
      <c r="E33" s="11">
        <v>44532</v>
      </c>
      <c r="F33" s="64">
        <v>46355558</v>
      </c>
      <c r="G33" s="65" t="s">
        <v>115</v>
      </c>
      <c r="H33" s="66">
        <v>44742</v>
      </c>
      <c r="I33" s="65" t="s">
        <v>0</v>
      </c>
      <c r="J33" s="65" t="s">
        <v>84</v>
      </c>
      <c r="K33" s="104">
        <v>7.8922819485163331E-2</v>
      </c>
      <c r="L33" s="92">
        <v>0</v>
      </c>
      <c r="M33" s="99">
        <f t="shared" si="0"/>
        <v>46355558</v>
      </c>
      <c r="N33" s="100" t="s">
        <v>586</v>
      </c>
      <c r="O33" s="100">
        <v>0</v>
      </c>
      <c r="P33" s="101">
        <v>0</v>
      </c>
      <c r="R33" s="131"/>
    </row>
    <row r="34" spans="1:18" ht="108" x14ac:dyDescent="0.35">
      <c r="A34" s="10" t="s">
        <v>2</v>
      </c>
      <c r="B34" s="10" t="s">
        <v>268</v>
      </c>
      <c r="C34" s="10" t="s">
        <v>269</v>
      </c>
      <c r="D34" s="84" t="s">
        <v>267</v>
      </c>
      <c r="E34" s="66">
        <v>44532</v>
      </c>
      <c r="F34" s="64">
        <v>46355558</v>
      </c>
      <c r="G34" s="65" t="s">
        <v>115</v>
      </c>
      <c r="H34" s="66">
        <v>44742</v>
      </c>
      <c r="I34" s="65" t="s">
        <v>0</v>
      </c>
      <c r="J34" s="65" t="s">
        <v>84</v>
      </c>
      <c r="K34" s="104">
        <v>8.8207857071653129E-2</v>
      </c>
      <c r="L34" s="92">
        <v>0</v>
      </c>
      <c r="M34" s="99">
        <f t="shared" si="0"/>
        <v>46355558</v>
      </c>
      <c r="N34" s="100" t="s">
        <v>586</v>
      </c>
      <c r="O34" s="100">
        <v>0</v>
      </c>
      <c r="P34" s="101">
        <v>0</v>
      </c>
      <c r="R34" s="131"/>
    </row>
    <row r="35" spans="1:18" ht="108" x14ac:dyDescent="0.35">
      <c r="A35" s="10" t="s">
        <v>2</v>
      </c>
      <c r="B35" s="10" t="s">
        <v>270</v>
      </c>
      <c r="C35" s="10" t="s">
        <v>271</v>
      </c>
      <c r="D35" s="84" t="s">
        <v>267</v>
      </c>
      <c r="E35" s="11">
        <v>44532</v>
      </c>
      <c r="F35" s="64">
        <v>46355558</v>
      </c>
      <c r="G35" s="65" t="s">
        <v>115</v>
      </c>
      <c r="H35" s="66">
        <v>44742</v>
      </c>
      <c r="I35" s="65" t="s">
        <v>0</v>
      </c>
      <c r="J35" s="65" t="s">
        <v>84</v>
      </c>
      <c r="K35" s="104">
        <v>8.356533827840823E-2</v>
      </c>
      <c r="L35" s="92">
        <v>0</v>
      </c>
      <c r="M35" s="99">
        <f t="shared" si="0"/>
        <v>46355558</v>
      </c>
      <c r="N35" s="100" t="s">
        <v>586</v>
      </c>
      <c r="O35" s="100">
        <v>0</v>
      </c>
      <c r="P35" s="101">
        <v>0</v>
      </c>
      <c r="R35" s="131"/>
    </row>
    <row r="36" spans="1:18" ht="54" x14ac:dyDescent="0.35">
      <c r="A36" s="41" t="s">
        <v>561</v>
      </c>
      <c r="B36" s="41" t="s">
        <v>550</v>
      </c>
      <c r="C36" s="10" t="s">
        <v>565</v>
      </c>
      <c r="D36" s="84" t="s">
        <v>575</v>
      </c>
      <c r="E36" s="11">
        <v>44539</v>
      </c>
      <c r="F36" s="80">
        <v>74290400</v>
      </c>
      <c r="G36" s="65" t="s">
        <v>115</v>
      </c>
      <c r="H36" s="66">
        <v>44552</v>
      </c>
      <c r="I36" s="65" t="s">
        <v>0</v>
      </c>
      <c r="J36" s="65" t="s">
        <v>12</v>
      </c>
      <c r="K36" s="104">
        <v>0.11606261942930506</v>
      </c>
      <c r="L36" s="92">
        <v>0</v>
      </c>
      <c r="M36" s="99">
        <f t="shared" si="0"/>
        <v>74290400</v>
      </c>
      <c r="N36" s="100" t="s">
        <v>586</v>
      </c>
      <c r="O36" s="100">
        <v>0</v>
      </c>
      <c r="P36" s="101">
        <v>0</v>
      </c>
      <c r="R36" s="131"/>
    </row>
    <row r="37" spans="1:18" ht="90" x14ac:dyDescent="0.35">
      <c r="A37" s="67" t="s">
        <v>2</v>
      </c>
      <c r="B37" s="67" t="s">
        <v>272</v>
      </c>
      <c r="C37" s="67" t="s">
        <v>273</v>
      </c>
      <c r="D37" s="85" t="s">
        <v>274</v>
      </c>
      <c r="E37" s="68">
        <v>44544</v>
      </c>
      <c r="F37" s="69">
        <v>57440586</v>
      </c>
      <c r="G37" s="70" t="s">
        <v>115</v>
      </c>
      <c r="H37" s="71">
        <v>44742</v>
      </c>
      <c r="I37" s="70" t="s">
        <v>0</v>
      </c>
      <c r="J37" s="70" t="s">
        <v>66</v>
      </c>
      <c r="K37" s="113">
        <v>0.13927577270886476</v>
      </c>
      <c r="L37" s="96">
        <v>0</v>
      </c>
      <c r="M37" s="114">
        <f t="shared" si="0"/>
        <v>57440586</v>
      </c>
      <c r="N37" s="115" t="s">
        <v>586</v>
      </c>
      <c r="O37" s="115">
        <v>0</v>
      </c>
      <c r="P37" s="116">
        <v>0</v>
      </c>
      <c r="R37" s="131"/>
    </row>
    <row r="38" spans="1:18" ht="108" x14ac:dyDescent="0.35">
      <c r="A38" s="67" t="s">
        <v>2</v>
      </c>
      <c r="B38" s="67" t="s">
        <v>275</v>
      </c>
      <c r="C38" s="67" t="s">
        <v>276</v>
      </c>
      <c r="D38" s="85" t="s">
        <v>277</v>
      </c>
      <c r="E38" s="68">
        <v>44543</v>
      </c>
      <c r="F38" s="69">
        <v>57440586</v>
      </c>
      <c r="G38" s="70" t="s">
        <v>115</v>
      </c>
      <c r="H38" s="71">
        <v>44742</v>
      </c>
      <c r="I38" s="70" t="s">
        <v>0</v>
      </c>
      <c r="J38" s="70" t="s">
        <v>66</v>
      </c>
      <c r="K38" s="113">
        <v>0.12070548862436745</v>
      </c>
      <c r="L38" s="96">
        <v>0</v>
      </c>
      <c r="M38" s="114">
        <f t="shared" si="0"/>
        <v>57440586</v>
      </c>
      <c r="N38" s="115" t="s">
        <v>586</v>
      </c>
      <c r="O38" s="115">
        <v>0</v>
      </c>
      <c r="P38" s="116">
        <v>0</v>
      </c>
      <c r="R38" s="131"/>
    </row>
    <row r="39" spans="1:18" ht="90" x14ac:dyDescent="0.35">
      <c r="A39" s="67" t="s">
        <v>2</v>
      </c>
      <c r="B39" s="67" t="s">
        <v>278</v>
      </c>
      <c r="C39" s="67" t="s">
        <v>279</v>
      </c>
      <c r="D39" s="85" t="s">
        <v>280</v>
      </c>
      <c r="E39" s="68">
        <v>44539</v>
      </c>
      <c r="F39" s="69">
        <v>57440586</v>
      </c>
      <c r="G39" s="70" t="s">
        <v>115</v>
      </c>
      <c r="H39" s="71">
        <v>44742</v>
      </c>
      <c r="I39" s="70" t="s">
        <v>0</v>
      </c>
      <c r="J39" s="70" t="s">
        <v>66</v>
      </c>
      <c r="K39" s="113">
        <v>0.1067780429091002</v>
      </c>
      <c r="L39" s="96">
        <v>0</v>
      </c>
      <c r="M39" s="114">
        <f t="shared" si="0"/>
        <v>57440586</v>
      </c>
      <c r="N39" s="115" t="s">
        <v>586</v>
      </c>
      <c r="O39" s="115">
        <v>0</v>
      </c>
      <c r="P39" s="116">
        <v>0</v>
      </c>
      <c r="R39" s="131"/>
    </row>
    <row r="40" spans="1:18" ht="90" x14ac:dyDescent="0.35">
      <c r="A40" s="67" t="s">
        <v>2</v>
      </c>
      <c r="B40" s="67" t="s">
        <v>281</v>
      </c>
      <c r="C40" s="67" t="s">
        <v>32</v>
      </c>
      <c r="D40" s="85" t="s">
        <v>282</v>
      </c>
      <c r="E40" s="68">
        <v>44543</v>
      </c>
      <c r="F40" s="69">
        <v>57440586</v>
      </c>
      <c r="G40" s="70" t="s">
        <v>115</v>
      </c>
      <c r="H40" s="71">
        <v>44742</v>
      </c>
      <c r="I40" s="70" t="s">
        <v>0</v>
      </c>
      <c r="J40" s="70" t="s">
        <v>66</v>
      </c>
      <c r="K40" s="113">
        <v>8.356533827840823E-2</v>
      </c>
      <c r="L40" s="96">
        <v>0</v>
      </c>
      <c r="M40" s="114">
        <f t="shared" si="0"/>
        <v>57440586</v>
      </c>
      <c r="N40" s="115" t="s">
        <v>586</v>
      </c>
      <c r="O40" s="115">
        <v>0</v>
      </c>
      <c r="P40" s="116">
        <v>0</v>
      </c>
      <c r="R40" s="131"/>
    </row>
    <row r="41" spans="1:18" ht="90" x14ac:dyDescent="0.35">
      <c r="A41" s="90" t="s">
        <v>2</v>
      </c>
      <c r="B41" s="90" t="s">
        <v>283</v>
      </c>
      <c r="C41" s="90" t="s">
        <v>105</v>
      </c>
      <c r="D41" s="86" t="s">
        <v>284</v>
      </c>
      <c r="E41" s="1">
        <v>44536</v>
      </c>
      <c r="F41" s="72">
        <v>36278261</v>
      </c>
      <c r="G41" s="73" t="s">
        <v>115</v>
      </c>
      <c r="H41" s="74">
        <v>44742</v>
      </c>
      <c r="I41" s="73" t="s">
        <v>0</v>
      </c>
      <c r="J41" s="73" t="s">
        <v>23</v>
      </c>
      <c r="K41" s="117">
        <v>0.10677786476541035</v>
      </c>
      <c r="L41" s="97">
        <v>0</v>
      </c>
      <c r="M41" s="118">
        <f t="shared" si="0"/>
        <v>36278261</v>
      </c>
      <c r="N41" s="119" t="s">
        <v>586</v>
      </c>
      <c r="O41" s="119">
        <v>0</v>
      </c>
      <c r="P41" s="120">
        <v>0</v>
      </c>
      <c r="R41" s="131"/>
    </row>
    <row r="42" spans="1:18" ht="72" x14ac:dyDescent="0.35">
      <c r="A42" s="10" t="s">
        <v>2</v>
      </c>
      <c r="B42" s="10" t="s">
        <v>285</v>
      </c>
      <c r="C42" s="10" t="s">
        <v>286</v>
      </c>
      <c r="D42" s="84" t="s">
        <v>287</v>
      </c>
      <c r="E42" s="11">
        <v>44531</v>
      </c>
      <c r="F42" s="64">
        <v>57440586</v>
      </c>
      <c r="G42" s="65" t="s">
        <v>115</v>
      </c>
      <c r="H42" s="66">
        <v>44742</v>
      </c>
      <c r="I42" s="65" t="s">
        <v>0</v>
      </c>
      <c r="J42" s="65" t="s">
        <v>70</v>
      </c>
      <c r="K42" s="104">
        <v>0.12070541234350736</v>
      </c>
      <c r="L42" s="92">
        <v>0</v>
      </c>
      <c r="M42" s="99">
        <f t="shared" si="0"/>
        <v>57440586</v>
      </c>
      <c r="N42" s="100" t="s">
        <v>586</v>
      </c>
      <c r="O42" s="100">
        <v>0</v>
      </c>
      <c r="P42" s="101">
        <v>0</v>
      </c>
      <c r="R42" s="131"/>
    </row>
    <row r="43" spans="1:18" ht="72" x14ac:dyDescent="0.35">
      <c r="A43" s="10" t="s">
        <v>2</v>
      </c>
      <c r="B43" s="10" t="s">
        <v>288</v>
      </c>
      <c r="C43" s="10" t="s">
        <v>41</v>
      </c>
      <c r="D43" s="84" t="s">
        <v>40</v>
      </c>
      <c r="E43" s="66">
        <v>44533</v>
      </c>
      <c r="F43" s="64">
        <v>57440586</v>
      </c>
      <c r="G43" s="65" t="s">
        <v>115</v>
      </c>
      <c r="H43" s="66">
        <v>44742</v>
      </c>
      <c r="I43" s="65" t="s">
        <v>0</v>
      </c>
      <c r="J43" s="65" t="s">
        <v>12</v>
      </c>
      <c r="K43" s="104">
        <v>0.10677786476541035</v>
      </c>
      <c r="L43" s="92">
        <v>0</v>
      </c>
      <c r="M43" s="99">
        <f t="shared" si="0"/>
        <v>57440586</v>
      </c>
      <c r="N43" s="100" t="s">
        <v>586</v>
      </c>
      <c r="O43" s="100">
        <v>0</v>
      </c>
      <c r="P43" s="101">
        <v>0</v>
      </c>
      <c r="R43" s="131"/>
    </row>
    <row r="44" spans="1:18" ht="108" x14ac:dyDescent="0.35">
      <c r="A44" s="10" t="s">
        <v>2</v>
      </c>
      <c r="B44" s="10" t="s">
        <v>289</v>
      </c>
      <c r="C44" s="10" t="s">
        <v>113</v>
      </c>
      <c r="D44" s="84" t="s">
        <v>290</v>
      </c>
      <c r="E44" s="11">
        <v>44536</v>
      </c>
      <c r="F44" s="64">
        <v>32247332</v>
      </c>
      <c r="G44" s="65" t="s">
        <v>115</v>
      </c>
      <c r="H44" s="66">
        <v>44742</v>
      </c>
      <c r="I44" s="65" t="s">
        <v>0</v>
      </c>
      <c r="J44" s="65" t="s">
        <v>12</v>
      </c>
      <c r="K44" s="104">
        <v>0.12070541234350736</v>
      </c>
      <c r="L44" s="92">
        <v>0</v>
      </c>
      <c r="M44" s="99">
        <f t="shared" si="0"/>
        <v>32247332</v>
      </c>
      <c r="N44" s="100" t="s">
        <v>586</v>
      </c>
      <c r="O44" s="100">
        <v>0</v>
      </c>
      <c r="P44" s="101">
        <v>0</v>
      </c>
      <c r="R44" s="131"/>
    </row>
    <row r="45" spans="1:18" ht="90" x14ac:dyDescent="0.35">
      <c r="A45" s="90" t="s">
        <v>2</v>
      </c>
      <c r="B45" s="90" t="s">
        <v>291</v>
      </c>
      <c r="C45" s="90" t="s">
        <v>292</v>
      </c>
      <c r="D45" s="86" t="s">
        <v>293</v>
      </c>
      <c r="E45" s="1">
        <v>44539</v>
      </c>
      <c r="F45" s="72">
        <v>9615704</v>
      </c>
      <c r="G45" s="73" t="s">
        <v>115</v>
      </c>
      <c r="H45" s="74">
        <v>44561</v>
      </c>
      <c r="I45" s="73" t="s">
        <v>0</v>
      </c>
      <c r="J45" s="73" t="s">
        <v>23</v>
      </c>
      <c r="K45" s="117">
        <v>0.12070512420647726</v>
      </c>
      <c r="L45" s="97">
        <v>0</v>
      </c>
      <c r="M45" s="118">
        <f t="shared" si="0"/>
        <v>9615704</v>
      </c>
      <c r="N45" s="119" t="s">
        <v>586</v>
      </c>
      <c r="O45" s="119">
        <v>0</v>
      </c>
      <c r="P45" s="120">
        <v>0</v>
      </c>
      <c r="R45" s="131"/>
    </row>
    <row r="46" spans="1:18" ht="54" x14ac:dyDescent="0.35">
      <c r="A46" s="89" t="s">
        <v>2</v>
      </c>
      <c r="B46" s="89" t="s">
        <v>294</v>
      </c>
      <c r="C46" s="89" t="s">
        <v>25</v>
      </c>
      <c r="D46" s="82" t="s">
        <v>295</v>
      </c>
      <c r="E46" s="57">
        <v>44533</v>
      </c>
      <c r="F46" s="75">
        <v>50386473</v>
      </c>
      <c r="G46" s="56" t="s">
        <v>115</v>
      </c>
      <c r="H46" s="57">
        <v>44742</v>
      </c>
      <c r="I46" s="56" t="s">
        <v>0</v>
      </c>
      <c r="J46" s="56" t="s">
        <v>5</v>
      </c>
      <c r="K46" s="121">
        <v>0.12070546265095228</v>
      </c>
      <c r="L46" s="98">
        <v>0</v>
      </c>
      <c r="M46" s="122">
        <f t="shared" si="0"/>
        <v>50386473</v>
      </c>
      <c r="N46" s="123" t="s">
        <v>586</v>
      </c>
      <c r="O46" s="123">
        <v>0</v>
      </c>
      <c r="P46" s="124">
        <v>0</v>
      </c>
      <c r="R46" s="131"/>
    </row>
    <row r="47" spans="1:18" ht="54" x14ac:dyDescent="0.35">
      <c r="A47" s="89" t="s">
        <v>2</v>
      </c>
      <c r="B47" s="89" t="s">
        <v>296</v>
      </c>
      <c r="C47" s="89" t="s">
        <v>16</v>
      </c>
      <c r="D47" s="82" t="s">
        <v>295</v>
      </c>
      <c r="E47" s="9">
        <v>44533</v>
      </c>
      <c r="F47" s="75">
        <v>50386473</v>
      </c>
      <c r="G47" s="56" t="s">
        <v>115</v>
      </c>
      <c r="H47" s="57">
        <v>44742</v>
      </c>
      <c r="I47" s="56" t="s">
        <v>0</v>
      </c>
      <c r="J47" s="56" t="s">
        <v>5</v>
      </c>
      <c r="K47" s="121">
        <v>0.12070546265095228</v>
      </c>
      <c r="L47" s="98">
        <v>0</v>
      </c>
      <c r="M47" s="122">
        <f t="shared" si="0"/>
        <v>50386473</v>
      </c>
      <c r="N47" s="123" t="s">
        <v>586</v>
      </c>
      <c r="O47" s="123">
        <v>0</v>
      </c>
      <c r="P47" s="124">
        <v>0</v>
      </c>
      <c r="R47" s="131"/>
    </row>
    <row r="48" spans="1:18" ht="54" x14ac:dyDescent="0.35">
      <c r="A48" s="89" t="s">
        <v>2</v>
      </c>
      <c r="B48" s="89" t="s">
        <v>297</v>
      </c>
      <c r="C48" s="89" t="s">
        <v>298</v>
      </c>
      <c r="D48" s="82" t="s">
        <v>295</v>
      </c>
      <c r="E48" s="57">
        <v>44533</v>
      </c>
      <c r="F48" s="75">
        <v>50386473</v>
      </c>
      <c r="G48" s="56" t="s">
        <v>115</v>
      </c>
      <c r="H48" s="57">
        <v>44742</v>
      </c>
      <c r="I48" s="56" t="s">
        <v>0</v>
      </c>
      <c r="J48" s="56" t="s">
        <v>5</v>
      </c>
      <c r="K48" s="121">
        <v>5.1067695736941351E-2</v>
      </c>
      <c r="L48" s="98">
        <v>0</v>
      </c>
      <c r="M48" s="122">
        <f t="shared" si="0"/>
        <v>50386473</v>
      </c>
      <c r="N48" s="123" t="s">
        <v>586</v>
      </c>
      <c r="O48" s="123">
        <v>0</v>
      </c>
      <c r="P48" s="124">
        <v>0</v>
      </c>
      <c r="R48" s="131"/>
    </row>
    <row r="49" spans="1:18" ht="54" x14ac:dyDescent="0.35">
      <c r="A49" s="89" t="s">
        <v>2</v>
      </c>
      <c r="B49" s="89" t="s">
        <v>299</v>
      </c>
      <c r="C49" s="89" t="s">
        <v>97</v>
      </c>
      <c r="D49" s="82" t="s">
        <v>295</v>
      </c>
      <c r="E49" s="9">
        <v>44533</v>
      </c>
      <c r="F49" s="75">
        <v>50386473</v>
      </c>
      <c r="G49" s="56" t="s">
        <v>115</v>
      </c>
      <c r="H49" s="57">
        <v>44742</v>
      </c>
      <c r="I49" s="56" t="s">
        <v>0</v>
      </c>
      <c r="J49" s="56" t="s">
        <v>5</v>
      </c>
      <c r="K49" s="121">
        <v>0.1067779092681501</v>
      </c>
      <c r="L49" s="98">
        <v>0</v>
      </c>
      <c r="M49" s="122">
        <f t="shared" si="0"/>
        <v>50386473</v>
      </c>
      <c r="N49" s="123" t="s">
        <v>586</v>
      </c>
      <c r="O49" s="123">
        <v>0</v>
      </c>
      <c r="P49" s="124">
        <v>0</v>
      </c>
      <c r="R49" s="131"/>
    </row>
    <row r="50" spans="1:18" ht="72" x14ac:dyDescent="0.35">
      <c r="A50" s="89" t="s">
        <v>2</v>
      </c>
      <c r="B50" s="89" t="s">
        <v>300</v>
      </c>
      <c r="C50" s="89" t="s">
        <v>301</v>
      </c>
      <c r="D50" s="82" t="s">
        <v>302</v>
      </c>
      <c r="E50" s="9">
        <v>44533</v>
      </c>
      <c r="F50" s="75">
        <v>36278261</v>
      </c>
      <c r="G50" s="56" t="s">
        <v>115</v>
      </c>
      <c r="H50" s="57">
        <v>44742</v>
      </c>
      <c r="I50" s="56" t="s">
        <v>0</v>
      </c>
      <c r="J50" s="56" t="s">
        <v>5</v>
      </c>
      <c r="K50" s="121">
        <v>0.1067779092681501</v>
      </c>
      <c r="L50" s="98">
        <v>0</v>
      </c>
      <c r="M50" s="122">
        <f t="shared" si="0"/>
        <v>36278261</v>
      </c>
      <c r="N50" s="123" t="s">
        <v>586</v>
      </c>
      <c r="O50" s="123">
        <v>0</v>
      </c>
      <c r="P50" s="124">
        <v>0</v>
      </c>
      <c r="R50" s="131"/>
    </row>
    <row r="51" spans="1:18" ht="54" x14ac:dyDescent="0.35">
      <c r="A51" s="89" t="s">
        <v>2</v>
      </c>
      <c r="B51" s="89" t="s">
        <v>303</v>
      </c>
      <c r="C51" s="89" t="s">
        <v>26</v>
      </c>
      <c r="D51" s="82" t="s">
        <v>304</v>
      </c>
      <c r="E51" s="57">
        <v>44533</v>
      </c>
      <c r="F51" s="75">
        <v>25193226</v>
      </c>
      <c r="G51" s="56" t="s">
        <v>115</v>
      </c>
      <c r="H51" s="57">
        <v>44742</v>
      </c>
      <c r="I51" s="56" t="s">
        <v>0</v>
      </c>
      <c r="J51" s="56" t="s">
        <v>5</v>
      </c>
      <c r="K51" s="121">
        <v>0.11606294485668489</v>
      </c>
      <c r="L51" s="98">
        <v>0</v>
      </c>
      <c r="M51" s="122">
        <f t="shared" si="0"/>
        <v>25193226</v>
      </c>
      <c r="N51" s="123" t="s">
        <v>586</v>
      </c>
      <c r="O51" s="123">
        <v>0</v>
      </c>
      <c r="P51" s="124">
        <v>0</v>
      </c>
      <c r="R51" s="131"/>
    </row>
    <row r="52" spans="1:18" ht="54" x14ac:dyDescent="0.35">
      <c r="A52" s="89" t="s">
        <v>2</v>
      </c>
      <c r="B52" s="89" t="s">
        <v>305</v>
      </c>
      <c r="C52" s="89" t="s">
        <v>24</v>
      </c>
      <c r="D52" s="82" t="s">
        <v>306</v>
      </c>
      <c r="E52" s="57">
        <v>44533</v>
      </c>
      <c r="F52" s="75">
        <v>25193226</v>
      </c>
      <c r="G52" s="56" t="s">
        <v>115</v>
      </c>
      <c r="H52" s="57">
        <v>44742</v>
      </c>
      <c r="I52" s="56" t="s">
        <v>0</v>
      </c>
      <c r="J52" s="56" t="s">
        <v>5</v>
      </c>
      <c r="K52" s="121">
        <v>0.1067779092681501</v>
      </c>
      <c r="L52" s="98">
        <v>0</v>
      </c>
      <c r="M52" s="122">
        <f t="shared" si="0"/>
        <v>25193226</v>
      </c>
      <c r="N52" s="123" t="s">
        <v>586</v>
      </c>
      <c r="O52" s="123">
        <v>0</v>
      </c>
      <c r="P52" s="124">
        <v>0</v>
      </c>
      <c r="R52" s="131"/>
    </row>
    <row r="53" spans="1:18" ht="54" x14ac:dyDescent="0.35">
      <c r="A53" s="89" t="s">
        <v>2</v>
      </c>
      <c r="B53" s="89" t="s">
        <v>307</v>
      </c>
      <c r="C53" s="89" t="s">
        <v>308</v>
      </c>
      <c r="D53" s="82" t="s">
        <v>309</v>
      </c>
      <c r="E53" s="9">
        <v>44550</v>
      </c>
      <c r="F53" s="75">
        <v>25193226</v>
      </c>
      <c r="G53" s="56" t="s">
        <v>115</v>
      </c>
      <c r="H53" s="57">
        <v>44742</v>
      </c>
      <c r="I53" s="56" t="s">
        <v>0</v>
      </c>
      <c r="J53" s="56" t="s">
        <v>5</v>
      </c>
      <c r="K53" s="121">
        <v>0.1021353914738827</v>
      </c>
      <c r="L53" s="98">
        <v>0</v>
      </c>
      <c r="M53" s="122">
        <f t="shared" si="0"/>
        <v>25193226</v>
      </c>
      <c r="N53" s="123" t="s">
        <v>586</v>
      </c>
      <c r="O53" s="123">
        <v>0</v>
      </c>
      <c r="P53" s="124">
        <v>0</v>
      </c>
      <c r="R53" s="131"/>
    </row>
    <row r="54" spans="1:18" ht="54" x14ac:dyDescent="0.35">
      <c r="A54" s="10" t="s">
        <v>2</v>
      </c>
      <c r="B54" s="10" t="s">
        <v>310</v>
      </c>
      <c r="C54" s="10" t="s">
        <v>147</v>
      </c>
      <c r="D54" s="84" t="s">
        <v>311</v>
      </c>
      <c r="E54" s="11">
        <v>44539</v>
      </c>
      <c r="F54" s="64">
        <v>25193226</v>
      </c>
      <c r="G54" s="65" t="s">
        <v>115</v>
      </c>
      <c r="H54" s="66">
        <v>44742</v>
      </c>
      <c r="I54" s="65" t="s">
        <v>0</v>
      </c>
      <c r="J54" s="65" t="s">
        <v>13</v>
      </c>
      <c r="K54" s="104">
        <v>0.1021353914738827</v>
      </c>
      <c r="L54" s="92">
        <v>0</v>
      </c>
      <c r="M54" s="99">
        <f t="shared" si="0"/>
        <v>25193226</v>
      </c>
      <c r="N54" s="100" t="s">
        <v>586</v>
      </c>
      <c r="O54" s="100">
        <v>0</v>
      </c>
      <c r="P54" s="101">
        <v>0</v>
      </c>
      <c r="R54" s="131"/>
    </row>
    <row r="55" spans="1:18" ht="54" x14ac:dyDescent="0.35">
      <c r="A55" s="10" t="s">
        <v>2</v>
      </c>
      <c r="B55" s="10" t="s">
        <v>312</v>
      </c>
      <c r="C55" s="10" t="s">
        <v>44</v>
      </c>
      <c r="D55" s="84" t="s">
        <v>311</v>
      </c>
      <c r="E55" s="11">
        <v>44536</v>
      </c>
      <c r="F55" s="64">
        <v>25193226</v>
      </c>
      <c r="G55" s="65" t="s">
        <v>115</v>
      </c>
      <c r="H55" s="66">
        <v>44742</v>
      </c>
      <c r="I55" s="65" t="s">
        <v>0</v>
      </c>
      <c r="J55" s="65" t="s">
        <v>13</v>
      </c>
      <c r="K55" s="104">
        <v>8.8207838091080515E-2</v>
      </c>
      <c r="L55" s="92">
        <v>0</v>
      </c>
      <c r="M55" s="99">
        <f t="shared" si="0"/>
        <v>25193226</v>
      </c>
      <c r="N55" s="100" t="s">
        <v>586</v>
      </c>
      <c r="O55" s="100">
        <v>0</v>
      </c>
      <c r="P55" s="101">
        <v>0</v>
      </c>
      <c r="R55" s="131"/>
    </row>
    <row r="56" spans="1:18" ht="54" x14ac:dyDescent="0.35">
      <c r="A56" s="10" t="s">
        <v>2</v>
      </c>
      <c r="B56" s="10" t="s">
        <v>313</v>
      </c>
      <c r="C56" s="10" t="s">
        <v>314</v>
      </c>
      <c r="D56" s="84" t="s">
        <v>311</v>
      </c>
      <c r="E56" s="11">
        <v>44536</v>
      </c>
      <c r="F56" s="64">
        <v>25193226</v>
      </c>
      <c r="G56" s="65" t="s">
        <v>115</v>
      </c>
      <c r="H56" s="66">
        <v>44742</v>
      </c>
      <c r="I56" s="65" t="s">
        <v>0</v>
      </c>
      <c r="J56" s="65" t="s">
        <v>13</v>
      </c>
      <c r="K56" s="104">
        <v>0.1067779092681501</v>
      </c>
      <c r="L56" s="92">
        <v>0</v>
      </c>
      <c r="M56" s="99">
        <f t="shared" si="0"/>
        <v>25193226</v>
      </c>
      <c r="N56" s="100" t="s">
        <v>586</v>
      </c>
      <c r="O56" s="100">
        <v>0</v>
      </c>
      <c r="P56" s="101">
        <v>0</v>
      </c>
      <c r="R56" s="131"/>
    </row>
    <row r="57" spans="1:18" ht="54" x14ac:dyDescent="0.35">
      <c r="A57" s="10" t="s">
        <v>2</v>
      </c>
      <c r="B57" s="10" t="s">
        <v>315</v>
      </c>
      <c r="C57" s="10" t="s">
        <v>316</v>
      </c>
      <c r="D57" s="84" t="s">
        <v>311</v>
      </c>
      <c r="E57" s="11">
        <v>44537</v>
      </c>
      <c r="F57" s="64">
        <v>25193226</v>
      </c>
      <c r="G57" s="65" t="s">
        <v>115</v>
      </c>
      <c r="H57" s="66">
        <v>44742</v>
      </c>
      <c r="I57" s="65" t="s">
        <v>0</v>
      </c>
      <c r="J57" s="65" t="s">
        <v>13</v>
      </c>
      <c r="K57" s="104">
        <v>0.1067779092681501</v>
      </c>
      <c r="L57" s="92">
        <v>0</v>
      </c>
      <c r="M57" s="99">
        <f t="shared" si="0"/>
        <v>25193226</v>
      </c>
      <c r="N57" s="100" t="s">
        <v>586</v>
      </c>
      <c r="O57" s="100">
        <v>0</v>
      </c>
      <c r="P57" s="101">
        <v>0</v>
      </c>
      <c r="R57" s="131"/>
    </row>
    <row r="58" spans="1:18" ht="54" x14ac:dyDescent="0.35">
      <c r="A58" s="10" t="s">
        <v>2</v>
      </c>
      <c r="B58" s="10" t="s">
        <v>317</v>
      </c>
      <c r="C58" s="10" t="s">
        <v>45</v>
      </c>
      <c r="D58" s="84" t="s">
        <v>311</v>
      </c>
      <c r="E58" s="11">
        <v>44537</v>
      </c>
      <c r="F58" s="64">
        <v>25193226</v>
      </c>
      <c r="G58" s="65" t="s">
        <v>115</v>
      </c>
      <c r="H58" s="66">
        <v>44742</v>
      </c>
      <c r="I58" s="65" t="s">
        <v>0</v>
      </c>
      <c r="J58" s="65" t="s">
        <v>13</v>
      </c>
      <c r="K58" s="104">
        <v>0.11606294485668489</v>
      </c>
      <c r="L58" s="92">
        <v>0</v>
      </c>
      <c r="M58" s="99">
        <f t="shared" si="0"/>
        <v>25193226</v>
      </c>
      <c r="N58" s="100" t="s">
        <v>586</v>
      </c>
      <c r="O58" s="100">
        <v>0</v>
      </c>
      <c r="P58" s="101">
        <v>0</v>
      </c>
      <c r="R58" s="131"/>
    </row>
    <row r="59" spans="1:18" ht="54" x14ac:dyDescent="0.35">
      <c r="A59" s="10" t="s">
        <v>2</v>
      </c>
      <c r="B59" s="10" t="s">
        <v>318</v>
      </c>
      <c r="C59" s="10" t="s">
        <v>146</v>
      </c>
      <c r="D59" s="84" t="s">
        <v>311</v>
      </c>
      <c r="E59" s="11">
        <v>44537</v>
      </c>
      <c r="F59" s="64">
        <v>25193226</v>
      </c>
      <c r="G59" s="65" t="s">
        <v>115</v>
      </c>
      <c r="H59" s="66">
        <v>44742</v>
      </c>
      <c r="I59" s="65" t="s">
        <v>0</v>
      </c>
      <c r="J59" s="65" t="s">
        <v>13</v>
      </c>
      <c r="K59" s="104">
        <v>8.3565320296813114E-2</v>
      </c>
      <c r="L59" s="92">
        <v>0</v>
      </c>
      <c r="M59" s="99">
        <f t="shared" si="0"/>
        <v>25193226</v>
      </c>
      <c r="N59" s="100" t="s">
        <v>586</v>
      </c>
      <c r="O59" s="100">
        <v>0</v>
      </c>
      <c r="P59" s="101">
        <v>0</v>
      </c>
      <c r="R59" s="131"/>
    </row>
    <row r="60" spans="1:18" ht="54" x14ac:dyDescent="0.35">
      <c r="A60" s="10" t="s">
        <v>2</v>
      </c>
      <c r="B60" s="10" t="s">
        <v>319</v>
      </c>
      <c r="C60" s="10" t="s">
        <v>320</v>
      </c>
      <c r="D60" s="84" t="s">
        <v>311</v>
      </c>
      <c r="E60" s="11">
        <v>44543</v>
      </c>
      <c r="F60" s="64">
        <v>25193226</v>
      </c>
      <c r="G60" s="65" t="s">
        <v>115</v>
      </c>
      <c r="H60" s="66">
        <v>44742</v>
      </c>
      <c r="I60" s="65" t="s">
        <v>0</v>
      </c>
      <c r="J60" s="65" t="s">
        <v>13</v>
      </c>
      <c r="K60" s="104">
        <v>0.1067779092681501</v>
      </c>
      <c r="L60" s="92">
        <v>0</v>
      </c>
      <c r="M60" s="99">
        <f t="shared" si="0"/>
        <v>25193226</v>
      </c>
      <c r="N60" s="100" t="s">
        <v>586</v>
      </c>
      <c r="O60" s="100">
        <v>0</v>
      </c>
      <c r="P60" s="101">
        <v>0</v>
      </c>
      <c r="R60" s="131"/>
    </row>
    <row r="61" spans="1:18" ht="54" x14ac:dyDescent="0.35">
      <c r="A61" s="10" t="s">
        <v>2</v>
      </c>
      <c r="B61" s="10" t="s">
        <v>321</v>
      </c>
      <c r="C61" s="10" t="s">
        <v>322</v>
      </c>
      <c r="D61" s="84" t="s">
        <v>311</v>
      </c>
      <c r="E61" s="11">
        <v>44537</v>
      </c>
      <c r="F61" s="64">
        <v>25193226</v>
      </c>
      <c r="G61" s="65" t="s">
        <v>115</v>
      </c>
      <c r="H61" s="66">
        <v>44742</v>
      </c>
      <c r="I61" s="65" t="s">
        <v>0</v>
      </c>
      <c r="J61" s="65" t="s">
        <v>13</v>
      </c>
      <c r="K61" s="104">
        <v>0.11606294485668489</v>
      </c>
      <c r="L61" s="92">
        <v>0</v>
      </c>
      <c r="M61" s="99">
        <f t="shared" si="0"/>
        <v>25193226</v>
      </c>
      <c r="N61" s="100" t="s">
        <v>586</v>
      </c>
      <c r="O61" s="100">
        <v>0</v>
      </c>
      <c r="P61" s="101">
        <v>0</v>
      </c>
      <c r="R61" s="131"/>
    </row>
    <row r="62" spans="1:18" ht="54" x14ac:dyDescent="0.35">
      <c r="A62" s="10" t="s">
        <v>2</v>
      </c>
      <c r="B62" s="10" t="s">
        <v>323</v>
      </c>
      <c r="C62" s="10" t="s">
        <v>53</v>
      </c>
      <c r="D62" s="84" t="s">
        <v>311</v>
      </c>
      <c r="E62" s="11">
        <v>44536</v>
      </c>
      <c r="F62" s="64">
        <v>25193226</v>
      </c>
      <c r="G62" s="65" t="s">
        <v>115</v>
      </c>
      <c r="H62" s="66">
        <v>44742</v>
      </c>
      <c r="I62" s="65" t="s">
        <v>0</v>
      </c>
      <c r="J62" s="65" t="s">
        <v>13</v>
      </c>
      <c r="K62" s="104">
        <v>0.1021353914738827</v>
      </c>
      <c r="L62" s="92">
        <v>0</v>
      </c>
      <c r="M62" s="99">
        <f t="shared" si="0"/>
        <v>25193226</v>
      </c>
      <c r="N62" s="100" t="s">
        <v>586</v>
      </c>
      <c r="O62" s="100">
        <v>0</v>
      </c>
      <c r="P62" s="101">
        <v>0</v>
      </c>
      <c r="R62" s="131"/>
    </row>
    <row r="63" spans="1:18" ht="54" x14ac:dyDescent="0.35">
      <c r="A63" s="10" t="s">
        <v>2</v>
      </c>
      <c r="B63" s="10" t="s">
        <v>324</v>
      </c>
      <c r="C63" s="10" t="s">
        <v>325</v>
      </c>
      <c r="D63" s="84" t="s">
        <v>311</v>
      </c>
      <c r="E63" s="11">
        <v>44536</v>
      </c>
      <c r="F63" s="64">
        <v>25193226</v>
      </c>
      <c r="G63" s="65" t="s">
        <v>115</v>
      </c>
      <c r="H63" s="66">
        <v>44742</v>
      </c>
      <c r="I63" s="65" t="s">
        <v>0</v>
      </c>
      <c r="J63" s="65" t="s">
        <v>13</v>
      </c>
      <c r="K63" s="104">
        <v>0.1067779092681501</v>
      </c>
      <c r="L63" s="92">
        <v>0</v>
      </c>
      <c r="M63" s="99">
        <f t="shared" si="0"/>
        <v>25193226</v>
      </c>
      <c r="N63" s="100" t="s">
        <v>586</v>
      </c>
      <c r="O63" s="100">
        <v>0</v>
      </c>
      <c r="P63" s="101">
        <v>0</v>
      </c>
      <c r="R63" s="131"/>
    </row>
    <row r="64" spans="1:18" ht="54" x14ac:dyDescent="0.35">
      <c r="A64" s="10" t="s">
        <v>2</v>
      </c>
      <c r="B64" s="10" t="s">
        <v>326</v>
      </c>
      <c r="C64" s="10" t="s">
        <v>52</v>
      </c>
      <c r="D64" s="84" t="s">
        <v>311</v>
      </c>
      <c r="E64" s="11">
        <v>44537</v>
      </c>
      <c r="F64" s="64">
        <v>25193226</v>
      </c>
      <c r="G64" s="65" t="s">
        <v>115</v>
      </c>
      <c r="H64" s="66">
        <v>44742</v>
      </c>
      <c r="I64" s="65" t="s">
        <v>0</v>
      </c>
      <c r="J64" s="65" t="s">
        <v>13</v>
      </c>
      <c r="K64" s="104">
        <v>0.1021353914738827</v>
      </c>
      <c r="L64" s="92">
        <v>0</v>
      </c>
      <c r="M64" s="99">
        <f t="shared" si="0"/>
        <v>25193226</v>
      </c>
      <c r="N64" s="100" t="s">
        <v>586</v>
      </c>
      <c r="O64" s="100">
        <v>0</v>
      </c>
      <c r="P64" s="101">
        <v>0</v>
      </c>
      <c r="R64" s="131"/>
    </row>
    <row r="65" spans="1:18" ht="54" x14ac:dyDescent="0.35">
      <c r="A65" s="10" t="s">
        <v>2</v>
      </c>
      <c r="B65" s="10" t="s">
        <v>327</v>
      </c>
      <c r="C65" s="10" t="s">
        <v>51</v>
      </c>
      <c r="D65" s="84" t="s">
        <v>311</v>
      </c>
      <c r="E65" s="11">
        <v>44536</v>
      </c>
      <c r="F65" s="64">
        <v>25193226</v>
      </c>
      <c r="G65" s="65" t="s">
        <v>115</v>
      </c>
      <c r="H65" s="66">
        <v>44742</v>
      </c>
      <c r="I65" s="65" t="s">
        <v>0</v>
      </c>
      <c r="J65" s="65" t="s">
        <v>13</v>
      </c>
      <c r="K65" s="104">
        <v>0.1067779092681501</v>
      </c>
      <c r="L65" s="92">
        <v>0</v>
      </c>
      <c r="M65" s="99">
        <f t="shared" si="0"/>
        <v>25193226</v>
      </c>
      <c r="N65" s="100" t="s">
        <v>586</v>
      </c>
      <c r="O65" s="100">
        <v>0</v>
      </c>
      <c r="P65" s="101">
        <v>0</v>
      </c>
      <c r="R65" s="131"/>
    </row>
    <row r="66" spans="1:18" ht="54" x14ac:dyDescent="0.35">
      <c r="A66" s="10" t="s">
        <v>2</v>
      </c>
      <c r="B66" s="10" t="s">
        <v>328</v>
      </c>
      <c r="C66" s="10" t="s">
        <v>329</v>
      </c>
      <c r="D66" s="84" t="s">
        <v>311</v>
      </c>
      <c r="E66" s="66">
        <v>44536</v>
      </c>
      <c r="F66" s="64">
        <v>25193226</v>
      </c>
      <c r="G66" s="65" t="s">
        <v>115</v>
      </c>
      <c r="H66" s="66">
        <v>44742</v>
      </c>
      <c r="I66" s="65" t="s">
        <v>0</v>
      </c>
      <c r="J66" s="65" t="s">
        <v>13</v>
      </c>
      <c r="K66" s="104">
        <v>0.1067779092681501</v>
      </c>
      <c r="L66" s="92">
        <v>0</v>
      </c>
      <c r="M66" s="99">
        <f t="shared" si="0"/>
        <v>25193226</v>
      </c>
      <c r="N66" s="100" t="s">
        <v>586</v>
      </c>
      <c r="O66" s="100">
        <v>0</v>
      </c>
      <c r="P66" s="101">
        <v>0</v>
      </c>
      <c r="R66" s="131"/>
    </row>
    <row r="67" spans="1:18" ht="54" x14ac:dyDescent="0.35">
      <c r="A67" s="10" t="s">
        <v>2</v>
      </c>
      <c r="B67" s="10" t="s">
        <v>330</v>
      </c>
      <c r="C67" s="10" t="s">
        <v>331</v>
      </c>
      <c r="D67" s="84" t="s">
        <v>311</v>
      </c>
      <c r="E67" s="11">
        <v>44537</v>
      </c>
      <c r="F67" s="64">
        <v>25193226</v>
      </c>
      <c r="G67" s="65" t="s">
        <v>115</v>
      </c>
      <c r="H67" s="66">
        <v>44742</v>
      </c>
      <c r="I67" s="65" t="s">
        <v>0</v>
      </c>
      <c r="J67" s="65" t="s">
        <v>13</v>
      </c>
      <c r="K67" s="104">
        <v>0.12070541234350736</v>
      </c>
      <c r="L67" s="92">
        <v>0</v>
      </c>
      <c r="M67" s="99">
        <f t="shared" si="0"/>
        <v>25193226</v>
      </c>
      <c r="N67" s="100" t="s">
        <v>586</v>
      </c>
      <c r="O67" s="100">
        <v>0</v>
      </c>
      <c r="P67" s="101">
        <v>0</v>
      </c>
      <c r="R67" s="131"/>
    </row>
    <row r="68" spans="1:18" ht="54" x14ac:dyDescent="0.35">
      <c r="A68" s="10" t="s">
        <v>2</v>
      </c>
      <c r="B68" s="10" t="s">
        <v>332</v>
      </c>
      <c r="C68" s="10" t="s">
        <v>49</v>
      </c>
      <c r="D68" s="84" t="s">
        <v>311</v>
      </c>
      <c r="E68" s="66">
        <v>44536</v>
      </c>
      <c r="F68" s="64">
        <v>25193226</v>
      </c>
      <c r="G68" s="65" t="s">
        <v>115</v>
      </c>
      <c r="H68" s="66">
        <v>44742</v>
      </c>
      <c r="I68" s="65" t="s">
        <v>0</v>
      </c>
      <c r="J68" s="65" t="s">
        <v>13</v>
      </c>
      <c r="K68" s="104">
        <v>0.1392757734799179</v>
      </c>
      <c r="L68" s="92">
        <v>0</v>
      </c>
      <c r="M68" s="99">
        <f t="shared" ref="M68:M131" si="1">+F68-L68</f>
        <v>25193226</v>
      </c>
      <c r="N68" s="100" t="s">
        <v>586</v>
      </c>
      <c r="O68" s="100">
        <v>0</v>
      </c>
      <c r="P68" s="101">
        <v>0</v>
      </c>
      <c r="R68" s="131"/>
    </row>
    <row r="69" spans="1:18" ht="54" x14ac:dyDescent="0.35">
      <c r="A69" s="10" t="s">
        <v>2</v>
      </c>
      <c r="B69" s="10" t="s">
        <v>333</v>
      </c>
      <c r="C69" s="10" t="s">
        <v>334</v>
      </c>
      <c r="D69" s="84" t="s">
        <v>311</v>
      </c>
      <c r="E69" s="11">
        <v>44537</v>
      </c>
      <c r="F69" s="64">
        <v>25193226</v>
      </c>
      <c r="G69" s="65" t="s">
        <v>115</v>
      </c>
      <c r="H69" s="66">
        <v>44742</v>
      </c>
      <c r="I69" s="65" t="s">
        <v>0</v>
      </c>
      <c r="J69" s="65" t="s">
        <v>13</v>
      </c>
      <c r="K69" s="104">
        <v>8.8207857071653129E-2</v>
      </c>
      <c r="L69" s="92">
        <v>0</v>
      </c>
      <c r="M69" s="99">
        <f t="shared" si="1"/>
        <v>25193226</v>
      </c>
      <c r="N69" s="100" t="s">
        <v>586</v>
      </c>
      <c r="O69" s="100">
        <v>0</v>
      </c>
      <c r="P69" s="101">
        <v>0</v>
      </c>
      <c r="R69" s="131"/>
    </row>
    <row r="70" spans="1:18" ht="54" x14ac:dyDescent="0.35">
      <c r="A70" s="10" t="s">
        <v>2</v>
      </c>
      <c r="B70" s="10" t="s">
        <v>335</v>
      </c>
      <c r="C70" s="10" t="s">
        <v>47</v>
      </c>
      <c r="D70" s="84" t="s">
        <v>311</v>
      </c>
      <c r="E70" s="11">
        <v>44537</v>
      </c>
      <c r="F70" s="64">
        <v>25193226</v>
      </c>
      <c r="G70" s="65" t="s">
        <v>115</v>
      </c>
      <c r="H70" s="66">
        <v>44742</v>
      </c>
      <c r="I70" s="65" t="s">
        <v>0</v>
      </c>
      <c r="J70" s="65" t="s">
        <v>13</v>
      </c>
      <c r="K70" s="104">
        <v>0.11606296983112255</v>
      </c>
      <c r="L70" s="92">
        <v>0</v>
      </c>
      <c r="M70" s="99">
        <f t="shared" si="1"/>
        <v>25193226</v>
      </c>
      <c r="N70" s="100" t="s">
        <v>586</v>
      </c>
      <c r="O70" s="100">
        <v>0</v>
      </c>
      <c r="P70" s="101">
        <v>0</v>
      </c>
      <c r="R70" s="131"/>
    </row>
    <row r="71" spans="1:18" ht="54" x14ac:dyDescent="0.35">
      <c r="A71" s="10" t="s">
        <v>2</v>
      </c>
      <c r="B71" s="10" t="s">
        <v>336</v>
      </c>
      <c r="C71" s="10" t="s">
        <v>46</v>
      </c>
      <c r="D71" s="84" t="s">
        <v>311</v>
      </c>
      <c r="E71" s="11">
        <v>44536</v>
      </c>
      <c r="F71" s="64">
        <v>25193226</v>
      </c>
      <c r="G71" s="65" t="s">
        <v>115</v>
      </c>
      <c r="H71" s="66">
        <v>44742</v>
      </c>
      <c r="I71" s="65" t="s">
        <v>0</v>
      </c>
      <c r="J71" s="65" t="s">
        <v>13</v>
      </c>
      <c r="K71" s="104">
        <v>0.11606296983112255</v>
      </c>
      <c r="L71" s="92">
        <v>0</v>
      </c>
      <c r="M71" s="99">
        <f t="shared" si="1"/>
        <v>25193226</v>
      </c>
      <c r="N71" s="100" t="s">
        <v>586</v>
      </c>
      <c r="O71" s="100">
        <v>0</v>
      </c>
      <c r="P71" s="101">
        <v>0</v>
      </c>
      <c r="R71" s="131"/>
    </row>
    <row r="72" spans="1:18" ht="54" x14ac:dyDescent="0.35">
      <c r="A72" s="10" t="s">
        <v>561</v>
      </c>
      <c r="B72" s="10" t="s">
        <v>556</v>
      </c>
      <c r="C72" s="10" t="s">
        <v>571</v>
      </c>
      <c r="D72" s="84" t="s">
        <v>581</v>
      </c>
      <c r="E72" s="66">
        <v>44531</v>
      </c>
      <c r="F72" s="80">
        <v>24444980</v>
      </c>
      <c r="G72" s="65" t="s">
        <v>115</v>
      </c>
      <c r="H72" s="66">
        <v>44561</v>
      </c>
      <c r="I72" s="65" t="s">
        <v>0</v>
      </c>
      <c r="J72" s="65" t="s">
        <v>64</v>
      </c>
      <c r="K72" s="104">
        <v>0.12070541234350736</v>
      </c>
      <c r="L72" s="92">
        <v>24444980</v>
      </c>
      <c r="M72" s="99">
        <f t="shared" si="1"/>
        <v>0</v>
      </c>
      <c r="N72" s="100" t="s">
        <v>586</v>
      </c>
      <c r="O72" s="100">
        <v>0</v>
      </c>
      <c r="P72" s="101">
        <v>0</v>
      </c>
      <c r="R72" s="131"/>
    </row>
    <row r="73" spans="1:18" ht="54" x14ac:dyDescent="0.35">
      <c r="A73" s="10" t="s">
        <v>561</v>
      </c>
      <c r="B73" s="10" t="s">
        <v>553</v>
      </c>
      <c r="C73" s="10" t="s">
        <v>567</v>
      </c>
      <c r="D73" s="84" t="s">
        <v>577</v>
      </c>
      <c r="E73" s="11">
        <v>44531</v>
      </c>
      <c r="F73" s="80">
        <v>228271230</v>
      </c>
      <c r="G73" s="65" t="s">
        <v>115</v>
      </c>
      <c r="H73" s="66">
        <v>44560</v>
      </c>
      <c r="I73" s="65" t="s">
        <v>72</v>
      </c>
      <c r="J73" s="65" t="s">
        <v>64</v>
      </c>
      <c r="K73" s="104">
        <v>0.12070541234350736</v>
      </c>
      <c r="L73" s="92">
        <v>0</v>
      </c>
      <c r="M73" s="99">
        <f t="shared" si="1"/>
        <v>228271230</v>
      </c>
      <c r="N73" s="100" t="s">
        <v>586</v>
      </c>
      <c r="O73" s="100">
        <v>0</v>
      </c>
      <c r="P73" s="101">
        <v>0</v>
      </c>
      <c r="R73" s="131"/>
    </row>
    <row r="74" spans="1:18" ht="72" x14ac:dyDescent="0.35">
      <c r="A74" s="89" t="s">
        <v>2</v>
      </c>
      <c r="B74" s="89" t="s">
        <v>337</v>
      </c>
      <c r="C74" s="89" t="s">
        <v>15</v>
      </c>
      <c r="D74" s="82" t="s">
        <v>338</v>
      </c>
      <c r="E74" s="9">
        <v>44533</v>
      </c>
      <c r="F74" s="75">
        <v>50386473</v>
      </c>
      <c r="G74" s="56" t="s">
        <v>115</v>
      </c>
      <c r="H74" s="57">
        <v>44742</v>
      </c>
      <c r="I74" s="56" t="s">
        <v>0</v>
      </c>
      <c r="J74" s="56" t="s">
        <v>5</v>
      </c>
      <c r="K74" s="121">
        <v>0.11606289648414168</v>
      </c>
      <c r="L74" s="98">
        <v>0</v>
      </c>
      <c r="M74" s="122">
        <f t="shared" si="1"/>
        <v>50386473</v>
      </c>
      <c r="N74" s="123" t="s">
        <v>586</v>
      </c>
      <c r="O74" s="123">
        <v>0</v>
      </c>
      <c r="P74" s="124">
        <v>0</v>
      </c>
      <c r="R74" s="131"/>
    </row>
    <row r="75" spans="1:18" ht="72" x14ac:dyDescent="0.35">
      <c r="A75" s="10" t="s">
        <v>2</v>
      </c>
      <c r="B75" s="10" t="s">
        <v>339</v>
      </c>
      <c r="C75" s="10" t="s">
        <v>340</v>
      </c>
      <c r="D75" s="84" t="s">
        <v>341</v>
      </c>
      <c r="E75" s="66">
        <v>44531</v>
      </c>
      <c r="F75" s="64">
        <v>50386473</v>
      </c>
      <c r="G75" s="65" t="s">
        <v>115</v>
      </c>
      <c r="H75" s="66">
        <v>44742</v>
      </c>
      <c r="I75" s="65" t="s">
        <v>0</v>
      </c>
      <c r="J75" s="65" t="s">
        <v>69</v>
      </c>
      <c r="K75" s="104">
        <v>0.11606289648414168</v>
      </c>
      <c r="L75" s="92">
        <v>0</v>
      </c>
      <c r="M75" s="99">
        <f t="shared" si="1"/>
        <v>50386473</v>
      </c>
      <c r="N75" s="100" t="s">
        <v>586</v>
      </c>
      <c r="O75" s="100">
        <v>0</v>
      </c>
      <c r="P75" s="101">
        <v>0</v>
      </c>
      <c r="R75" s="131"/>
    </row>
    <row r="76" spans="1:18" ht="108" x14ac:dyDescent="0.35">
      <c r="A76" s="67" t="s">
        <v>2</v>
      </c>
      <c r="B76" s="67" t="s">
        <v>342</v>
      </c>
      <c r="C76" s="67" t="s">
        <v>343</v>
      </c>
      <c r="D76" s="85" t="s">
        <v>344</v>
      </c>
      <c r="E76" s="68">
        <v>44539</v>
      </c>
      <c r="F76" s="69">
        <v>57440586</v>
      </c>
      <c r="G76" s="70" t="s">
        <v>115</v>
      </c>
      <c r="H76" s="71">
        <v>44742</v>
      </c>
      <c r="I76" s="70" t="s">
        <v>0</v>
      </c>
      <c r="J76" s="70" t="s">
        <v>66</v>
      </c>
      <c r="K76" s="113">
        <v>7.8922769609216348E-2</v>
      </c>
      <c r="L76" s="96">
        <v>0</v>
      </c>
      <c r="M76" s="114">
        <f t="shared" si="1"/>
        <v>57440586</v>
      </c>
      <c r="N76" s="115" t="s">
        <v>586</v>
      </c>
      <c r="O76" s="115">
        <v>0</v>
      </c>
      <c r="P76" s="116">
        <v>0</v>
      </c>
      <c r="R76" s="131"/>
    </row>
    <row r="77" spans="1:18" ht="90" x14ac:dyDescent="0.35">
      <c r="A77" s="67" t="s">
        <v>2</v>
      </c>
      <c r="B77" s="67" t="s">
        <v>345</v>
      </c>
      <c r="C77" s="67" t="s">
        <v>346</v>
      </c>
      <c r="D77" s="85" t="s">
        <v>347</v>
      </c>
      <c r="E77" s="71">
        <v>44533</v>
      </c>
      <c r="F77" s="69">
        <v>57440586</v>
      </c>
      <c r="G77" s="70" t="s">
        <v>115</v>
      </c>
      <c r="H77" s="71">
        <v>44742</v>
      </c>
      <c r="I77" s="70" t="s">
        <v>0</v>
      </c>
      <c r="J77" s="70" t="s">
        <v>66</v>
      </c>
      <c r="K77" s="113">
        <v>8.8207801327947685E-2</v>
      </c>
      <c r="L77" s="96">
        <v>0</v>
      </c>
      <c r="M77" s="114">
        <f t="shared" si="1"/>
        <v>57440586</v>
      </c>
      <c r="N77" s="115" t="s">
        <v>586</v>
      </c>
      <c r="O77" s="115">
        <v>0</v>
      </c>
      <c r="P77" s="116">
        <v>0</v>
      </c>
      <c r="R77" s="131"/>
    </row>
    <row r="78" spans="1:18" ht="72" x14ac:dyDescent="0.35">
      <c r="A78" s="67" t="s">
        <v>2</v>
      </c>
      <c r="B78" s="67" t="s">
        <v>348</v>
      </c>
      <c r="C78" s="67" t="s">
        <v>349</v>
      </c>
      <c r="D78" s="85" t="s">
        <v>350</v>
      </c>
      <c r="E78" s="71">
        <v>44533</v>
      </c>
      <c r="F78" s="69">
        <v>57440586</v>
      </c>
      <c r="G78" s="70" t="s">
        <v>115</v>
      </c>
      <c r="H78" s="71">
        <v>44742</v>
      </c>
      <c r="I78" s="70" t="s">
        <v>0</v>
      </c>
      <c r="J78" s="70" t="s">
        <v>66</v>
      </c>
      <c r="K78" s="113">
        <v>8.8207801327947685E-2</v>
      </c>
      <c r="L78" s="96">
        <v>0</v>
      </c>
      <c r="M78" s="114">
        <f t="shared" si="1"/>
        <v>57440586</v>
      </c>
      <c r="N78" s="115" t="s">
        <v>586</v>
      </c>
      <c r="O78" s="115">
        <v>0</v>
      </c>
      <c r="P78" s="116">
        <v>0</v>
      </c>
      <c r="R78" s="131"/>
    </row>
    <row r="79" spans="1:18" ht="72" x14ac:dyDescent="0.35">
      <c r="A79" s="89" t="s">
        <v>2</v>
      </c>
      <c r="B79" s="89" t="s">
        <v>351</v>
      </c>
      <c r="C79" s="89" t="s">
        <v>28</v>
      </c>
      <c r="D79" s="82" t="s">
        <v>8</v>
      </c>
      <c r="E79" s="57">
        <v>44532</v>
      </c>
      <c r="F79" s="75">
        <v>50386473</v>
      </c>
      <c r="G79" s="56" t="s">
        <v>115</v>
      </c>
      <c r="H79" s="57">
        <v>44742</v>
      </c>
      <c r="I79" s="56" t="s">
        <v>0</v>
      </c>
      <c r="J79" s="56" t="s">
        <v>5</v>
      </c>
      <c r="K79" s="121">
        <v>8.356528546858201E-2</v>
      </c>
      <c r="L79" s="98">
        <v>0</v>
      </c>
      <c r="M79" s="122">
        <f t="shared" si="1"/>
        <v>50386473</v>
      </c>
      <c r="N79" s="123" t="s">
        <v>586</v>
      </c>
      <c r="O79" s="123">
        <v>0</v>
      </c>
      <c r="P79" s="124">
        <v>0</v>
      </c>
      <c r="R79" s="131"/>
    </row>
    <row r="80" spans="1:18" ht="72" x14ac:dyDescent="0.35">
      <c r="A80" s="89" t="s">
        <v>2</v>
      </c>
      <c r="B80" s="89" t="s">
        <v>352</v>
      </c>
      <c r="C80" s="89" t="s">
        <v>30</v>
      </c>
      <c r="D80" s="82" t="s">
        <v>8</v>
      </c>
      <c r="E80" s="9">
        <v>44532</v>
      </c>
      <c r="F80" s="75">
        <v>50386473</v>
      </c>
      <c r="G80" s="56" t="s">
        <v>115</v>
      </c>
      <c r="H80" s="57">
        <v>44742</v>
      </c>
      <c r="I80" s="56" t="s">
        <v>0</v>
      </c>
      <c r="J80" s="56" t="s">
        <v>5</v>
      </c>
      <c r="K80" s="121">
        <v>7.8922769609216348E-2</v>
      </c>
      <c r="L80" s="98">
        <v>0</v>
      </c>
      <c r="M80" s="122">
        <f t="shared" si="1"/>
        <v>50386473</v>
      </c>
      <c r="N80" s="123" t="s">
        <v>586</v>
      </c>
      <c r="O80" s="123">
        <v>0</v>
      </c>
      <c r="P80" s="124">
        <v>0</v>
      </c>
      <c r="R80" s="131"/>
    </row>
    <row r="81" spans="1:18" ht="72" x14ac:dyDescent="0.35">
      <c r="A81" s="89" t="s">
        <v>2</v>
      </c>
      <c r="B81" s="89" t="s">
        <v>353</v>
      </c>
      <c r="C81" s="89" t="s">
        <v>27</v>
      </c>
      <c r="D81" s="82" t="s">
        <v>8</v>
      </c>
      <c r="E81" s="57">
        <v>44532</v>
      </c>
      <c r="F81" s="75">
        <v>50386473</v>
      </c>
      <c r="G81" s="56" t="s">
        <v>115</v>
      </c>
      <c r="H81" s="57">
        <v>44742</v>
      </c>
      <c r="I81" s="56" t="s">
        <v>0</v>
      </c>
      <c r="J81" s="56" t="s">
        <v>5</v>
      </c>
      <c r="K81" s="121">
        <v>7.8922769609216348E-2</v>
      </c>
      <c r="L81" s="98">
        <v>0</v>
      </c>
      <c r="M81" s="122">
        <f t="shared" si="1"/>
        <v>50386473</v>
      </c>
      <c r="N81" s="123" t="s">
        <v>586</v>
      </c>
      <c r="O81" s="123">
        <v>0</v>
      </c>
      <c r="P81" s="124">
        <v>0</v>
      </c>
      <c r="R81" s="131"/>
    </row>
    <row r="82" spans="1:18" ht="72" x14ac:dyDescent="0.35">
      <c r="A82" s="89" t="s">
        <v>2</v>
      </c>
      <c r="B82" s="89" t="s">
        <v>354</v>
      </c>
      <c r="C82" s="89" t="s">
        <v>29</v>
      </c>
      <c r="D82" s="82" t="s">
        <v>8</v>
      </c>
      <c r="E82" s="57">
        <v>44533</v>
      </c>
      <c r="F82" s="75">
        <v>50386473</v>
      </c>
      <c r="G82" s="56" t="s">
        <v>115</v>
      </c>
      <c r="H82" s="57">
        <v>44742</v>
      </c>
      <c r="I82" s="56" t="s">
        <v>0</v>
      </c>
      <c r="J82" s="56" t="s">
        <v>5</v>
      </c>
      <c r="K82" s="121">
        <v>8.8207801327947685E-2</v>
      </c>
      <c r="L82" s="98">
        <v>0</v>
      </c>
      <c r="M82" s="122">
        <f t="shared" si="1"/>
        <v>50386473</v>
      </c>
      <c r="N82" s="123" t="s">
        <v>586</v>
      </c>
      <c r="O82" s="123">
        <v>0</v>
      </c>
      <c r="P82" s="124">
        <v>0</v>
      </c>
      <c r="R82" s="131"/>
    </row>
    <row r="83" spans="1:18" ht="72" x14ac:dyDescent="0.35">
      <c r="A83" s="89" t="s">
        <v>2</v>
      </c>
      <c r="B83" s="89" t="s">
        <v>355</v>
      </c>
      <c r="C83" s="89" t="s">
        <v>38</v>
      </c>
      <c r="D83" s="82" t="s">
        <v>8</v>
      </c>
      <c r="E83" s="9">
        <v>44543</v>
      </c>
      <c r="F83" s="75">
        <v>50386473</v>
      </c>
      <c r="G83" s="56" t="s">
        <v>115</v>
      </c>
      <c r="H83" s="57">
        <v>44742</v>
      </c>
      <c r="I83" s="56" t="s">
        <v>0</v>
      </c>
      <c r="J83" s="56" t="s">
        <v>5</v>
      </c>
      <c r="K83" s="121">
        <v>8.356528546858201E-2</v>
      </c>
      <c r="L83" s="98">
        <v>0</v>
      </c>
      <c r="M83" s="122">
        <f t="shared" si="1"/>
        <v>50386473</v>
      </c>
      <c r="N83" s="123" t="s">
        <v>586</v>
      </c>
      <c r="O83" s="123">
        <v>0</v>
      </c>
      <c r="P83" s="124">
        <v>0</v>
      </c>
      <c r="R83" s="131"/>
    </row>
    <row r="84" spans="1:18" ht="72" x14ac:dyDescent="0.35">
      <c r="A84" s="89" t="s">
        <v>2</v>
      </c>
      <c r="B84" s="89" t="s">
        <v>356</v>
      </c>
      <c r="C84" s="89" t="s">
        <v>37</v>
      </c>
      <c r="D84" s="82" t="s">
        <v>8</v>
      </c>
      <c r="E84" s="9">
        <v>44539</v>
      </c>
      <c r="F84" s="75">
        <v>50386473</v>
      </c>
      <c r="G84" s="56" t="s">
        <v>115</v>
      </c>
      <c r="H84" s="57">
        <v>44742</v>
      </c>
      <c r="I84" s="56" t="s">
        <v>0</v>
      </c>
      <c r="J84" s="56" t="s">
        <v>5</v>
      </c>
      <c r="K84" s="121">
        <v>7.8922769609216348E-2</v>
      </c>
      <c r="L84" s="98">
        <v>0</v>
      </c>
      <c r="M84" s="122">
        <f t="shared" si="1"/>
        <v>50386473</v>
      </c>
      <c r="N84" s="123" t="s">
        <v>586</v>
      </c>
      <c r="O84" s="123">
        <v>0</v>
      </c>
      <c r="P84" s="124">
        <v>0</v>
      </c>
      <c r="R84" s="131"/>
    </row>
    <row r="85" spans="1:18" ht="72" x14ac:dyDescent="0.35">
      <c r="A85" s="89" t="s">
        <v>2</v>
      </c>
      <c r="B85" s="89" t="s">
        <v>357</v>
      </c>
      <c r="C85" s="89" t="s">
        <v>35</v>
      </c>
      <c r="D85" s="82" t="s">
        <v>8</v>
      </c>
      <c r="E85" s="9">
        <v>44539</v>
      </c>
      <c r="F85" s="75">
        <v>50386473</v>
      </c>
      <c r="G85" s="56" t="s">
        <v>115</v>
      </c>
      <c r="H85" s="57">
        <v>44742</v>
      </c>
      <c r="I85" s="56" t="s">
        <v>0</v>
      </c>
      <c r="J85" s="56" t="s">
        <v>5</v>
      </c>
      <c r="K85" s="121">
        <v>8.8207801327947685E-2</v>
      </c>
      <c r="L85" s="98">
        <v>0</v>
      </c>
      <c r="M85" s="122">
        <f t="shared" si="1"/>
        <v>50386473</v>
      </c>
      <c r="N85" s="123" t="s">
        <v>586</v>
      </c>
      <c r="O85" s="123">
        <v>0</v>
      </c>
      <c r="P85" s="124">
        <v>0</v>
      </c>
      <c r="R85" s="131"/>
    </row>
    <row r="86" spans="1:18" ht="72" x14ac:dyDescent="0.35">
      <c r="A86" s="89" t="s">
        <v>2</v>
      </c>
      <c r="B86" s="89" t="s">
        <v>358</v>
      </c>
      <c r="C86" s="89" t="s">
        <v>34</v>
      </c>
      <c r="D86" s="82" t="s">
        <v>8</v>
      </c>
      <c r="E86" s="9">
        <v>44539</v>
      </c>
      <c r="F86" s="75">
        <v>50386473</v>
      </c>
      <c r="G86" s="56" t="s">
        <v>115</v>
      </c>
      <c r="H86" s="57">
        <v>44742</v>
      </c>
      <c r="I86" s="56" t="s">
        <v>0</v>
      </c>
      <c r="J86" s="56" t="s">
        <v>5</v>
      </c>
      <c r="K86" s="121">
        <v>0.10213534890604468</v>
      </c>
      <c r="L86" s="98">
        <v>0</v>
      </c>
      <c r="M86" s="122">
        <f t="shared" si="1"/>
        <v>50386473</v>
      </c>
      <c r="N86" s="123" t="s">
        <v>586</v>
      </c>
      <c r="O86" s="123">
        <v>0</v>
      </c>
      <c r="P86" s="124">
        <v>0</v>
      </c>
      <c r="R86" s="131"/>
    </row>
    <row r="87" spans="1:18" ht="72" x14ac:dyDescent="0.35">
      <c r="A87" s="89" t="s">
        <v>2</v>
      </c>
      <c r="B87" s="89" t="s">
        <v>359</v>
      </c>
      <c r="C87" s="89" t="s">
        <v>360</v>
      </c>
      <c r="D87" s="82" t="s">
        <v>8</v>
      </c>
      <c r="E87" s="9">
        <v>44543</v>
      </c>
      <c r="F87" s="75">
        <v>50386473</v>
      </c>
      <c r="G87" s="56" t="s">
        <v>115</v>
      </c>
      <c r="H87" s="57">
        <v>44742</v>
      </c>
      <c r="I87" s="56" t="s">
        <v>0</v>
      </c>
      <c r="J87" s="56" t="s">
        <v>5</v>
      </c>
      <c r="K87" s="121">
        <v>0.10213534890604468</v>
      </c>
      <c r="L87" s="98">
        <v>0</v>
      </c>
      <c r="M87" s="122">
        <f t="shared" si="1"/>
        <v>50386473</v>
      </c>
      <c r="N87" s="123" t="s">
        <v>586</v>
      </c>
      <c r="O87" s="123">
        <v>0</v>
      </c>
      <c r="P87" s="124">
        <v>0</v>
      </c>
      <c r="R87" s="131"/>
    </row>
    <row r="88" spans="1:18" ht="72" x14ac:dyDescent="0.35">
      <c r="A88" s="89" t="s">
        <v>2</v>
      </c>
      <c r="B88" s="89" t="s">
        <v>361</v>
      </c>
      <c r="C88" s="89" t="s">
        <v>362</v>
      </c>
      <c r="D88" s="82" t="s">
        <v>8</v>
      </c>
      <c r="E88" s="9">
        <v>44540</v>
      </c>
      <c r="F88" s="75">
        <v>50386473</v>
      </c>
      <c r="G88" s="56" t="s">
        <v>115</v>
      </c>
      <c r="H88" s="57">
        <v>44742</v>
      </c>
      <c r="I88" s="56" t="s">
        <v>0</v>
      </c>
      <c r="J88" s="56" t="s">
        <v>5</v>
      </c>
      <c r="K88" s="121">
        <v>0.10213534890604468</v>
      </c>
      <c r="L88" s="98">
        <v>0</v>
      </c>
      <c r="M88" s="122">
        <f t="shared" si="1"/>
        <v>50386473</v>
      </c>
      <c r="N88" s="123" t="s">
        <v>586</v>
      </c>
      <c r="O88" s="123">
        <v>0</v>
      </c>
      <c r="P88" s="124">
        <v>0</v>
      </c>
      <c r="R88" s="131"/>
    </row>
    <row r="89" spans="1:18" ht="72" x14ac:dyDescent="0.35">
      <c r="A89" s="89" t="s">
        <v>2</v>
      </c>
      <c r="B89" s="89" t="s">
        <v>363</v>
      </c>
      <c r="C89" s="89" t="s">
        <v>364</v>
      </c>
      <c r="D89" s="82" t="s">
        <v>8</v>
      </c>
      <c r="E89" s="9">
        <v>44539</v>
      </c>
      <c r="F89" s="75">
        <v>50386473</v>
      </c>
      <c r="G89" s="56" t="s">
        <v>115</v>
      </c>
      <c r="H89" s="57">
        <v>44587</v>
      </c>
      <c r="I89" s="56" t="s">
        <v>0</v>
      </c>
      <c r="J89" s="56" t="s">
        <v>5</v>
      </c>
      <c r="K89" s="121">
        <v>7.4280253749850686E-2</v>
      </c>
      <c r="L89" s="98">
        <v>0</v>
      </c>
      <c r="M89" s="122">
        <f t="shared" si="1"/>
        <v>50386473</v>
      </c>
      <c r="N89" s="123" t="s">
        <v>586</v>
      </c>
      <c r="O89" s="123">
        <v>0</v>
      </c>
      <c r="P89" s="124">
        <v>0</v>
      </c>
      <c r="R89" s="131"/>
    </row>
    <row r="90" spans="1:18" ht="72" x14ac:dyDescent="0.35">
      <c r="A90" s="89" t="s">
        <v>2</v>
      </c>
      <c r="B90" s="89" t="s">
        <v>365</v>
      </c>
      <c r="C90" s="89" t="s">
        <v>366</v>
      </c>
      <c r="D90" s="82" t="s">
        <v>8</v>
      </c>
      <c r="E90" s="9">
        <v>44540</v>
      </c>
      <c r="F90" s="75">
        <v>50386473</v>
      </c>
      <c r="G90" s="56" t="s">
        <v>115</v>
      </c>
      <c r="H90" s="57">
        <v>44742</v>
      </c>
      <c r="I90" s="56" t="s">
        <v>0</v>
      </c>
      <c r="J90" s="56" t="s">
        <v>5</v>
      </c>
      <c r="K90" s="121">
        <v>8.8207801327947685E-2</v>
      </c>
      <c r="L90" s="98">
        <v>0</v>
      </c>
      <c r="M90" s="122">
        <f t="shared" si="1"/>
        <v>50386473</v>
      </c>
      <c r="N90" s="123" t="s">
        <v>586</v>
      </c>
      <c r="O90" s="123">
        <v>0</v>
      </c>
      <c r="P90" s="124">
        <v>0</v>
      </c>
      <c r="R90" s="131"/>
    </row>
    <row r="91" spans="1:18" ht="72" x14ac:dyDescent="0.35">
      <c r="A91" s="89" t="s">
        <v>2</v>
      </c>
      <c r="B91" s="89" t="s">
        <v>367</v>
      </c>
      <c r="C91" s="89" t="s">
        <v>368</v>
      </c>
      <c r="D91" s="82" t="s">
        <v>369</v>
      </c>
      <c r="E91" s="9">
        <v>44539</v>
      </c>
      <c r="F91" s="75">
        <v>50386473</v>
      </c>
      <c r="G91" s="56" t="s">
        <v>115</v>
      </c>
      <c r="H91" s="57">
        <v>44742</v>
      </c>
      <c r="I91" s="56" t="s">
        <v>0</v>
      </c>
      <c r="J91" s="56" t="s">
        <v>5</v>
      </c>
      <c r="K91" s="121">
        <v>7.4280253749850686E-2</v>
      </c>
      <c r="L91" s="98">
        <v>0</v>
      </c>
      <c r="M91" s="122">
        <f t="shared" si="1"/>
        <v>50386473</v>
      </c>
      <c r="N91" s="123" t="s">
        <v>586</v>
      </c>
      <c r="O91" s="123">
        <v>0</v>
      </c>
      <c r="P91" s="124">
        <v>0</v>
      </c>
      <c r="R91" s="131"/>
    </row>
    <row r="92" spans="1:18" ht="72" x14ac:dyDescent="0.35">
      <c r="A92" s="89" t="s">
        <v>2</v>
      </c>
      <c r="B92" s="89" t="s">
        <v>370</v>
      </c>
      <c r="C92" s="89" t="s">
        <v>11</v>
      </c>
      <c r="D92" s="82" t="s">
        <v>8</v>
      </c>
      <c r="E92" s="9">
        <v>44539</v>
      </c>
      <c r="F92" s="75">
        <v>50386473</v>
      </c>
      <c r="G92" s="56" t="s">
        <v>115</v>
      </c>
      <c r="H92" s="57">
        <v>44742</v>
      </c>
      <c r="I92" s="56" t="s">
        <v>0</v>
      </c>
      <c r="J92" s="56" t="s">
        <v>5</v>
      </c>
      <c r="K92" s="121">
        <v>8.356528546858201E-2</v>
      </c>
      <c r="L92" s="98">
        <v>0</v>
      </c>
      <c r="M92" s="122">
        <f t="shared" si="1"/>
        <v>50386473</v>
      </c>
      <c r="N92" s="123" t="s">
        <v>586</v>
      </c>
      <c r="O92" s="123">
        <v>0</v>
      </c>
      <c r="P92" s="124">
        <v>0</v>
      </c>
      <c r="R92" s="131"/>
    </row>
    <row r="93" spans="1:18" ht="72" x14ac:dyDescent="0.35">
      <c r="A93" s="89" t="s">
        <v>2</v>
      </c>
      <c r="B93" s="89" t="s">
        <v>371</v>
      </c>
      <c r="C93" s="89" t="s">
        <v>10</v>
      </c>
      <c r="D93" s="82" t="s">
        <v>8</v>
      </c>
      <c r="E93" s="9">
        <v>44539</v>
      </c>
      <c r="F93" s="75">
        <v>50386473</v>
      </c>
      <c r="G93" s="56" t="s">
        <v>115</v>
      </c>
      <c r="H93" s="57">
        <v>44742</v>
      </c>
      <c r="I93" s="56" t="s">
        <v>0</v>
      </c>
      <c r="J93" s="56" t="s">
        <v>5</v>
      </c>
      <c r="K93" s="121">
        <v>8.8207801327947685E-2</v>
      </c>
      <c r="L93" s="98">
        <v>0</v>
      </c>
      <c r="M93" s="122">
        <f t="shared" si="1"/>
        <v>50386473</v>
      </c>
      <c r="N93" s="123" t="s">
        <v>586</v>
      </c>
      <c r="O93" s="123">
        <v>0</v>
      </c>
      <c r="P93" s="124">
        <v>0</v>
      </c>
      <c r="R93" s="131"/>
    </row>
    <row r="94" spans="1:18" ht="72" x14ac:dyDescent="0.35">
      <c r="A94" s="89" t="s">
        <v>2</v>
      </c>
      <c r="B94" s="89" t="s">
        <v>372</v>
      </c>
      <c r="C94" s="89" t="s">
        <v>9</v>
      </c>
      <c r="D94" s="82" t="s">
        <v>8</v>
      </c>
      <c r="E94" s="9">
        <v>44537</v>
      </c>
      <c r="F94" s="75">
        <v>50386473</v>
      </c>
      <c r="G94" s="56" t="s">
        <v>115</v>
      </c>
      <c r="H94" s="57">
        <v>44742</v>
      </c>
      <c r="I94" s="56" t="s">
        <v>0</v>
      </c>
      <c r="J94" s="56" t="s">
        <v>5</v>
      </c>
      <c r="K94" s="121">
        <v>0.13043478260869565</v>
      </c>
      <c r="L94" s="98">
        <v>0</v>
      </c>
      <c r="M94" s="122">
        <f t="shared" si="1"/>
        <v>50386473</v>
      </c>
      <c r="N94" s="123" t="s">
        <v>586</v>
      </c>
      <c r="O94" s="123">
        <v>0</v>
      </c>
      <c r="P94" s="124">
        <v>0</v>
      </c>
      <c r="R94" s="131"/>
    </row>
    <row r="95" spans="1:18" ht="72" x14ac:dyDescent="0.35">
      <c r="A95" s="89" t="s">
        <v>2</v>
      </c>
      <c r="B95" s="89" t="s">
        <v>373</v>
      </c>
      <c r="C95" s="89" t="s">
        <v>85</v>
      </c>
      <c r="D95" s="82" t="s">
        <v>8</v>
      </c>
      <c r="E95" s="9">
        <v>44539</v>
      </c>
      <c r="F95" s="75">
        <v>50386473</v>
      </c>
      <c r="G95" s="56" t="s">
        <v>115</v>
      </c>
      <c r="H95" s="57">
        <v>44742</v>
      </c>
      <c r="I95" s="56" t="s">
        <v>0</v>
      </c>
      <c r="J95" s="56" t="s">
        <v>5</v>
      </c>
      <c r="K95" s="121">
        <v>0.1021353914738827</v>
      </c>
      <c r="L95" s="98">
        <v>0</v>
      </c>
      <c r="M95" s="122">
        <f t="shared" si="1"/>
        <v>50386473</v>
      </c>
      <c r="N95" s="123" t="s">
        <v>586</v>
      </c>
      <c r="O95" s="123">
        <v>0</v>
      </c>
      <c r="P95" s="124">
        <v>0</v>
      </c>
      <c r="R95" s="131"/>
    </row>
    <row r="96" spans="1:18" ht="72" x14ac:dyDescent="0.35">
      <c r="A96" s="89" t="s">
        <v>2</v>
      </c>
      <c r="B96" s="89" t="s">
        <v>374</v>
      </c>
      <c r="C96" s="89" t="s">
        <v>375</v>
      </c>
      <c r="D96" s="82" t="s">
        <v>8</v>
      </c>
      <c r="E96" s="9">
        <v>44544</v>
      </c>
      <c r="F96" s="75">
        <v>50386473</v>
      </c>
      <c r="G96" s="56" t="s">
        <v>115</v>
      </c>
      <c r="H96" s="57">
        <v>44742</v>
      </c>
      <c r="I96" s="56" t="s">
        <v>0</v>
      </c>
      <c r="J96" s="56" t="s">
        <v>5</v>
      </c>
      <c r="K96" s="121">
        <v>0.10213545363661358</v>
      </c>
      <c r="L96" s="98">
        <v>0</v>
      </c>
      <c r="M96" s="122">
        <f t="shared" si="1"/>
        <v>50386473</v>
      </c>
      <c r="N96" s="123" t="s">
        <v>586</v>
      </c>
      <c r="O96" s="123">
        <v>0</v>
      </c>
      <c r="P96" s="124">
        <v>0</v>
      </c>
      <c r="R96" s="131"/>
    </row>
    <row r="97" spans="1:18" ht="72" x14ac:dyDescent="0.35">
      <c r="A97" s="89" t="s">
        <v>2</v>
      </c>
      <c r="B97" s="89" t="s">
        <v>376</v>
      </c>
      <c r="C97" s="89" t="s">
        <v>90</v>
      </c>
      <c r="D97" s="82" t="s">
        <v>8</v>
      </c>
      <c r="E97" s="9">
        <v>44539</v>
      </c>
      <c r="F97" s="75">
        <v>50386473</v>
      </c>
      <c r="G97" s="56" t="s">
        <v>115</v>
      </c>
      <c r="H97" s="57">
        <v>44742</v>
      </c>
      <c r="I97" s="56" t="s">
        <v>0</v>
      </c>
      <c r="J97" s="56" t="s">
        <v>5</v>
      </c>
      <c r="K97" s="121">
        <v>8.8207891777075373E-2</v>
      </c>
      <c r="L97" s="98">
        <v>0</v>
      </c>
      <c r="M97" s="122">
        <f t="shared" si="1"/>
        <v>50386473</v>
      </c>
      <c r="N97" s="123" t="s">
        <v>586</v>
      </c>
      <c r="O97" s="123">
        <v>0</v>
      </c>
      <c r="P97" s="124">
        <v>0</v>
      </c>
      <c r="R97" s="131"/>
    </row>
    <row r="98" spans="1:18" ht="72" x14ac:dyDescent="0.35">
      <c r="A98" s="89" t="s">
        <v>2</v>
      </c>
      <c r="B98" s="89" t="s">
        <v>377</v>
      </c>
      <c r="C98" s="89" t="s">
        <v>91</v>
      </c>
      <c r="D98" s="82" t="s">
        <v>8</v>
      </c>
      <c r="E98" s="9">
        <v>44544</v>
      </c>
      <c r="F98" s="75">
        <v>50386473</v>
      </c>
      <c r="G98" s="56" t="s">
        <v>115</v>
      </c>
      <c r="H98" s="57">
        <v>44742</v>
      </c>
      <c r="I98" s="56" t="s">
        <v>0</v>
      </c>
      <c r="J98" s="56" t="s">
        <v>5</v>
      </c>
      <c r="K98" s="121">
        <v>7.8922850537383224E-2</v>
      </c>
      <c r="L98" s="98">
        <v>0</v>
      </c>
      <c r="M98" s="122">
        <f t="shared" si="1"/>
        <v>50386473</v>
      </c>
      <c r="N98" s="123" t="s">
        <v>586</v>
      </c>
      <c r="O98" s="123">
        <v>0</v>
      </c>
      <c r="P98" s="124">
        <v>0</v>
      </c>
      <c r="R98" s="131"/>
    </row>
    <row r="99" spans="1:18" ht="72" x14ac:dyDescent="0.35">
      <c r="A99" s="89" t="s">
        <v>2</v>
      </c>
      <c r="B99" s="89" t="s">
        <v>378</v>
      </c>
      <c r="C99" s="89" t="s">
        <v>92</v>
      </c>
      <c r="D99" s="82" t="s">
        <v>8</v>
      </c>
      <c r="E99" s="9">
        <v>44540</v>
      </c>
      <c r="F99" s="75">
        <v>50386473</v>
      </c>
      <c r="G99" s="56" t="s">
        <v>115</v>
      </c>
      <c r="H99" s="57">
        <v>44742</v>
      </c>
      <c r="I99" s="56" t="s">
        <v>0</v>
      </c>
      <c r="J99" s="56" t="s">
        <v>5</v>
      </c>
      <c r="K99" s="121">
        <v>8.3565371157229298E-2</v>
      </c>
      <c r="L99" s="98">
        <v>0</v>
      </c>
      <c r="M99" s="122">
        <f t="shared" si="1"/>
        <v>50386473</v>
      </c>
      <c r="N99" s="123" t="s">
        <v>586</v>
      </c>
      <c r="O99" s="123">
        <v>0</v>
      </c>
      <c r="P99" s="124">
        <v>0</v>
      </c>
      <c r="R99" s="131"/>
    </row>
    <row r="100" spans="1:18" ht="72" x14ac:dyDescent="0.35">
      <c r="A100" s="89" t="s">
        <v>2</v>
      </c>
      <c r="B100" s="89" t="s">
        <v>379</v>
      </c>
      <c r="C100" s="89" t="s">
        <v>93</v>
      </c>
      <c r="D100" s="82" t="s">
        <v>8</v>
      </c>
      <c r="E100" s="9">
        <v>44539</v>
      </c>
      <c r="F100" s="75">
        <v>50386473</v>
      </c>
      <c r="G100" s="56" t="s">
        <v>115</v>
      </c>
      <c r="H100" s="57">
        <v>44742</v>
      </c>
      <c r="I100" s="56" t="s">
        <v>0</v>
      </c>
      <c r="J100" s="56" t="s">
        <v>5</v>
      </c>
      <c r="K100" s="121">
        <v>7.8922802502545727E-2</v>
      </c>
      <c r="L100" s="98">
        <v>0</v>
      </c>
      <c r="M100" s="122">
        <f t="shared" si="1"/>
        <v>50386473</v>
      </c>
      <c r="N100" s="123" t="s">
        <v>586</v>
      </c>
      <c r="O100" s="123">
        <v>0</v>
      </c>
      <c r="P100" s="124">
        <v>0</v>
      </c>
      <c r="R100" s="131"/>
    </row>
    <row r="101" spans="1:18" ht="54" x14ac:dyDescent="0.35">
      <c r="A101" s="10" t="s">
        <v>2</v>
      </c>
      <c r="B101" s="10" t="s">
        <v>538</v>
      </c>
      <c r="C101" s="79" t="s">
        <v>540</v>
      </c>
      <c r="D101" s="84" t="s">
        <v>111</v>
      </c>
      <c r="E101" s="11">
        <v>44543</v>
      </c>
      <c r="F101" s="80">
        <v>690000000</v>
      </c>
      <c r="G101" s="65" t="s">
        <v>115</v>
      </c>
      <c r="H101" s="66">
        <v>44742</v>
      </c>
      <c r="I101" s="65" t="s">
        <v>0</v>
      </c>
      <c r="J101" s="65" t="s">
        <v>58</v>
      </c>
      <c r="K101" s="104">
        <v>7.8922802502545727E-2</v>
      </c>
      <c r="L101" s="92">
        <v>0</v>
      </c>
      <c r="M101" s="99">
        <f t="shared" si="1"/>
        <v>690000000</v>
      </c>
      <c r="N101" s="100" t="s">
        <v>586</v>
      </c>
      <c r="O101" s="100">
        <v>0</v>
      </c>
      <c r="P101" s="101">
        <v>0</v>
      </c>
      <c r="R101" s="131"/>
    </row>
    <row r="102" spans="1:18" ht="72" x14ac:dyDescent="0.35">
      <c r="A102" s="42" t="s">
        <v>2</v>
      </c>
      <c r="B102" s="42" t="s">
        <v>537</v>
      </c>
      <c r="C102" s="41" t="s">
        <v>539</v>
      </c>
      <c r="D102" s="83" t="s">
        <v>541</v>
      </c>
      <c r="E102" s="44">
        <v>44539</v>
      </c>
      <c r="F102" s="87">
        <v>111491100</v>
      </c>
      <c r="G102" s="47" t="s">
        <v>115</v>
      </c>
      <c r="H102" s="50">
        <v>44561</v>
      </c>
      <c r="I102" s="47" t="s">
        <v>72</v>
      </c>
      <c r="J102" s="78" t="s">
        <v>64</v>
      </c>
      <c r="K102" s="105">
        <v>7.4280253749850686E-2</v>
      </c>
      <c r="L102" s="94">
        <v>111491100</v>
      </c>
      <c r="M102" s="106">
        <f t="shared" si="1"/>
        <v>0</v>
      </c>
      <c r="N102" s="107" t="s">
        <v>586</v>
      </c>
      <c r="O102" s="107">
        <v>0</v>
      </c>
      <c r="P102" s="108">
        <v>0</v>
      </c>
      <c r="R102" s="131"/>
    </row>
    <row r="103" spans="1:18" ht="144" x14ac:dyDescent="0.35">
      <c r="A103" s="89" t="s">
        <v>2</v>
      </c>
      <c r="B103" s="89" t="s">
        <v>380</v>
      </c>
      <c r="C103" s="89" t="s">
        <v>381</v>
      </c>
      <c r="D103" s="82" t="s">
        <v>382</v>
      </c>
      <c r="E103" s="9">
        <v>44539</v>
      </c>
      <c r="F103" s="75">
        <v>42324637</v>
      </c>
      <c r="G103" s="56" t="s">
        <v>115</v>
      </c>
      <c r="H103" s="57">
        <v>44742</v>
      </c>
      <c r="I103" s="56" t="s">
        <v>0</v>
      </c>
      <c r="J103" s="56" t="s">
        <v>5</v>
      </c>
      <c r="K103" s="121">
        <v>6.963773789048501E-2</v>
      </c>
      <c r="L103" s="98">
        <v>0</v>
      </c>
      <c r="M103" s="122">
        <f t="shared" si="1"/>
        <v>42324637</v>
      </c>
      <c r="N103" s="123" t="s">
        <v>586</v>
      </c>
      <c r="O103" s="123">
        <v>0</v>
      </c>
      <c r="P103" s="124">
        <v>0</v>
      </c>
      <c r="R103" s="131"/>
    </row>
    <row r="104" spans="1:18" ht="144" x14ac:dyDescent="0.35">
      <c r="A104" s="89" t="s">
        <v>2</v>
      </c>
      <c r="B104" s="89" t="s">
        <v>383</v>
      </c>
      <c r="C104" s="89" t="s">
        <v>384</v>
      </c>
      <c r="D104" s="82" t="s">
        <v>151</v>
      </c>
      <c r="E104" s="9">
        <v>44539</v>
      </c>
      <c r="F104" s="75">
        <v>42324637</v>
      </c>
      <c r="G104" s="56" t="s">
        <v>115</v>
      </c>
      <c r="H104" s="57">
        <v>44742</v>
      </c>
      <c r="I104" s="56" t="s">
        <v>0</v>
      </c>
      <c r="J104" s="56" t="s">
        <v>5</v>
      </c>
      <c r="K104" s="121">
        <v>0.13463324048282266</v>
      </c>
      <c r="L104" s="98">
        <v>0</v>
      </c>
      <c r="M104" s="122">
        <f t="shared" si="1"/>
        <v>42324637</v>
      </c>
      <c r="N104" s="123" t="s">
        <v>586</v>
      </c>
      <c r="O104" s="123">
        <v>0</v>
      </c>
      <c r="P104" s="124">
        <v>0</v>
      </c>
      <c r="R104" s="131"/>
    </row>
    <row r="105" spans="1:18" ht="144" x14ac:dyDescent="0.35">
      <c r="A105" s="89" t="s">
        <v>2</v>
      </c>
      <c r="B105" s="89" t="s">
        <v>385</v>
      </c>
      <c r="C105" s="89" t="s">
        <v>386</v>
      </c>
      <c r="D105" s="82" t="s">
        <v>151</v>
      </c>
      <c r="E105" s="9">
        <v>44543</v>
      </c>
      <c r="F105" s="75">
        <v>42324637</v>
      </c>
      <c r="G105" s="56" t="s">
        <v>115</v>
      </c>
      <c r="H105" s="57">
        <v>44742</v>
      </c>
      <c r="I105" s="56" t="s">
        <v>0</v>
      </c>
      <c r="J105" s="56" t="s">
        <v>5</v>
      </c>
      <c r="K105" s="121">
        <v>0.13927547578097002</v>
      </c>
      <c r="L105" s="98">
        <v>0</v>
      </c>
      <c r="M105" s="122">
        <f t="shared" si="1"/>
        <v>42324637</v>
      </c>
      <c r="N105" s="123" t="s">
        <v>586</v>
      </c>
      <c r="O105" s="123">
        <v>0</v>
      </c>
      <c r="P105" s="124">
        <v>0</v>
      </c>
      <c r="R105" s="131"/>
    </row>
    <row r="106" spans="1:18" ht="144" x14ac:dyDescent="0.35">
      <c r="A106" s="89" t="s">
        <v>2</v>
      </c>
      <c r="B106" s="89" t="s">
        <v>387</v>
      </c>
      <c r="C106" s="89" t="s">
        <v>150</v>
      </c>
      <c r="D106" s="82" t="s">
        <v>151</v>
      </c>
      <c r="E106" s="9">
        <v>44543</v>
      </c>
      <c r="F106" s="75">
        <v>42324637</v>
      </c>
      <c r="G106" s="56" t="s">
        <v>115</v>
      </c>
      <c r="H106" s="57">
        <v>44742</v>
      </c>
      <c r="I106" s="56" t="s">
        <v>0</v>
      </c>
      <c r="J106" s="56" t="s">
        <v>5</v>
      </c>
      <c r="K106" s="121">
        <v>0.12070487581249141</v>
      </c>
      <c r="L106" s="98">
        <v>0</v>
      </c>
      <c r="M106" s="122">
        <f t="shared" si="1"/>
        <v>42324637</v>
      </c>
      <c r="N106" s="123" t="s">
        <v>586</v>
      </c>
      <c r="O106" s="123">
        <v>0</v>
      </c>
      <c r="P106" s="124">
        <v>0</v>
      </c>
      <c r="R106" s="131"/>
    </row>
    <row r="107" spans="1:18" ht="108" x14ac:dyDescent="0.35">
      <c r="A107" s="89" t="s">
        <v>2</v>
      </c>
      <c r="B107" s="89" t="s">
        <v>388</v>
      </c>
      <c r="C107" s="89" t="s">
        <v>148</v>
      </c>
      <c r="D107" s="82" t="s">
        <v>389</v>
      </c>
      <c r="E107" s="9">
        <v>44543</v>
      </c>
      <c r="F107" s="75">
        <v>25193226</v>
      </c>
      <c r="G107" s="56" t="s">
        <v>115</v>
      </c>
      <c r="H107" s="57">
        <v>44742</v>
      </c>
      <c r="I107" s="56" t="s">
        <v>0</v>
      </c>
      <c r="J107" s="56" t="s">
        <v>5</v>
      </c>
      <c r="K107" s="121">
        <v>8.8207838091080515E-2</v>
      </c>
      <c r="L107" s="98">
        <v>0</v>
      </c>
      <c r="M107" s="122">
        <f t="shared" si="1"/>
        <v>25193226</v>
      </c>
      <c r="N107" s="123" t="s">
        <v>586</v>
      </c>
      <c r="O107" s="123">
        <v>0</v>
      </c>
      <c r="P107" s="124">
        <v>0</v>
      </c>
      <c r="R107" s="131"/>
    </row>
    <row r="108" spans="1:18" ht="108" x14ac:dyDescent="0.35">
      <c r="A108" s="89" t="s">
        <v>2</v>
      </c>
      <c r="B108" s="89" t="s">
        <v>390</v>
      </c>
      <c r="C108" s="89" t="s">
        <v>149</v>
      </c>
      <c r="D108" s="82" t="s">
        <v>391</v>
      </c>
      <c r="E108" s="9">
        <v>44543</v>
      </c>
      <c r="F108" s="75">
        <v>25193226</v>
      </c>
      <c r="G108" s="56" t="s">
        <v>115</v>
      </c>
      <c r="H108" s="57">
        <v>44742</v>
      </c>
      <c r="I108" s="56" t="s">
        <v>0</v>
      </c>
      <c r="J108" s="56" t="s">
        <v>5</v>
      </c>
      <c r="K108" s="121">
        <v>8.3565320296813114E-2</v>
      </c>
      <c r="L108" s="98">
        <v>0</v>
      </c>
      <c r="M108" s="122">
        <f t="shared" si="1"/>
        <v>25193226</v>
      </c>
      <c r="N108" s="123" t="s">
        <v>586</v>
      </c>
      <c r="O108" s="123">
        <v>0</v>
      </c>
      <c r="P108" s="124">
        <v>0</v>
      </c>
      <c r="R108" s="131"/>
    </row>
    <row r="109" spans="1:18" ht="90" x14ac:dyDescent="0.35">
      <c r="A109" s="89" t="s">
        <v>2</v>
      </c>
      <c r="B109" s="89" t="s">
        <v>392</v>
      </c>
      <c r="C109" s="89" t="s">
        <v>152</v>
      </c>
      <c r="D109" s="82" t="s">
        <v>393</v>
      </c>
      <c r="E109" s="9">
        <v>44544</v>
      </c>
      <c r="F109" s="75">
        <v>50386473</v>
      </c>
      <c r="G109" s="56" t="s">
        <v>115</v>
      </c>
      <c r="H109" s="57">
        <v>44742</v>
      </c>
      <c r="I109" s="56" t="s">
        <v>0</v>
      </c>
      <c r="J109" s="56" t="s">
        <v>5</v>
      </c>
      <c r="K109" s="121">
        <v>7.8922802502545727E-2</v>
      </c>
      <c r="L109" s="98">
        <v>0</v>
      </c>
      <c r="M109" s="122">
        <f t="shared" si="1"/>
        <v>50386473</v>
      </c>
      <c r="N109" s="123" t="s">
        <v>586</v>
      </c>
      <c r="O109" s="123">
        <v>0</v>
      </c>
      <c r="P109" s="124">
        <v>0</v>
      </c>
      <c r="R109" s="131"/>
    </row>
    <row r="110" spans="1:18" ht="90" x14ac:dyDescent="0.35">
      <c r="A110" s="89" t="s">
        <v>2</v>
      </c>
      <c r="B110" s="89" t="s">
        <v>394</v>
      </c>
      <c r="C110" s="89" t="s">
        <v>153</v>
      </c>
      <c r="D110" s="82" t="s">
        <v>393</v>
      </c>
      <c r="E110" s="9">
        <v>44545</v>
      </c>
      <c r="F110" s="75">
        <v>50386473</v>
      </c>
      <c r="G110" s="56" t="s">
        <v>115</v>
      </c>
      <c r="H110" s="57">
        <v>44742</v>
      </c>
      <c r="I110" s="56" t="s">
        <v>0</v>
      </c>
      <c r="J110" s="56" t="s">
        <v>5</v>
      </c>
      <c r="K110" s="121">
        <v>8.3565320296813114E-2</v>
      </c>
      <c r="L110" s="98">
        <v>0</v>
      </c>
      <c r="M110" s="122">
        <f t="shared" si="1"/>
        <v>50386473</v>
      </c>
      <c r="N110" s="123" t="s">
        <v>586</v>
      </c>
      <c r="O110" s="123">
        <v>0</v>
      </c>
      <c r="P110" s="124">
        <v>0</v>
      </c>
      <c r="R110" s="131"/>
    </row>
    <row r="111" spans="1:18" ht="72" x14ac:dyDescent="0.35">
      <c r="A111" s="10" t="s">
        <v>2</v>
      </c>
      <c r="B111" s="10" t="s">
        <v>395</v>
      </c>
      <c r="C111" s="10" t="s">
        <v>59</v>
      </c>
      <c r="D111" s="84" t="s">
        <v>396</v>
      </c>
      <c r="E111" s="66">
        <v>44533</v>
      </c>
      <c r="F111" s="64">
        <v>158409468</v>
      </c>
      <c r="G111" s="65" t="s">
        <v>115</v>
      </c>
      <c r="H111" s="66">
        <v>44742</v>
      </c>
      <c r="I111" s="65" t="s">
        <v>0</v>
      </c>
      <c r="J111" s="65" t="s">
        <v>89</v>
      </c>
      <c r="K111" s="104">
        <v>7.8922802502545727E-2</v>
      </c>
      <c r="L111" s="92">
        <v>0</v>
      </c>
      <c r="M111" s="99">
        <f t="shared" si="1"/>
        <v>158409468</v>
      </c>
      <c r="N111" s="100" t="s">
        <v>586</v>
      </c>
      <c r="O111" s="100">
        <v>0</v>
      </c>
      <c r="P111" s="101">
        <v>0</v>
      </c>
      <c r="R111" s="131"/>
    </row>
    <row r="112" spans="1:18" ht="90" x14ac:dyDescent="0.35">
      <c r="A112" s="10" t="s">
        <v>2</v>
      </c>
      <c r="B112" s="10" t="s">
        <v>397</v>
      </c>
      <c r="C112" s="10" t="s">
        <v>398</v>
      </c>
      <c r="D112" s="84" t="s">
        <v>399</v>
      </c>
      <c r="E112" s="66">
        <v>44531</v>
      </c>
      <c r="F112" s="64">
        <v>50386473</v>
      </c>
      <c r="G112" s="65" t="s">
        <v>115</v>
      </c>
      <c r="H112" s="66">
        <v>44742</v>
      </c>
      <c r="I112" s="65" t="s">
        <v>0</v>
      </c>
      <c r="J112" s="65" t="s">
        <v>89</v>
      </c>
      <c r="K112" s="104">
        <v>7.8922802502545727E-2</v>
      </c>
      <c r="L112" s="92">
        <v>0</v>
      </c>
      <c r="M112" s="99">
        <f t="shared" si="1"/>
        <v>50386473</v>
      </c>
      <c r="N112" s="100" t="s">
        <v>586</v>
      </c>
      <c r="O112" s="100">
        <v>0</v>
      </c>
      <c r="P112" s="101">
        <v>0</v>
      </c>
      <c r="R112" s="131"/>
    </row>
    <row r="113" spans="1:18" ht="72" x14ac:dyDescent="0.35">
      <c r="A113" s="10" t="s">
        <v>2</v>
      </c>
      <c r="B113" s="10" t="s">
        <v>400</v>
      </c>
      <c r="C113" s="10" t="s">
        <v>101</v>
      </c>
      <c r="D113" s="84" t="s">
        <v>401</v>
      </c>
      <c r="E113" s="11">
        <v>44532</v>
      </c>
      <c r="F113" s="64">
        <v>29224155</v>
      </c>
      <c r="G113" s="65" t="s">
        <v>115</v>
      </c>
      <c r="H113" s="66">
        <v>44742</v>
      </c>
      <c r="I113" s="65" t="s">
        <v>0</v>
      </c>
      <c r="J113" s="65" t="s">
        <v>89</v>
      </c>
      <c r="K113" s="104">
        <v>7.4280284708278327E-2</v>
      </c>
      <c r="L113" s="92">
        <v>0</v>
      </c>
      <c r="M113" s="99">
        <f t="shared" si="1"/>
        <v>29224155</v>
      </c>
      <c r="N113" s="100" t="s">
        <v>586</v>
      </c>
      <c r="O113" s="100">
        <v>0</v>
      </c>
      <c r="P113" s="101">
        <v>0</v>
      </c>
      <c r="R113" s="131"/>
    </row>
    <row r="114" spans="1:18" ht="69.599999999999994" customHeight="1" x14ac:dyDescent="0.35">
      <c r="A114" s="10" t="s">
        <v>2</v>
      </c>
      <c r="B114" s="10" t="s">
        <v>402</v>
      </c>
      <c r="C114" s="10" t="s">
        <v>403</v>
      </c>
      <c r="D114" s="84" t="s">
        <v>20</v>
      </c>
      <c r="E114" s="11">
        <v>44540</v>
      </c>
      <c r="F114" s="64">
        <v>25193226</v>
      </c>
      <c r="G114" s="65" t="s">
        <v>115</v>
      </c>
      <c r="H114" s="66">
        <v>44742</v>
      </c>
      <c r="I114" s="65" t="s">
        <v>0</v>
      </c>
      <c r="J114" s="65" t="s">
        <v>13</v>
      </c>
      <c r="K114" s="104">
        <v>6.9637766914010926E-2</v>
      </c>
      <c r="L114" s="92">
        <v>0</v>
      </c>
      <c r="M114" s="99">
        <f t="shared" si="1"/>
        <v>25193226</v>
      </c>
      <c r="N114" s="100" t="s">
        <v>586</v>
      </c>
      <c r="O114" s="100">
        <v>0</v>
      </c>
      <c r="P114" s="101">
        <v>0</v>
      </c>
      <c r="R114" s="131"/>
    </row>
    <row r="115" spans="1:18" ht="69.599999999999994" customHeight="1" x14ac:dyDescent="0.35">
      <c r="A115" s="10" t="s">
        <v>2</v>
      </c>
      <c r="B115" s="10" t="s">
        <v>404</v>
      </c>
      <c r="C115" s="10" t="s">
        <v>405</v>
      </c>
      <c r="D115" s="84" t="s">
        <v>20</v>
      </c>
      <c r="E115" s="11">
        <v>44544</v>
      </c>
      <c r="F115" s="64">
        <v>25193226</v>
      </c>
      <c r="G115" s="65" t="s">
        <v>115</v>
      </c>
      <c r="H115" s="66">
        <v>44742</v>
      </c>
      <c r="I115" s="65" t="s">
        <v>0</v>
      </c>
      <c r="J115" s="65" t="s">
        <v>13</v>
      </c>
      <c r="K115" s="104">
        <v>5.5710213531208745E-2</v>
      </c>
      <c r="L115" s="92">
        <v>0</v>
      </c>
      <c r="M115" s="99">
        <f t="shared" si="1"/>
        <v>25193226</v>
      </c>
      <c r="N115" s="100" t="s">
        <v>586</v>
      </c>
      <c r="O115" s="100">
        <v>0</v>
      </c>
      <c r="P115" s="101">
        <v>0</v>
      </c>
      <c r="R115" s="131"/>
    </row>
    <row r="116" spans="1:18" ht="54" x14ac:dyDescent="0.35">
      <c r="A116" s="10" t="s">
        <v>2</v>
      </c>
      <c r="B116" s="10" t="s">
        <v>406</v>
      </c>
      <c r="C116" s="10" t="s">
        <v>14</v>
      </c>
      <c r="D116" s="84" t="s">
        <v>20</v>
      </c>
      <c r="E116" s="11">
        <v>44543</v>
      </c>
      <c r="F116" s="64">
        <v>25193226</v>
      </c>
      <c r="G116" s="65" t="s">
        <v>115</v>
      </c>
      <c r="H116" s="66">
        <v>44742</v>
      </c>
      <c r="I116" s="65" t="s">
        <v>0</v>
      </c>
      <c r="J116" s="65" t="s">
        <v>13</v>
      </c>
      <c r="K116" s="104">
        <v>0.11606309011858718</v>
      </c>
      <c r="L116" s="92">
        <v>0</v>
      </c>
      <c r="M116" s="99">
        <f t="shared" si="1"/>
        <v>25193226</v>
      </c>
      <c r="N116" s="100" t="s">
        <v>586</v>
      </c>
      <c r="O116" s="100">
        <v>0</v>
      </c>
      <c r="P116" s="101">
        <v>0</v>
      </c>
      <c r="R116" s="131"/>
    </row>
    <row r="117" spans="1:18" ht="69.599999999999994" customHeight="1" x14ac:dyDescent="0.35">
      <c r="A117" s="10" t="s">
        <v>2</v>
      </c>
      <c r="B117" s="10" t="s">
        <v>407</v>
      </c>
      <c r="C117" s="10" t="s">
        <v>21</v>
      </c>
      <c r="D117" s="84" t="s">
        <v>20</v>
      </c>
      <c r="E117" s="11">
        <v>44540</v>
      </c>
      <c r="F117" s="64">
        <v>25193226</v>
      </c>
      <c r="G117" s="65" t="s">
        <v>115</v>
      </c>
      <c r="H117" s="66">
        <v>44742</v>
      </c>
      <c r="I117" s="65" t="s">
        <v>0</v>
      </c>
      <c r="J117" s="65" t="s">
        <v>13</v>
      </c>
      <c r="K117" s="104">
        <v>0.11606261942930506</v>
      </c>
      <c r="L117" s="92">
        <v>0</v>
      </c>
      <c r="M117" s="99">
        <f t="shared" si="1"/>
        <v>25193226</v>
      </c>
      <c r="N117" s="100" t="s">
        <v>586</v>
      </c>
      <c r="O117" s="100">
        <v>0</v>
      </c>
      <c r="P117" s="101">
        <v>0</v>
      </c>
      <c r="R117" s="131"/>
    </row>
    <row r="118" spans="1:18" ht="54" x14ac:dyDescent="0.35">
      <c r="A118" s="10" t="s">
        <v>2</v>
      </c>
      <c r="B118" s="10" t="s">
        <v>408</v>
      </c>
      <c r="C118" s="10" t="s">
        <v>22</v>
      </c>
      <c r="D118" s="84" t="s">
        <v>20</v>
      </c>
      <c r="E118" s="11">
        <v>44544</v>
      </c>
      <c r="F118" s="64">
        <v>25193226</v>
      </c>
      <c r="G118" s="65" t="s">
        <v>115</v>
      </c>
      <c r="H118" s="66">
        <v>44742</v>
      </c>
      <c r="I118" s="65" t="s">
        <v>0</v>
      </c>
      <c r="J118" s="65" t="s">
        <v>13</v>
      </c>
      <c r="K118" s="104">
        <v>0.10213510509778845</v>
      </c>
      <c r="L118" s="92">
        <v>0</v>
      </c>
      <c r="M118" s="99">
        <f t="shared" si="1"/>
        <v>25193226</v>
      </c>
      <c r="N118" s="100" t="s">
        <v>586</v>
      </c>
      <c r="O118" s="100">
        <v>0</v>
      </c>
      <c r="P118" s="101">
        <v>0</v>
      </c>
      <c r="R118" s="131"/>
    </row>
    <row r="119" spans="1:18" ht="54" x14ac:dyDescent="0.35">
      <c r="A119" s="10" t="s">
        <v>2</v>
      </c>
      <c r="B119" s="10" t="s">
        <v>409</v>
      </c>
      <c r="C119" s="10" t="s">
        <v>410</v>
      </c>
      <c r="D119" s="84" t="s">
        <v>20</v>
      </c>
      <c r="E119" s="11">
        <v>44544</v>
      </c>
      <c r="F119" s="64">
        <v>25193226</v>
      </c>
      <c r="G119" s="65" t="s">
        <v>115</v>
      </c>
      <c r="H119" s="66">
        <v>44742</v>
      </c>
      <c r="I119" s="65" t="s">
        <v>0</v>
      </c>
      <c r="J119" s="65" t="s">
        <v>13</v>
      </c>
      <c r="K119" s="104">
        <v>0.11606261942930506</v>
      </c>
      <c r="L119" s="92">
        <v>0</v>
      </c>
      <c r="M119" s="99">
        <f t="shared" si="1"/>
        <v>25193226</v>
      </c>
      <c r="N119" s="100" t="s">
        <v>586</v>
      </c>
      <c r="O119" s="100">
        <v>0</v>
      </c>
      <c r="P119" s="101">
        <v>0</v>
      </c>
      <c r="R119" s="131"/>
    </row>
    <row r="120" spans="1:18" ht="54" x14ac:dyDescent="0.35">
      <c r="A120" s="10" t="s">
        <v>2</v>
      </c>
      <c r="B120" s="10" t="s">
        <v>411</v>
      </c>
      <c r="C120" s="10" t="s">
        <v>412</v>
      </c>
      <c r="D120" s="84" t="s">
        <v>20</v>
      </c>
      <c r="E120" s="11">
        <v>44544</v>
      </c>
      <c r="F120" s="64">
        <v>25193226</v>
      </c>
      <c r="G120" s="65" t="s">
        <v>115</v>
      </c>
      <c r="H120" s="66">
        <v>44742</v>
      </c>
      <c r="I120" s="65" t="s">
        <v>0</v>
      </c>
      <c r="J120" s="65" t="s">
        <v>13</v>
      </c>
      <c r="K120" s="104">
        <v>0.12070512420647726</v>
      </c>
      <c r="L120" s="92">
        <v>0</v>
      </c>
      <c r="M120" s="99">
        <f t="shared" si="1"/>
        <v>25193226</v>
      </c>
      <c r="N120" s="100" t="s">
        <v>586</v>
      </c>
      <c r="O120" s="100">
        <v>0</v>
      </c>
      <c r="P120" s="101">
        <v>0</v>
      </c>
      <c r="R120" s="131"/>
    </row>
    <row r="121" spans="1:18" ht="54" x14ac:dyDescent="0.35">
      <c r="A121" s="10" t="s">
        <v>2</v>
      </c>
      <c r="B121" s="10" t="s">
        <v>413</v>
      </c>
      <c r="C121" s="10" t="s">
        <v>414</v>
      </c>
      <c r="D121" s="84" t="s">
        <v>36</v>
      </c>
      <c r="E121" s="11">
        <v>44544</v>
      </c>
      <c r="F121" s="64">
        <v>25193226</v>
      </c>
      <c r="G121" s="65" t="s">
        <v>115</v>
      </c>
      <c r="H121" s="66">
        <v>44742</v>
      </c>
      <c r="I121" s="65" t="s">
        <v>0</v>
      </c>
      <c r="J121" s="65" t="s">
        <v>13</v>
      </c>
      <c r="K121" s="104">
        <v>0.12070546265095228</v>
      </c>
      <c r="L121" s="92">
        <v>0</v>
      </c>
      <c r="M121" s="99">
        <f t="shared" si="1"/>
        <v>25193226</v>
      </c>
      <c r="N121" s="100" t="s">
        <v>586</v>
      </c>
      <c r="O121" s="100">
        <v>0</v>
      </c>
      <c r="P121" s="101">
        <v>0</v>
      </c>
      <c r="R121" s="131"/>
    </row>
    <row r="122" spans="1:18" ht="54" x14ac:dyDescent="0.35">
      <c r="A122" s="10" t="s">
        <v>2</v>
      </c>
      <c r="B122" s="10" t="s">
        <v>415</v>
      </c>
      <c r="C122" s="10" t="s">
        <v>416</v>
      </c>
      <c r="D122" s="84" t="s">
        <v>20</v>
      </c>
      <c r="E122" s="11">
        <v>44544</v>
      </c>
      <c r="F122" s="64">
        <v>25193226</v>
      </c>
      <c r="G122" s="65" t="s">
        <v>115</v>
      </c>
      <c r="H122" s="66">
        <v>44742</v>
      </c>
      <c r="I122" s="65" t="s">
        <v>0</v>
      </c>
      <c r="J122" s="65" t="s">
        <v>13</v>
      </c>
      <c r="K122" s="104">
        <v>0.10677760987496066</v>
      </c>
      <c r="L122" s="92">
        <v>0</v>
      </c>
      <c r="M122" s="99">
        <f t="shared" si="1"/>
        <v>25193226</v>
      </c>
      <c r="N122" s="100" t="s">
        <v>586</v>
      </c>
      <c r="O122" s="100">
        <v>0</v>
      </c>
      <c r="P122" s="101">
        <v>0</v>
      </c>
      <c r="R122" s="131"/>
    </row>
    <row r="123" spans="1:18" ht="72" x14ac:dyDescent="0.35">
      <c r="A123" s="10" t="s">
        <v>2</v>
      </c>
      <c r="B123" s="10" t="s">
        <v>417</v>
      </c>
      <c r="C123" s="10" t="s">
        <v>43</v>
      </c>
      <c r="D123" s="84" t="s">
        <v>42</v>
      </c>
      <c r="E123" s="66">
        <v>44533</v>
      </c>
      <c r="F123" s="64">
        <v>32247332</v>
      </c>
      <c r="G123" s="65" t="s">
        <v>115</v>
      </c>
      <c r="H123" s="66">
        <v>44742</v>
      </c>
      <c r="I123" s="65" t="s">
        <v>0</v>
      </c>
      <c r="J123" s="65" t="s">
        <v>12</v>
      </c>
      <c r="K123" s="104">
        <v>0.11606294485668489</v>
      </c>
      <c r="L123" s="92">
        <v>0</v>
      </c>
      <c r="M123" s="99">
        <f t="shared" si="1"/>
        <v>32247332</v>
      </c>
      <c r="N123" s="100" t="s">
        <v>586</v>
      </c>
      <c r="O123" s="100">
        <v>0</v>
      </c>
      <c r="P123" s="101">
        <v>0</v>
      </c>
      <c r="R123" s="131"/>
    </row>
    <row r="124" spans="1:18" ht="54" x14ac:dyDescent="0.35">
      <c r="A124" s="10" t="s">
        <v>2</v>
      </c>
      <c r="B124" s="10" t="s">
        <v>418</v>
      </c>
      <c r="C124" s="10" t="s">
        <v>419</v>
      </c>
      <c r="D124" s="84" t="s">
        <v>142</v>
      </c>
      <c r="E124" s="11">
        <v>44537</v>
      </c>
      <c r="F124" s="64">
        <v>36278261</v>
      </c>
      <c r="G124" s="65" t="s">
        <v>115</v>
      </c>
      <c r="H124" s="66">
        <v>44742</v>
      </c>
      <c r="I124" s="65" t="s">
        <v>0</v>
      </c>
      <c r="J124" s="65" t="s">
        <v>13</v>
      </c>
      <c r="K124" s="104">
        <v>0.11606294485668489</v>
      </c>
      <c r="L124" s="92">
        <v>0</v>
      </c>
      <c r="M124" s="99">
        <f t="shared" si="1"/>
        <v>36278261</v>
      </c>
      <c r="N124" s="100" t="s">
        <v>586</v>
      </c>
      <c r="O124" s="100">
        <v>0</v>
      </c>
      <c r="P124" s="101">
        <v>0</v>
      </c>
      <c r="R124" s="131"/>
    </row>
    <row r="125" spans="1:18" ht="54" x14ac:dyDescent="0.35">
      <c r="A125" s="10" t="s">
        <v>2</v>
      </c>
      <c r="B125" s="10" t="s">
        <v>420</v>
      </c>
      <c r="C125" s="10" t="s">
        <v>421</v>
      </c>
      <c r="D125" s="84" t="s">
        <v>142</v>
      </c>
      <c r="E125" s="66">
        <v>44533</v>
      </c>
      <c r="F125" s="64">
        <v>36278261</v>
      </c>
      <c r="G125" s="65" t="s">
        <v>115</v>
      </c>
      <c r="H125" s="66">
        <v>44742</v>
      </c>
      <c r="I125" s="65" t="s">
        <v>0</v>
      </c>
      <c r="J125" s="65" t="s">
        <v>13</v>
      </c>
      <c r="K125" s="104">
        <v>0.1021353914738827</v>
      </c>
      <c r="L125" s="92">
        <v>0</v>
      </c>
      <c r="M125" s="99">
        <f t="shared" si="1"/>
        <v>36278261</v>
      </c>
      <c r="N125" s="100" t="s">
        <v>586</v>
      </c>
      <c r="O125" s="100">
        <v>0</v>
      </c>
      <c r="P125" s="101">
        <v>0</v>
      </c>
      <c r="R125" s="131"/>
    </row>
    <row r="126" spans="1:18" ht="54" x14ac:dyDescent="0.35">
      <c r="A126" s="10" t="s">
        <v>2</v>
      </c>
      <c r="B126" s="10" t="s">
        <v>422</v>
      </c>
      <c r="C126" s="10" t="s">
        <v>98</v>
      </c>
      <c r="D126" s="84" t="s">
        <v>423</v>
      </c>
      <c r="E126" s="66">
        <v>44533</v>
      </c>
      <c r="F126" s="64">
        <v>36278261</v>
      </c>
      <c r="G126" s="65" t="s">
        <v>115</v>
      </c>
      <c r="H126" s="66">
        <v>44742</v>
      </c>
      <c r="I126" s="65" t="s">
        <v>0</v>
      </c>
      <c r="J126" s="65" t="s">
        <v>13</v>
      </c>
      <c r="K126" s="104">
        <v>8.3565320296813114E-2</v>
      </c>
      <c r="L126" s="92">
        <v>0</v>
      </c>
      <c r="M126" s="99">
        <f t="shared" si="1"/>
        <v>36278261</v>
      </c>
      <c r="N126" s="100" t="s">
        <v>586</v>
      </c>
      <c r="O126" s="100">
        <v>0</v>
      </c>
      <c r="P126" s="101">
        <v>0</v>
      </c>
      <c r="R126" s="131"/>
    </row>
    <row r="127" spans="1:18" ht="108" x14ac:dyDescent="0.35">
      <c r="A127" s="10" t="s">
        <v>2</v>
      </c>
      <c r="B127" s="10" t="s">
        <v>424</v>
      </c>
      <c r="C127" s="10" t="s">
        <v>104</v>
      </c>
      <c r="D127" s="84" t="s">
        <v>425</v>
      </c>
      <c r="E127" s="66">
        <v>44536</v>
      </c>
      <c r="F127" s="64">
        <v>36278261</v>
      </c>
      <c r="G127" s="65" t="s">
        <v>115</v>
      </c>
      <c r="H127" s="66">
        <v>44742</v>
      </c>
      <c r="I127" s="65" t="s">
        <v>0</v>
      </c>
      <c r="J127" s="65" t="s">
        <v>89</v>
      </c>
      <c r="K127" s="104">
        <v>0.12070546265095228</v>
      </c>
      <c r="L127" s="92">
        <v>0</v>
      </c>
      <c r="M127" s="99">
        <f t="shared" si="1"/>
        <v>36278261</v>
      </c>
      <c r="N127" s="100" t="s">
        <v>586</v>
      </c>
      <c r="O127" s="100">
        <v>0</v>
      </c>
      <c r="P127" s="101">
        <v>0</v>
      </c>
      <c r="R127" s="131"/>
    </row>
    <row r="128" spans="1:18" ht="90" x14ac:dyDescent="0.35">
      <c r="A128" s="10" t="s">
        <v>2</v>
      </c>
      <c r="B128" s="10" t="s">
        <v>426</v>
      </c>
      <c r="C128" s="10" t="s">
        <v>103</v>
      </c>
      <c r="D128" s="84" t="s">
        <v>427</v>
      </c>
      <c r="E128" s="66">
        <v>44533</v>
      </c>
      <c r="F128" s="64">
        <v>25193226</v>
      </c>
      <c r="G128" s="65" t="s">
        <v>115</v>
      </c>
      <c r="H128" s="66">
        <v>44742</v>
      </c>
      <c r="I128" s="65" t="s">
        <v>0</v>
      </c>
      <c r="J128" s="65" t="s">
        <v>89</v>
      </c>
      <c r="K128" s="104">
        <v>0.12070546265095228</v>
      </c>
      <c r="L128" s="92">
        <v>0</v>
      </c>
      <c r="M128" s="99">
        <f t="shared" si="1"/>
        <v>25193226</v>
      </c>
      <c r="N128" s="100" t="s">
        <v>586</v>
      </c>
      <c r="O128" s="100">
        <v>0</v>
      </c>
      <c r="P128" s="101">
        <v>0</v>
      </c>
      <c r="R128" s="131"/>
    </row>
    <row r="129" spans="1:18" ht="54" x14ac:dyDescent="0.35">
      <c r="A129" s="10" t="s">
        <v>561</v>
      </c>
      <c r="B129" s="10" t="s">
        <v>552</v>
      </c>
      <c r="C129" s="10" t="s">
        <v>566</v>
      </c>
      <c r="D129" s="84" t="s">
        <v>576</v>
      </c>
      <c r="E129" s="11">
        <v>44539</v>
      </c>
      <c r="F129" s="80">
        <v>224016191</v>
      </c>
      <c r="G129" s="65" t="s">
        <v>115</v>
      </c>
      <c r="H129" s="66">
        <v>44561</v>
      </c>
      <c r="I129" s="65" t="s">
        <v>0</v>
      </c>
      <c r="J129" s="65" t="s">
        <v>64</v>
      </c>
      <c r="K129" s="104">
        <v>0.12070548126947757</v>
      </c>
      <c r="L129" s="92">
        <v>224016191</v>
      </c>
      <c r="M129" s="99">
        <f t="shared" si="1"/>
        <v>0</v>
      </c>
      <c r="N129" s="100" t="s">
        <v>586</v>
      </c>
      <c r="O129" s="100">
        <v>0</v>
      </c>
      <c r="P129" s="101">
        <v>0</v>
      </c>
      <c r="R129" s="131"/>
    </row>
    <row r="130" spans="1:18" ht="54" x14ac:dyDescent="0.35">
      <c r="A130" s="10" t="s">
        <v>561</v>
      </c>
      <c r="B130" s="10" t="s">
        <v>551</v>
      </c>
      <c r="C130" s="10" t="s">
        <v>566</v>
      </c>
      <c r="D130" s="84" t="s">
        <v>576</v>
      </c>
      <c r="E130" s="11">
        <v>44539</v>
      </c>
      <c r="F130" s="80">
        <v>329205408</v>
      </c>
      <c r="G130" s="65" t="s">
        <v>115</v>
      </c>
      <c r="H130" s="66">
        <v>44561</v>
      </c>
      <c r="I130" s="65" t="s">
        <v>0</v>
      </c>
      <c r="J130" s="65" t="s">
        <v>64</v>
      </c>
      <c r="K130" s="104">
        <v>7.8922581211927439E-2</v>
      </c>
      <c r="L130" s="92">
        <v>329205408</v>
      </c>
      <c r="M130" s="99">
        <f t="shared" si="1"/>
        <v>0</v>
      </c>
      <c r="N130" s="100" t="s">
        <v>586</v>
      </c>
      <c r="O130" s="100">
        <v>0</v>
      </c>
      <c r="P130" s="101">
        <v>0</v>
      </c>
      <c r="R130" s="131"/>
    </row>
    <row r="131" spans="1:18" ht="54" x14ac:dyDescent="0.35">
      <c r="A131" s="10" t="s">
        <v>2</v>
      </c>
      <c r="B131" s="10" t="s">
        <v>428</v>
      </c>
      <c r="C131" s="10" t="s">
        <v>429</v>
      </c>
      <c r="D131" s="84" t="s">
        <v>430</v>
      </c>
      <c r="E131" s="11">
        <v>44537</v>
      </c>
      <c r="F131" s="64">
        <v>36278261</v>
      </c>
      <c r="G131" s="65" t="s">
        <v>115</v>
      </c>
      <c r="H131" s="66">
        <v>44742</v>
      </c>
      <c r="I131" s="65" t="s">
        <v>0</v>
      </c>
      <c r="J131" s="65" t="s">
        <v>13</v>
      </c>
      <c r="K131" s="104">
        <v>5.1067552548894224E-2</v>
      </c>
      <c r="L131" s="92">
        <v>0</v>
      </c>
      <c r="M131" s="99">
        <f t="shared" si="1"/>
        <v>36278261</v>
      </c>
      <c r="N131" s="100" t="s">
        <v>586</v>
      </c>
      <c r="O131" s="100">
        <v>0</v>
      </c>
      <c r="P131" s="101">
        <v>0</v>
      </c>
      <c r="R131" s="131"/>
    </row>
    <row r="132" spans="1:18" ht="54" x14ac:dyDescent="0.35">
      <c r="A132" s="10" t="s">
        <v>2</v>
      </c>
      <c r="B132" s="10" t="s">
        <v>431</v>
      </c>
      <c r="C132" s="10" t="s">
        <v>432</v>
      </c>
      <c r="D132" s="84" t="s">
        <v>143</v>
      </c>
      <c r="E132" s="11">
        <v>44536</v>
      </c>
      <c r="F132" s="64">
        <v>25193226</v>
      </c>
      <c r="G132" s="65" t="s">
        <v>115</v>
      </c>
      <c r="H132" s="66">
        <v>44742</v>
      </c>
      <c r="I132" s="65" t="s">
        <v>0</v>
      </c>
      <c r="J132" s="65" t="s">
        <v>13</v>
      </c>
      <c r="K132" s="104">
        <v>8.820759076627184E-2</v>
      </c>
      <c r="L132" s="92">
        <v>0</v>
      </c>
      <c r="M132" s="99">
        <f t="shared" ref="M132:M191" si="2">+F132-L132</f>
        <v>25193226</v>
      </c>
      <c r="N132" s="100" t="s">
        <v>586</v>
      </c>
      <c r="O132" s="100">
        <v>0</v>
      </c>
      <c r="P132" s="101">
        <v>0</v>
      </c>
      <c r="R132" s="131"/>
    </row>
    <row r="133" spans="1:18" ht="54" x14ac:dyDescent="0.35">
      <c r="A133" s="10" t="s">
        <v>2</v>
      </c>
      <c r="B133" s="10" t="s">
        <v>433</v>
      </c>
      <c r="C133" s="10" t="s">
        <v>434</v>
      </c>
      <c r="D133" s="84" t="s">
        <v>143</v>
      </c>
      <c r="E133" s="11">
        <v>44536</v>
      </c>
      <c r="F133" s="64">
        <v>25193226</v>
      </c>
      <c r="G133" s="65" t="s">
        <v>115</v>
      </c>
      <c r="H133" s="66">
        <v>44742</v>
      </c>
      <c r="I133" s="65" t="s">
        <v>0</v>
      </c>
      <c r="J133" s="65" t="s">
        <v>13</v>
      </c>
      <c r="K133" s="104">
        <v>0.12070566978810066</v>
      </c>
      <c r="L133" s="92">
        <v>0</v>
      </c>
      <c r="M133" s="99">
        <f t="shared" si="2"/>
        <v>25193226</v>
      </c>
      <c r="N133" s="100" t="s">
        <v>586</v>
      </c>
      <c r="O133" s="100">
        <v>0</v>
      </c>
      <c r="P133" s="101">
        <v>0</v>
      </c>
      <c r="R133" s="131"/>
    </row>
    <row r="134" spans="1:18" ht="54" x14ac:dyDescent="0.35">
      <c r="A134" s="10" t="s">
        <v>2</v>
      </c>
      <c r="B134" s="10" t="s">
        <v>435</v>
      </c>
      <c r="C134" s="10" t="s">
        <v>436</v>
      </c>
      <c r="D134" s="84" t="s">
        <v>437</v>
      </c>
      <c r="E134" s="11">
        <v>44537</v>
      </c>
      <c r="F134" s="64">
        <v>25193226</v>
      </c>
      <c r="G134" s="65" t="s">
        <v>115</v>
      </c>
      <c r="H134" s="66">
        <v>44742</v>
      </c>
      <c r="I134" s="65" t="s">
        <v>0</v>
      </c>
      <c r="J134" s="65" t="s">
        <v>13</v>
      </c>
      <c r="K134" s="104">
        <v>0.10213551930435671</v>
      </c>
      <c r="L134" s="92">
        <v>0</v>
      </c>
      <c r="M134" s="99">
        <f>+F134-L134</f>
        <v>25193226</v>
      </c>
      <c r="N134" s="100" t="s">
        <v>586</v>
      </c>
      <c r="O134" s="100">
        <v>0</v>
      </c>
      <c r="P134" s="101">
        <v>0</v>
      </c>
      <c r="R134" s="131"/>
    </row>
    <row r="135" spans="1:18" ht="54" x14ac:dyDescent="0.35">
      <c r="A135" s="10" t="s">
        <v>2</v>
      </c>
      <c r="B135" s="10" t="s">
        <v>438</v>
      </c>
      <c r="C135" s="10" t="s">
        <v>50</v>
      </c>
      <c r="D135" s="84" t="s">
        <v>143</v>
      </c>
      <c r="E135" s="11">
        <v>44543</v>
      </c>
      <c r="F135" s="64">
        <v>25193226</v>
      </c>
      <c r="G135" s="65" t="s">
        <v>115</v>
      </c>
      <c r="H135" s="66">
        <v>44742</v>
      </c>
      <c r="I135" s="65" t="s">
        <v>0</v>
      </c>
      <c r="J135" s="65" t="s">
        <v>13</v>
      </c>
      <c r="K135" s="104">
        <v>0.11606289648414168</v>
      </c>
      <c r="L135" s="92">
        <v>0</v>
      </c>
      <c r="M135" s="99">
        <f t="shared" si="2"/>
        <v>25193226</v>
      </c>
      <c r="N135" s="100" t="s">
        <v>586</v>
      </c>
      <c r="O135" s="100">
        <v>0</v>
      </c>
      <c r="P135" s="101">
        <v>0</v>
      </c>
      <c r="R135" s="131"/>
    </row>
    <row r="136" spans="1:18" ht="54" x14ac:dyDescent="0.35">
      <c r="A136" s="10" t="s">
        <v>2</v>
      </c>
      <c r="B136" s="10" t="s">
        <v>439</v>
      </c>
      <c r="C136" s="10" t="s">
        <v>440</v>
      </c>
      <c r="D136" s="84" t="s">
        <v>143</v>
      </c>
      <c r="E136" s="11">
        <v>44533</v>
      </c>
      <c r="F136" s="64">
        <v>25193226</v>
      </c>
      <c r="G136" s="65" t="s">
        <v>115</v>
      </c>
      <c r="H136" s="66">
        <v>44742</v>
      </c>
      <c r="I136" s="65" t="s">
        <v>0</v>
      </c>
      <c r="J136" s="65" t="s">
        <v>13</v>
      </c>
      <c r="K136" s="104">
        <v>0.11606289648414168</v>
      </c>
      <c r="L136" s="92">
        <v>0</v>
      </c>
      <c r="M136" s="99">
        <f t="shared" si="2"/>
        <v>25193226</v>
      </c>
      <c r="N136" s="100" t="s">
        <v>586</v>
      </c>
      <c r="O136" s="100">
        <v>0</v>
      </c>
      <c r="P136" s="101">
        <v>0</v>
      </c>
      <c r="R136" s="131"/>
    </row>
    <row r="137" spans="1:18" ht="54" x14ac:dyDescent="0.35">
      <c r="A137" s="10" t="s">
        <v>2</v>
      </c>
      <c r="B137" s="10" t="s">
        <v>444</v>
      </c>
      <c r="C137" s="10" t="s">
        <v>48</v>
      </c>
      <c r="D137" s="84" t="s">
        <v>437</v>
      </c>
      <c r="E137" s="11">
        <v>44533</v>
      </c>
      <c r="F137" s="64">
        <v>25193226</v>
      </c>
      <c r="G137" s="65" t="s">
        <v>115</v>
      </c>
      <c r="H137" s="66">
        <v>44742</v>
      </c>
      <c r="I137" s="65" t="s">
        <v>0</v>
      </c>
      <c r="J137" s="65" t="s">
        <v>13</v>
      </c>
      <c r="K137" s="104">
        <v>0.11606289648414168</v>
      </c>
      <c r="L137" s="92">
        <v>0</v>
      </c>
      <c r="M137" s="99">
        <f t="shared" si="2"/>
        <v>25193226</v>
      </c>
      <c r="N137" s="100" t="s">
        <v>586</v>
      </c>
      <c r="O137" s="100">
        <v>0</v>
      </c>
      <c r="P137" s="101">
        <v>0</v>
      </c>
      <c r="R137" s="131"/>
    </row>
    <row r="138" spans="1:18" ht="108" x14ac:dyDescent="0.35">
      <c r="A138" s="10" t="s">
        <v>2</v>
      </c>
      <c r="B138" s="10" t="s">
        <v>445</v>
      </c>
      <c r="C138" s="10" t="s">
        <v>68</v>
      </c>
      <c r="D138" s="84" t="s">
        <v>446</v>
      </c>
      <c r="E138" s="11">
        <v>44533</v>
      </c>
      <c r="F138" s="64">
        <v>114881179</v>
      </c>
      <c r="G138" s="65" t="s">
        <v>115</v>
      </c>
      <c r="H138" s="66">
        <v>44742</v>
      </c>
      <c r="I138" s="65" t="s">
        <v>0</v>
      </c>
      <c r="J138" s="65" t="s">
        <v>67</v>
      </c>
      <c r="K138" s="104">
        <v>0</v>
      </c>
      <c r="L138" s="92">
        <v>0</v>
      </c>
      <c r="M138" s="99">
        <f t="shared" si="2"/>
        <v>114881179</v>
      </c>
      <c r="N138" s="100" t="s">
        <v>586</v>
      </c>
      <c r="O138" s="100">
        <v>0</v>
      </c>
      <c r="P138" s="101">
        <v>0</v>
      </c>
      <c r="R138" s="131"/>
    </row>
    <row r="139" spans="1:18" ht="54" x14ac:dyDescent="0.35">
      <c r="A139" s="10" t="s">
        <v>2</v>
      </c>
      <c r="B139" s="10" t="s">
        <v>447</v>
      </c>
      <c r="C139" s="10" t="s">
        <v>141</v>
      </c>
      <c r="D139" s="84" t="s">
        <v>142</v>
      </c>
      <c r="E139" s="11">
        <v>44543</v>
      </c>
      <c r="F139" s="64">
        <v>36278261</v>
      </c>
      <c r="G139" s="65" t="s">
        <v>115</v>
      </c>
      <c r="H139" s="66">
        <v>44742</v>
      </c>
      <c r="I139" s="65" t="s">
        <v>0</v>
      </c>
      <c r="J139" s="65" t="s">
        <v>13</v>
      </c>
      <c r="K139" s="104">
        <v>4.642518793244902E-2</v>
      </c>
      <c r="L139" s="92">
        <v>0</v>
      </c>
      <c r="M139" s="99">
        <f t="shared" si="2"/>
        <v>36278261</v>
      </c>
      <c r="N139" s="100" t="s">
        <v>586</v>
      </c>
      <c r="O139" s="100">
        <v>0</v>
      </c>
      <c r="P139" s="101">
        <v>0</v>
      </c>
      <c r="R139" s="131"/>
    </row>
    <row r="140" spans="1:18" ht="54" x14ac:dyDescent="0.35">
      <c r="A140" s="10" t="s">
        <v>2</v>
      </c>
      <c r="B140" s="10" t="s">
        <v>448</v>
      </c>
      <c r="C140" s="10" t="s">
        <v>449</v>
      </c>
      <c r="D140" s="84" t="s">
        <v>142</v>
      </c>
      <c r="E140" s="11">
        <v>44548</v>
      </c>
      <c r="F140" s="64">
        <v>36278261</v>
      </c>
      <c r="G140" s="65" t="s">
        <v>115</v>
      </c>
      <c r="H140" s="66">
        <v>44742</v>
      </c>
      <c r="I140" s="65" t="s">
        <v>0</v>
      </c>
      <c r="J140" s="65" t="s">
        <v>13</v>
      </c>
      <c r="K140" s="104">
        <v>0.11606261942930506</v>
      </c>
      <c r="L140" s="92">
        <v>0</v>
      </c>
      <c r="M140" s="99">
        <f t="shared" si="2"/>
        <v>36278261</v>
      </c>
      <c r="N140" s="100" t="s">
        <v>586</v>
      </c>
      <c r="O140" s="100">
        <v>0</v>
      </c>
      <c r="P140" s="101">
        <v>0</v>
      </c>
      <c r="R140" s="131"/>
    </row>
    <row r="141" spans="1:18" ht="54" x14ac:dyDescent="0.35">
      <c r="A141" s="10" t="s">
        <v>2</v>
      </c>
      <c r="B141" s="10" t="s">
        <v>450</v>
      </c>
      <c r="C141" s="10" t="s">
        <v>451</v>
      </c>
      <c r="D141" s="84" t="s">
        <v>142</v>
      </c>
      <c r="E141" s="11">
        <v>44539</v>
      </c>
      <c r="F141" s="64">
        <v>36278261</v>
      </c>
      <c r="G141" s="65" t="s">
        <v>115</v>
      </c>
      <c r="H141" s="66">
        <v>44742</v>
      </c>
      <c r="I141" s="65" t="s">
        <v>0</v>
      </c>
      <c r="J141" s="65" t="s">
        <v>13</v>
      </c>
      <c r="K141" s="104">
        <v>5.1067552548894224E-2</v>
      </c>
      <c r="L141" s="92">
        <v>0</v>
      </c>
      <c r="M141" s="99">
        <f t="shared" si="2"/>
        <v>36278261</v>
      </c>
      <c r="N141" s="100" t="s">
        <v>586</v>
      </c>
      <c r="O141" s="100">
        <v>0</v>
      </c>
      <c r="P141" s="101">
        <v>0</v>
      </c>
      <c r="R141" s="131"/>
    </row>
    <row r="142" spans="1:18" ht="108" x14ac:dyDescent="0.35">
      <c r="A142" s="10" t="s">
        <v>2</v>
      </c>
      <c r="B142" s="10" t="s">
        <v>452</v>
      </c>
      <c r="C142" s="10" t="s">
        <v>453</v>
      </c>
      <c r="D142" s="84" t="s">
        <v>100</v>
      </c>
      <c r="E142" s="11">
        <v>44536</v>
      </c>
      <c r="F142" s="64">
        <v>73564266</v>
      </c>
      <c r="G142" s="65" t="s">
        <v>115</v>
      </c>
      <c r="H142" s="66">
        <v>44742</v>
      </c>
      <c r="I142" s="65" t="s">
        <v>0</v>
      </c>
      <c r="J142" s="65" t="s">
        <v>89</v>
      </c>
      <c r="K142" s="104">
        <v>7.8922581211927439E-2</v>
      </c>
      <c r="L142" s="92">
        <v>0</v>
      </c>
      <c r="M142" s="99">
        <f t="shared" si="2"/>
        <v>73564266</v>
      </c>
      <c r="N142" s="100">
        <v>1</v>
      </c>
      <c r="O142" s="100">
        <v>0</v>
      </c>
      <c r="P142" s="101">
        <v>0</v>
      </c>
      <c r="R142" s="131"/>
    </row>
    <row r="143" spans="1:18" ht="72" x14ac:dyDescent="0.35">
      <c r="A143" s="10" t="s">
        <v>2</v>
      </c>
      <c r="B143" s="10" t="s">
        <v>454</v>
      </c>
      <c r="C143" s="10" t="s">
        <v>114</v>
      </c>
      <c r="D143" s="84" t="s">
        <v>455</v>
      </c>
      <c r="E143" s="11">
        <v>44536</v>
      </c>
      <c r="F143" s="64">
        <v>32247332</v>
      </c>
      <c r="G143" s="65" t="s">
        <v>115</v>
      </c>
      <c r="H143" s="66">
        <v>44742</v>
      </c>
      <c r="I143" s="65" t="s">
        <v>0</v>
      </c>
      <c r="J143" s="65" t="s">
        <v>12</v>
      </c>
      <c r="K143" s="104">
        <v>5.1067552548894224E-2</v>
      </c>
      <c r="L143" s="92">
        <v>0</v>
      </c>
      <c r="M143" s="99">
        <f t="shared" si="2"/>
        <v>32247332</v>
      </c>
      <c r="N143" s="100" t="s">
        <v>586</v>
      </c>
      <c r="O143" s="100">
        <v>0</v>
      </c>
      <c r="P143" s="101">
        <v>0</v>
      </c>
      <c r="R143" s="131"/>
    </row>
    <row r="144" spans="1:18" ht="72" x14ac:dyDescent="0.35">
      <c r="A144" s="89" t="s">
        <v>2</v>
      </c>
      <c r="B144" s="89" t="s">
        <v>456</v>
      </c>
      <c r="C144" s="89" t="s">
        <v>457</v>
      </c>
      <c r="D144" s="82" t="s">
        <v>7</v>
      </c>
      <c r="E144" s="9">
        <v>44536</v>
      </c>
      <c r="F144" s="75">
        <v>50386473</v>
      </c>
      <c r="G144" s="56" t="s">
        <v>115</v>
      </c>
      <c r="H144" s="57">
        <v>44742</v>
      </c>
      <c r="I144" s="56" t="s">
        <v>0</v>
      </c>
      <c r="J144" s="56" t="s">
        <v>6</v>
      </c>
      <c r="K144" s="121">
        <v>7.4280253749850686E-2</v>
      </c>
      <c r="L144" s="98">
        <v>0</v>
      </c>
      <c r="M144" s="122">
        <f t="shared" si="2"/>
        <v>50386473</v>
      </c>
      <c r="N144" s="123" t="s">
        <v>586</v>
      </c>
      <c r="O144" s="123">
        <v>0</v>
      </c>
      <c r="P144" s="124">
        <v>0</v>
      </c>
      <c r="R144" s="131"/>
    </row>
    <row r="145" spans="1:18" ht="72" x14ac:dyDescent="0.35">
      <c r="A145" s="89" t="s">
        <v>2</v>
      </c>
      <c r="B145" s="89" t="s">
        <v>458</v>
      </c>
      <c r="C145" s="89" t="s">
        <v>63</v>
      </c>
      <c r="D145" s="82" t="s">
        <v>7</v>
      </c>
      <c r="E145" s="9">
        <v>44536</v>
      </c>
      <c r="F145" s="75">
        <v>50386473</v>
      </c>
      <c r="G145" s="56" t="s">
        <v>115</v>
      </c>
      <c r="H145" s="57">
        <v>44582</v>
      </c>
      <c r="I145" s="56" t="s">
        <v>0</v>
      </c>
      <c r="J145" s="56" t="s">
        <v>6</v>
      </c>
      <c r="K145" s="121">
        <v>6.963773789048501E-2</v>
      </c>
      <c r="L145" s="98">
        <v>0</v>
      </c>
      <c r="M145" s="122">
        <f t="shared" si="2"/>
        <v>50386473</v>
      </c>
      <c r="N145" s="123" t="s">
        <v>586</v>
      </c>
      <c r="O145" s="123">
        <v>0</v>
      </c>
      <c r="P145" s="124">
        <v>0</v>
      </c>
      <c r="R145" s="131"/>
    </row>
    <row r="146" spans="1:18" ht="72" x14ac:dyDescent="0.35">
      <c r="A146" s="10" t="s">
        <v>2</v>
      </c>
      <c r="B146" s="10" t="s">
        <v>459</v>
      </c>
      <c r="C146" s="10" t="s">
        <v>460</v>
      </c>
      <c r="D146" s="84" t="s">
        <v>99</v>
      </c>
      <c r="E146" s="11">
        <v>44537</v>
      </c>
      <c r="F146" s="64">
        <v>50386473</v>
      </c>
      <c r="G146" s="65" t="s">
        <v>115</v>
      </c>
      <c r="H146" s="66">
        <v>44742</v>
      </c>
      <c r="I146" s="65" t="s">
        <v>0</v>
      </c>
      <c r="J146" s="65" t="s">
        <v>3</v>
      </c>
      <c r="K146" s="104">
        <v>6.963773789048501E-2</v>
      </c>
      <c r="L146" s="92">
        <v>0</v>
      </c>
      <c r="M146" s="99">
        <f t="shared" si="2"/>
        <v>50386473</v>
      </c>
      <c r="N146" s="100" t="s">
        <v>586</v>
      </c>
      <c r="O146" s="100">
        <v>0</v>
      </c>
      <c r="P146" s="101">
        <v>0</v>
      </c>
      <c r="R146" s="131"/>
    </row>
    <row r="147" spans="1:18" ht="90" x14ac:dyDescent="0.35">
      <c r="A147" s="67" t="s">
        <v>2</v>
      </c>
      <c r="B147" s="67" t="s">
        <v>461</v>
      </c>
      <c r="C147" s="67" t="s">
        <v>55</v>
      </c>
      <c r="D147" s="85" t="s">
        <v>462</v>
      </c>
      <c r="E147" s="68">
        <v>44543</v>
      </c>
      <c r="F147" s="69">
        <v>57440586</v>
      </c>
      <c r="G147" s="70" t="s">
        <v>115</v>
      </c>
      <c r="H147" s="71">
        <v>44742</v>
      </c>
      <c r="I147" s="70" t="s">
        <v>0</v>
      </c>
      <c r="J147" s="70" t="s">
        <v>66</v>
      </c>
      <c r="K147" s="113">
        <v>7.4280253749850686E-2</v>
      </c>
      <c r="L147" s="96">
        <v>0</v>
      </c>
      <c r="M147" s="114">
        <f t="shared" si="2"/>
        <v>57440586</v>
      </c>
      <c r="N147" s="115" t="s">
        <v>586</v>
      </c>
      <c r="O147" s="115">
        <v>0</v>
      </c>
      <c r="P147" s="116">
        <v>0</v>
      </c>
      <c r="R147" s="131"/>
    </row>
    <row r="148" spans="1:18" ht="90" x14ac:dyDescent="0.35">
      <c r="A148" s="67" t="s">
        <v>2</v>
      </c>
      <c r="B148" s="67" t="s">
        <v>463</v>
      </c>
      <c r="C148" s="67" t="s">
        <v>33</v>
      </c>
      <c r="D148" s="85" t="s">
        <v>464</v>
      </c>
      <c r="E148" s="68">
        <v>44543</v>
      </c>
      <c r="F148" s="69">
        <v>57440586</v>
      </c>
      <c r="G148" s="70" t="s">
        <v>115</v>
      </c>
      <c r="H148" s="71">
        <v>44742</v>
      </c>
      <c r="I148" s="70" t="s">
        <v>0</v>
      </c>
      <c r="J148" s="70" t="s">
        <v>66</v>
      </c>
      <c r="K148" s="113">
        <v>7.4280300691918433E-2</v>
      </c>
      <c r="L148" s="96">
        <v>0</v>
      </c>
      <c r="M148" s="114">
        <f t="shared" si="2"/>
        <v>57440586</v>
      </c>
      <c r="N148" s="115" t="s">
        <v>586</v>
      </c>
      <c r="O148" s="115">
        <v>0</v>
      </c>
      <c r="P148" s="116">
        <v>0</v>
      </c>
      <c r="R148" s="131"/>
    </row>
    <row r="149" spans="1:18" ht="90" x14ac:dyDescent="0.35">
      <c r="A149" s="89" t="s">
        <v>2</v>
      </c>
      <c r="B149" s="89" t="s">
        <v>465</v>
      </c>
      <c r="C149" s="89" t="s">
        <v>54</v>
      </c>
      <c r="D149" s="82" t="s">
        <v>466</v>
      </c>
      <c r="E149" s="9">
        <v>44536</v>
      </c>
      <c r="F149" s="75">
        <v>36278261</v>
      </c>
      <c r="G149" s="56" t="s">
        <v>115</v>
      </c>
      <c r="H149" s="57">
        <v>44742</v>
      </c>
      <c r="I149" s="56" t="s">
        <v>0</v>
      </c>
      <c r="J149" s="56" t="s">
        <v>6</v>
      </c>
      <c r="K149" s="121">
        <v>0.10213541345138784</v>
      </c>
      <c r="L149" s="98">
        <v>0</v>
      </c>
      <c r="M149" s="122">
        <f t="shared" si="2"/>
        <v>36278261</v>
      </c>
      <c r="N149" s="123" t="s">
        <v>586</v>
      </c>
      <c r="O149" s="123">
        <v>0</v>
      </c>
      <c r="P149" s="124">
        <v>0</v>
      </c>
      <c r="R149" s="131"/>
    </row>
    <row r="150" spans="1:18" ht="54" x14ac:dyDescent="0.35">
      <c r="A150" s="10" t="s">
        <v>2</v>
      </c>
      <c r="B150" s="10" t="s">
        <v>467</v>
      </c>
      <c r="C150" s="10" t="s">
        <v>102</v>
      </c>
      <c r="D150" s="84" t="s">
        <v>423</v>
      </c>
      <c r="E150" s="11">
        <v>44544</v>
      </c>
      <c r="F150" s="64">
        <v>36278261</v>
      </c>
      <c r="G150" s="65" t="s">
        <v>115</v>
      </c>
      <c r="H150" s="66">
        <v>44742</v>
      </c>
      <c r="I150" s="65" t="s">
        <v>0</v>
      </c>
      <c r="J150" s="65" t="s">
        <v>13</v>
      </c>
      <c r="K150" s="104">
        <v>7.4280253749850686E-2</v>
      </c>
      <c r="L150" s="92">
        <v>0</v>
      </c>
      <c r="M150" s="99">
        <f t="shared" si="2"/>
        <v>36278261</v>
      </c>
      <c r="N150" s="100" t="s">
        <v>586</v>
      </c>
      <c r="O150" s="100">
        <v>0</v>
      </c>
      <c r="P150" s="101">
        <v>0</v>
      </c>
      <c r="R150" s="131"/>
    </row>
    <row r="151" spans="1:18" ht="54" x14ac:dyDescent="0.35">
      <c r="A151" s="10" t="s">
        <v>2</v>
      </c>
      <c r="B151" s="10" t="s">
        <v>468</v>
      </c>
      <c r="C151" s="10" t="s">
        <v>469</v>
      </c>
      <c r="D151" s="84" t="s">
        <v>142</v>
      </c>
      <c r="E151" s="11">
        <v>44543</v>
      </c>
      <c r="F151" s="64">
        <v>36278261</v>
      </c>
      <c r="G151" s="65" t="s">
        <v>115</v>
      </c>
      <c r="H151" s="66">
        <v>44742</v>
      </c>
      <c r="I151" s="65" t="s">
        <v>0</v>
      </c>
      <c r="J151" s="65" t="s">
        <v>13</v>
      </c>
      <c r="K151" s="104">
        <v>8.356533827840823E-2</v>
      </c>
      <c r="L151" s="92">
        <v>0</v>
      </c>
      <c r="M151" s="99">
        <f t="shared" si="2"/>
        <v>36278261</v>
      </c>
      <c r="N151" s="100" t="s">
        <v>586</v>
      </c>
      <c r="O151" s="100">
        <v>0</v>
      </c>
      <c r="P151" s="101">
        <v>0</v>
      </c>
      <c r="R151" s="131"/>
    </row>
    <row r="152" spans="1:18" ht="54" x14ac:dyDescent="0.35">
      <c r="A152" s="10" t="s">
        <v>2</v>
      </c>
      <c r="B152" s="10" t="s">
        <v>470</v>
      </c>
      <c r="C152" s="10" t="s">
        <v>471</v>
      </c>
      <c r="D152" s="84" t="s">
        <v>142</v>
      </c>
      <c r="E152" s="11">
        <v>44548</v>
      </c>
      <c r="F152" s="64">
        <v>36278261</v>
      </c>
      <c r="G152" s="65" t="s">
        <v>115</v>
      </c>
      <c r="H152" s="66">
        <v>44742</v>
      </c>
      <c r="I152" s="65" t="s">
        <v>0</v>
      </c>
      <c r="J152" s="65" t="s">
        <v>13</v>
      </c>
      <c r="K152" s="104">
        <v>0.49268164386728402</v>
      </c>
      <c r="L152" s="92">
        <v>0</v>
      </c>
      <c r="M152" s="99">
        <f t="shared" si="2"/>
        <v>36278261</v>
      </c>
      <c r="N152" s="100" t="s">
        <v>586</v>
      </c>
      <c r="O152" s="100">
        <v>0</v>
      </c>
      <c r="P152" s="101">
        <v>0</v>
      </c>
      <c r="R152" s="131"/>
    </row>
    <row r="153" spans="1:18" ht="72" x14ac:dyDescent="0.35">
      <c r="A153" s="89" t="s">
        <v>2</v>
      </c>
      <c r="B153" s="89" t="s">
        <v>441</v>
      </c>
      <c r="C153" s="89" t="s">
        <v>442</v>
      </c>
      <c r="D153" s="82" t="s">
        <v>443</v>
      </c>
      <c r="E153" s="9">
        <v>44543</v>
      </c>
      <c r="F153" s="75">
        <v>50386473</v>
      </c>
      <c r="G153" s="56" t="s">
        <v>115</v>
      </c>
      <c r="H153" s="57">
        <v>44742</v>
      </c>
      <c r="I153" s="56" t="s">
        <v>0</v>
      </c>
      <c r="J153" s="56" t="s">
        <v>5</v>
      </c>
      <c r="K153" s="121">
        <v>8.3565085989099647E-2</v>
      </c>
      <c r="L153" s="98">
        <v>0</v>
      </c>
      <c r="M153" s="122">
        <f t="shared" si="2"/>
        <v>50386473</v>
      </c>
      <c r="N153" s="123" t="s">
        <v>586</v>
      </c>
      <c r="O153" s="123">
        <v>0</v>
      </c>
      <c r="P153" s="124">
        <v>0</v>
      </c>
      <c r="R153" s="131"/>
    </row>
    <row r="154" spans="1:18" ht="72" x14ac:dyDescent="0.35">
      <c r="A154" s="89" t="s">
        <v>2</v>
      </c>
      <c r="B154" s="89" t="s">
        <v>472</v>
      </c>
      <c r="C154" s="89" t="s">
        <v>473</v>
      </c>
      <c r="D154" s="82" t="s">
        <v>8</v>
      </c>
      <c r="E154" s="9">
        <v>44545</v>
      </c>
      <c r="F154" s="75">
        <v>50386473</v>
      </c>
      <c r="G154" s="56" t="s">
        <v>115</v>
      </c>
      <c r="H154" s="57">
        <v>44742</v>
      </c>
      <c r="I154" s="56" t="s">
        <v>0</v>
      </c>
      <c r="J154" s="56" t="s">
        <v>5</v>
      </c>
      <c r="K154" s="121">
        <v>8.820759076627184E-2</v>
      </c>
      <c r="L154" s="98">
        <v>0</v>
      </c>
      <c r="M154" s="122">
        <f t="shared" si="2"/>
        <v>50386473</v>
      </c>
      <c r="N154" s="123" t="s">
        <v>586</v>
      </c>
      <c r="O154" s="123">
        <v>0</v>
      </c>
      <c r="P154" s="124">
        <v>0</v>
      </c>
      <c r="R154" s="131"/>
    </row>
    <row r="155" spans="1:18" ht="72" x14ac:dyDescent="0.35">
      <c r="A155" s="89" t="s">
        <v>2</v>
      </c>
      <c r="B155" s="89" t="s">
        <v>474</v>
      </c>
      <c r="C155" s="89" t="s">
        <v>475</v>
      </c>
      <c r="D155" s="82" t="s">
        <v>443</v>
      </c>
      <c r="E155" s="9">
        <v>44543</v>
      </c>
      <c r="F155" s="75">
        <v>50386473</v>
      </c>
      <c r="G155" s="56" t="s">
        <v>115</v>
      </c>
      <c r="H155" s="57">
        <v>44742</v>
      </c>
      <c r="I155" s="56" t="s">
        <v>0</v>
      </c>
      <c r="J155" s="56" t="s">
        <v>5</v>
      </c>
      <c r="K155" s="121">
        <v>8.3565085989099647E-2</v>
      </c>
      <c r="L155" s="98">
        <v>0</v>
      </c>
      <c r="M155" s="122">
        <f t="shared" si="2"/>
        <v>50386473</v>
      </c>
      <c r="N155" s="123" t="s">
        <v>586</v>
      </c>
      <c r="O155" s="123">
        <v>0</v>
      </c>
      <c r="P155" s="124">
        <v>0</v>
      </c>
      <c r="R155" s="131"/>
    </row>
    <row r="156" spans="1:18" ht="72" x14ac:dyDescent="0.35">
      <c r="A156" s="89" t="s">
        <v>2</v>
      </c>
      <c r="B156" s="89" t="s">
        <v>476</v>
      </c>
      <c r="C156" s="89" t="s">
        <v>109</v>
      </c>
      <c r="D156" s="82" t="s">
        <v>443</v>
      </c>
      <c r="E156" s="9">
        <v>44545</v>
      </c>
      <c r="F156" s="75">
        <v>50386473</v>
      </c>
      <c r="G156" s="56" t="s">
        <v>115</v>
      </c>
      <c r="H156" s="57">
        <v>44742</v>
      </c>
      <c r="I156" s="56" t="s">
        <v>0</v>
      </c>
      <c r="J156" s="56" t="s">
        <v>5</v>
      </c>
      <c r="K156" s="121">
        <v>5.1067674453022342E-2</v>
      </c>
      <c r="L156" s="98">
        <v>0</v>
      </c>
      <c r="M156" s="122">
        <f t="shared" si="2"/>
        <v>50386473</v>
      </c>
      <c r="N156" s="123" t="s">
        <v>586</v>
      </c>
      <c r="O156" s="123">
        <v>0</v>
      </c>
      <c r="P156" s="124">
        <v>0</v>
      </c>
      <c r="R156" s="131"/>
    </row>
    <row r="157" spans="1:18" ht="90" x14ac:dyDescent="0.35">
      <c r="A157" s="89" t="s">
        <v>2</v>
      </c>
      <c r="B157" s="89" t="s">
        <v>477</v>
      </c>
      <c r="C157" s="89" t="s">
        <v>94</v>
      </c>
      <c r="D157" s="82" t="s">
        <v>95</v>
      </c>
      <c r="E157" s="9">
        <v>44545</v>
      </c>
      <c r="F157" s="75">
        <v>57440586</v>
      </c>
      <c r="G157" s="56" t="s">
        <v>115</v>
      </c>
      <c r="H157" s="57">
        <v>44742</v>
      </c>
      <c r="I157" s="56" t="s">
        <v>0</v>
      </c>
      <c r="J157" s="56" t="s">
        <v>5</v>
      </c>
      <c r="K157" s="121">
        <v>5.1067674453022342E-2</v>
      </c>
      <c r="L157" s="98">
        <v>0</v>
      </c>
      <c r="M157" s="122">
        <f t="shared" si="2"/>
        <v>57440586</v>
      </c>
      <c r="N157" s="123" t="s">
        <v>586</v>
      </c>
      <c r="O157" s="123">
        <v>0</v>
      </c>
      <c r="P157" s="124">
        <v>0</v>
      </c>
      <c r="R157" s="131"/>
    </row>
    <row r="158" spans="1:18" ht="90" x14ac:dyDescent="0.35">
      <c r="A158" s="89" t="s">
        <v>2</v>
      </c>
      <c r="B158" s="89" t="s">
        <v>478</v>
      </c>
      <c r="C158" s="89" t="s">
        <v>17</v>
      </c>
      <c r="D158" s="82" t="s">
        <v>479</v>
      </c>
      <c r="E158" s="9">
        <v>44539</v>
      </c>
      <c r="F158" s="75">
        <v>57440586</v>
      </c>
      <c r="G158" s="56" t="s">
        <v>115</v>
      </c>
      <c r="H158" s="57">
        <v>44742</v>
      </c>
      <c r="I158" s="56" t="s">
        <v>0</v>
      </c>
      <c r="J158" s="56" t="s">
        <v>5</v>
      </c>
      <c r="K158" s="121">
        <v>4.1782642734291005E-2</v>
      </c>
      <c r="L158" s="98">
        <v>0</v>
      </c>
      <c r="M158" s="122">
        <f t="shared" si="2"/>
        <v>57440586</v>
      </c>
      <c r="N158" s="123" t="s">
        <v>586</v>
      </c>
      <c r="O158" s="123">
        <v>0</v>
      </c>
      <c r="P158" s="124">
        <v>0</v>
      </c>
      <c r="R158" s="131"/>
    </row>
    <row r="159" spans="1:18" ht="72" x14ac:dyDescent="0.35">
      <c r="A159" s="89" t="s">
        <v>2</v>
      </c>
      <c r="B159" s="89" t="s">
        <v>480</v>
      </c>
      <c r="C159" s="89" t="s">
        <v>481</v>
      </c>
      <c r="D159" s="82" t="s">
        <v>8</v>
      </c>
      <c r="E159" s="9">
        <v>44545</v>
      </c>
      <c r="F159" s="75">
        <v>50386473</v>
      </c>
      <c r="G159" s="56"/>
      <c r="H159" s="57">
        <v>44742</v>
      </c>
      <c r="I159" s="56" t="s">
        <v>0</v>
      </c>
      <c r="J159" s="56" t="s">
        <v>5</v>
      </c>
      <c r="K159" s="121">
        <v>6.963773789048501E-2</v>
      </c>
      <c r="L159" s="98">
        <v>0</v>
      </c>
      <c r="M159" s="122">
        <f t="shared" si="2"/>
        <v>50386473</v>
      </c>
      <c r="N159" s="123" t="s">
        <v>586</v>
      </c>
      <c r="O159" s="123">
        <v>0</v>
      </c>
      <c r="P159" s="124">
        <v>0</v>
      </c>
      <c r="R159" s="131"/>
    </row>
    <row r="160" spans="1:18" ht="90" x14ac:dyDescent="0.35">
      <c r="A160" s="89" t="s">
        <v>2</v>
      </c>
      <c r="B160" s="89" t="s">
        <v>482</v>
      </c>
      <c r="C160" s="89" t="s">
        <v>96</v>
      </c>
      <c r="D160" s="82" t="s">
        <v>483</v>
      </c>
      <c r="E160" s="9">
        <v>44540</v>
      </c>
      <c r="F160" s="75">
        <v>57440586</v>
      </c>
      <c r="G160" s="56" t="s">
        <v>115</v>
      </c>
      <c r="H160" s="57">
        <v>44742</v>
      </c>
      <c r="I160" s="56" t="s">
        <v>0</v>
      </c>
      <c r="J160" s="56" t="s">
        <v>5</v>
      </c>
      <c r="K160" s="121">
        <v>8.356533827840823E-2</v>
      </c>
      <c r="L160" s="98">
        <v>0</v>
      </c>
      <c r="M160" s="122">
        <f t="shared" si="2"/>
        <v>57440586</v>
      </c>
      <c r="N160" s="123" t="s">
        <v>586</v>
      </c>
      <c r="O160" s="123"/>
      <c r="P160" s="124"/>
      <c r="R160" s="131"/>
    </row>
    <row r="161" spans="1:18" ht="72" x14ac:dyDescent="0.35">
      <c r="A161" s="10" t="s">
        <v>2</v>
      </c>
      <c r="B161" s="10" t="s">
        <v>484</v>
      </c>
      <c r="C161" s="10" t="s">
        <v>485</v>
      </c>
      <c r="D161" s="84" t="s">
        <v>486</v>
      </c>
      <c r="E161" s="11">
        <v>44543</v>
      </c>
      <c r="F161" s="64">
        <v>25193226</v>
      </c>
      <c r="G161" s="65" t="s">
        <v>115</v>
      </c>
      <c r="H161" s="66">
        <v>44742</v>
      </c>
      <c r="I161" s="65" t="s">
        <v>0</v>
      </c>
      <c r="J161" s="65" t="s">
        <v>3</v>
      </c>
      <c r="K161" s="104">
        <v>7.8922802502545727E-2</v>
      </c>
      <c r="L161" s="92">
        <v>0</v>
      </c>
      <c r="M161" s="99">
        <f t="shared" si="2"/>
        <v>25193226</v>
      </c>
      <c r="N161" s="100" t="s">
        <v>586</v>
      </c>
      <c r="O161" s="100">
        <v>0</v>
      </c>
      <c r="P161" s="101">
        <v>0</v>
      </c>
      <c r="R161" s="131"/>
    </row>
    <row r="162" spans="1:18" ht="90" x14ac:dyDescent="0.35">
      <c r="A162" s="10" t="s">
        <v>2</v>
      </c>
      <c r="B162" s="10" t="s">
        <v>487</v>
      </c>
      <c r="C162" s="10" t="s">
        <v>488</v>
      </c>
      <c r="D162" s="84" t="s">
        <v>489</v>
      </c>
      <c r="E162" s="11">
        <v>44543</v>
      </c>
      <c r="F162" s="64">
        <v>36278261</v>
      </c>
      <c r="G162" s="65" t="s">
        <v>115</v>
      </c>
      <c r="H162" s="66">
        <v>44742</v>
      </c>
      <c r="I162" s="65" t="s">
        <v>0</v>
      </c>
      <c r="J162" s="65" t="s">
        <v>3</v>
      </c>
      <c r="K162" s="104">
        <v>3.1801923091693218E-2</v>
      </c>
      <c r="L162" s="92">
        <v>0</v>
      </c>
      <c r="M162" s="99">
        <f t="shared" si="2"/>
        <v>36278261</v>
      </c>
      <c r="N162" s="100" t="s">
        <v>586</v>
      </c>
      <c r="O162" s="100">
        <v>0</v>
      </c>
      <c r="P162" s="101">
        <v>0</v>
      </c>
      <c r="R162" s="131"/>
    </row>
    <row r="163" spans="1:18" ht="72" x14ac:dyDescent="0.35">
      <c r="A163" s="10" t="s">
        <v>2</v>
      </c>
      <c r="B163" s="10" t="s">
        <v>490</v>
      </c>
      <c r="C163" s="10" t="s">
        <v>106</v>
      </c>
      <c r="D163" s="84" t="s">
        <v>491</v>
      </c>
      <c r="E163" s="11">
        <v>44543</v>
      </c>
      <c r="F163" s="64">
        <v>36278261</v>
      </c>
      <c r="G163" s="65" t="s">
        <v>115</v>
      </c>
      <c r="H163" s="66">
        <v>44742</v>
      </c>
      <c r="I163" s="65" t="s">
        <v>0</v>
      </c>
      <c r="J163" s="65" t="s">
        <v>3</v>
      </c>
      <c r="K163" s="104">
        <v>4.1782542994549823E-2</v>
      </c>
      <c r="L163" s="92">
        <v>0</v>
      </c>
      <c r="M163" s="99">
        <f t="shared" si="2"/>
        <v>36278261</v>
      </c>
      <c r="N163" s="100" t="s">
        <v>586</v>
      </c>
      <c r="O163" s="100">
        <v>0</v>
      </c>
      <c r="P163" s="101">
        <v>0</v>
      </c>
      <c r="R163" s="131"/>
    </row>
    <row r="164" spans="1:18" ht="90" x14ac:dyDescent="0.35">
      <c r="A164" s="10" t="s">
        <v>2</v>
      </c>
      <c r="B164" s="10" t="s">
        <v>492</v>
      </c>
      <c r="C164" s="10" t="s">
        <v>493</v>
      </c>
      <c r="D164" s="84" t="s">
        <v>489</v>
      </c>
      <c r="E164" s="11">
        <v>44543</v>
      </c>
      <c r="F164" s="64">
        <v>36278261</v>
      </c>
      <c r="G164" s="65" t="s">
        <v>115</v>
      </c>
      <c r="H164" s="66">
        <v>44742</v>
      </c>
      <c r="I164" s="65" t="s">
        <v>0</v>
      </c>
      <c r="J164" s="65" t="s">
        <v>3</v>
      </c>
      <c r="K164" s="104">
        <v>6.963773789048501E-2</v>
      </c>
      <c r="L164" s="92">
        <v>0</v>
      </c>
      <c r="M164" s="99">
        <f t="shared" si="2"/>
        <v>36278261</v>
      </c>
      <c r="N164" s="100" t="s">
        <v>586</v>
      </c>
      <c r="O164" s="100">
        <v>0</v>
      </c>
      <c r="P164" s="101">
        <v>0</v>
      </c>
      <c r="R164" s="131"/>
    </row>
    <row r="165" spans="1:18" ht="54" x14ac:dyDescent="0.35">
      <c r="A165" s="10" t="s">
        <v>561</v>
      </c>
      <c r="B165" s="10" t="s">
        <v>555</v>
      </c>
      <c r="C165" s="10" t="s">
        <v>569</v>
      </c>
      <c r="D165" s="84" t="s">
        <v>579</v>
      </c>
      <c r="E165" s="11">
        <v>44546</v>
      </c>
      <c r="F165" s="80">
        <v>73993010</v>
      </c>
      <c r="G165" s="65" t="s">
        <v>115</v>
      </c>
      <c r="H165" s="66">
        <v>44606</v>
      </c>
      <c r="I165" s="65" t="s">
        <v>0</v>
      </c>
      <c r="J165" s="65" t="s">
        <v>64</v>
      </c>
      <c r="K165" s="104">
        <v>0</v>
      </c>
      <c r="L165" s="92">
        <v>0</v>
      </c>
      <c r="M165" s="99">
        <f t="shared" si="2"/>
        <v>73993010</v>
      </c>
      <c r="N165" s="100">
        <v>1</v>
      </c>
      <c r="O165" s="100">
        <v>0</v>
      </c>
      <c r="P165" s="101">
        <v>0</v>
      </c>
      <c r="R165" s="131"/>
    </row>
    <row r="166" spans="1:18" ht="72" x14ac:dyDescent="0.35">
      <c r="A166" s="89" t="s">
        <v>2</v>
      </c>
      <c r="B166" s="89" t="s">
        <v>494</v>
      </c>
      <c r="C166" s="89" t="s">
        <v>495</v>
      </c>
      <c r="D166" s="82" t="s">
        <v>31</v>
      </c>
      <c r="E166" s="9">
        <v>44550</v>
      </c>
      <c r="F166" s="75">
        <v>50386473</v>
      </c>
      <c r="G166" s="56" t="s">
        <v>115</v>
      </c>
      <c r="H166" s="57">
        <v>44742</v>
      </c>
      <c r="I166" s="56" t="s">
        <v>0</v>
      </c>
      <c r="J166" s="56" t="s">
        <v>5</v>
      </c>
      <c r="K166" s="121">
        <v>4.1782642734291005E-2</v>
      </c>
      <c r="L166" s="98">
        <v>0</v>
      </c>
      <c r="M166" s="122">
        <f t="shared" si="2"/>
        <v>50386473</v>
      </c>
      <c r="N166" s="123" t="s">
        <v>586</v>
      </c>
      <c r="O166" s="123">
        <v>0</v>
      </c>
      <c r="P166" s="124">
        <v>0</v>
      </c>
      <c r="R166" s="131"/>
    </row>
    <row r="167" spans="1:18" ht="72" x14ac:dyDescent="0.35">
      <c r="A167" s="89" t="s">
        <v>2</v>
      </c>
      <c r="B167" s="89" t="s">
        <v>496</v>
      </c>
      <c r="C167" s="89" t="s">
        <v>497</v>
      </c>
      <c r="D167" s="82" t="s">
        <v>498</v>
      </c>
      <c r="E167" s="9">
        <v>44548</v>
      </c>
      <c r="F167" s="75">
        <v>50386473</v>
      </c>
      <c r="G167" s="56" t="s">
        <v>115</v>
      </c>
      <c r="H167" s="57">
        <v>44742</v>
      </c>
      <c r="I167" s="56" t="s">
        <v>0</v>
      </c>
      <c r="J167" s="56" t="s">
        <v>5</v>
      </c>
      <c r="K167" s="121">
        <v>4.1782642734291005E-2</v>
      </c>
      <c r="L167" s="98">
        <v>0</v>
      </c>
      <c r="M167" s="122">
        <f t="shared" si="2"/>
        <v>50386473</v>
      </c>
      <c r="N167" s="123" t="s">
        <v>586</v>
      </c>
      <c r="O167" s="123">
        <v>0</v>
      </c>
      <c r="P167" s="124">
        <v>0</v>
      </c>
      <c r="R167" s="131"/>
    </row>
    <row r="168" spans="1:18" ht="72" x14ac:dyDescent="0.35">
      <c r="A168" s="89" t="s">
        <v>2</v>
      </c>
      <c r="B168" s="89" t="s">
        <v>499</v>
      </c>
      <c r="C168" s="89" t="s">
        <v>500</v>
      </c>
      <c r="D168" s="82" t="s">
        <v>498</v>
      </c>
      <c r="E168" s="9">
        <v>44551</v>
      </c>
      <c r="F168" s="75">
        <v>50386473</v>
      </c>
      <c r="G168" s="56" t="s">
        <v>115</v>
      </c>
      <c r="H168" s="57">
        <v>44742</v>
      </c>
      <c r="I168" s="56" t="s">
        <v>0</v>
      </c>
      <c r="J168" s="56" t="s">
        <v>5</v>
      </c>
      <c r="K168" s="121">
        <v>4.6425158593656674E-2</v>
      </c>
      <c r="L168" s="98">
        <v>0</v>
      </c>
      <c r="M168" s="122">
        <f t="shared" si="2"/>
        <v>50386473</v>
      </c>
      <c r="N168" s="123" t="s">
        <v>586</v>
      </c>
      <c r="O168" s="123">
        <v>0</v>
      </c>
      <c r="P168" s="124">
        <v>0</v>
      </c>
      <c r="R168" s="131"/>
    </row>
    <row r="169" spans="1:18" ht="72" x14ac:dyDescent="0.35">
      <c r="A169" s="89" t="s">
        <v>2</v>
      </c>
      <c r="B169" s="89" t="s">
        <v>501</v>
      </c>
      <c r="C169" s="89" t="s">
        <v>502</v>
      </c>
      <c r="D169" s="82" t="s">
        <v>443</v>
      </c>
      <c r="E169" s="9">
        <v>44545</v>
      </c>
      <c r="F169" s="75">
        <v>50386473</v>
      </c>
      <c r="G169" s="56" t="s">
        <v>115</v>
      </c>
      <c r="H169" s="57">
        <v>44742</v>
      </c>
      <c r="I169" s="56" t="s">
        <v>0</v>
      </c>
      <c r="J169" s="56" t="s">
        <v>5</v>
      </c>
      <c r="K169" s="121">
        <v>3.5890135408250021E-2</v>
      </c>
      <c r="L169" s="98">
        <v>0</v>
      </c>
      <c r="M169" s="122">
        <f t="shared" si="2"/>
        <v>50386473</v>
      </c>
      <c r="N169" s="123" t="s">
        <v>586</v>
      </c>
      <c r="O169" s="123">
        <v>0</v>
      </c>
      <c r="P169" s="124">
        <v>0</v>
      </c>
      <c r="R169" s="131"/>
    </row>
    <row r="170" spans="1:18" ht="144" x14ac:dyDescent="0.35">
      <c r="A170" s="10" t="s">
        <v>2</v>
      </c>
      <c r="B170" s="10" t="s">
        <v>503</v>
      </c>
      <c r="C170" s="10" t="s">
        <v>139</v>
      </c>
      <c r="D170" s="84" t="s">
        <v>504</v>
      </c>
      <c r="E170" s="11">
        <v>44544</v>
      </c>
      <c r="F170" s="64">
        <v>10245720</v>
      </c>
      <c r="G170" s="65" t="s">
        <v>115</v>
      </c>
      <c r="H170" s="66">
        <v>44561</v>
      </c>
      <c r="I170" s="65" t="s">
        <v>0</v>
      </c>
      <c r="J170" s="65" t="s">
        <v>89</v>
      </c>
      <c r="K170" s="125">
        <v>0.56999999999999995</v>
      </c>
      <c r="L170" s="93">
        <v>0</v>
      </c>
      <c r="M170" s="99">
        <f t="shared" si="2"/>
        <v>10245720</v>
      </c>
      <c r="N170" s="100">
        <v>0</v>
      </c>
      <c r="O170" s="100">
        <v>0</v>
      </c>
      <c r="P170" s="101">
        <v>0</v>
      </c>
      <c r="R170" s="131"/>
    </row>
    <row r="171" spans="1:18" ht="72" x14ac:dyDescent="0.35">
      <c r="A171" s="89" t="s">
        <v>2</v>
      </c>
      <c r="B171" s="89" t="s">
        <v>505</v>
      </c>
      <c r="C171" s="89" t="s">
        <v>506</v>
      </c>
      <c r="D171" s="82" t="s">
        <v>507</v>
      </c>
      <c r="E171" s="9">
        <v>44544</v>
      </c>
      <c r="F171" s="75">
        <v>25193226</v>
      </c>
      <c r="G171" s="56" t="s">
        <v>115</v>
      </c>
      <c r="H171" s="57">
        <v>44742</v>
      </c>
      <c r="I171" s="56" t="s">
        <v>0</v>
      </c>
      <c r="J171" s="56" t="s">
        <v>6</v>
      </c>
      <c r="K171" s="121">
        <v>5.1067576405832503E-2</v>
      </c>
      <c r="L171" s="98">
        <v>0</v>
      </c>
      <c r="M171" s="122">
        <f t="shared" si="2"/>
        <v>25193226</v>
      </c>
      <c r="N171" s="123" t="s">
        <v>586</v>
      </c>
      <c r="O171" s="123">
        <v>0</v>
      </c>
      <c r="P171" s="124">
        <v>0</v>
      </c>
      <c r="R171" s="131"/>
    </row>
    <row r="172" spans="1:18" ht="54" x14ac:dyDescent="0.35">
      <c r="A172" s="10" t="s">
        <v>2</v>
      </c>
      <c r="B172" s="10" t="s">
        <v>542</v>
      </c>
      <c r="C172" s="10" t="s">
        <v>145</v>
      </c>
      <c r="D172" s="84" t="s">
        <v>543</v>
      </c>
      <c r="E172" s="11">
        <v>44546</v>
      </c>
      <c r="F172" s="80">
        <v>201810450</v>
      </c>
      <c r="G172" s="65" t="s">
        <v>1</v>
      </c>
      <c r="H172" s="66">
        <v>44773</v>
      </c>
      <c r="I172" s="65" t="s">
        <v>0</v>
      </c>
      <c r="J172" s="65" t="s">
        <v>19</v>
      </c>
      <c r="K172" s="104">
        <v>5.1067576405832503E-2</v>
      </c>
      <c r="L172" s="92">
        <v>0</v>
      </c>
      <c r="M172" s="99">
        <f t="shared" si="2"/>
        <v>201810450</v>
      </c>
      <c r="N172" s="100" t="s">
        <v>586</v>
      </c>
      <c r="O172" s="100">
        <v>0</v>
      </c>
      <c r="P172" s="101">
        <v>0</v>
      </c>
      <c r="R172" s="131"/>
    </row>
    <row r="173" spans="1:18" ht="72" x14ac:dyDescent="0.35">
      <c r="A173" s="67" t="s">
        <v>2</v>
      </c>
      <c r="B173" s="67" t="s">
        <v>508</v>
      </c>
      <c r="C173" s="76" t="s">
        <v>509</v>
      </c>
      <c r="D173" s="85" t="s">
        <v>510</v>
      </c>
      <c r="E173" s="68">
        <v>44547</v>
      </c>
      <c r="F173" s="69">
        <v>36278261</v>
      </c>
      <c r="G173" s="70" t="s">
        <v>1</v>
      </c>
      <c r="H173" s="71">
        <v>44742</v>
      </c>
      <c r="I173" s="70" t="s">
        <v>0</v>
      </c>
      <c r="J173" s="70" t="s">
        <v>66</v>
      </c>
      <c r="K173" s="113">
        <v>4.1782685578614649E-2</v>
      </c>
      <c r="L173" s="96">
        <v>0</v>
      </c>
      <c r="M173" s="114">
        <f t="shared" si="2"/>
        <v>36278261</v>
      </c>
      <c r="N173" s="115" t="s">
        <v>586</v>
      </c>
      <c r="O173" s="115">
        <v>0</v>
      </c>
      <c r="P173" s="116">
        <v>0</v>
      </c>
      <c r="R173" s="131"/>
    </row>
    <row r="174" spans="1:18" ht="72" x14ac:dyDescent="0.35">
      <c r="A174" s="89" t="s">
        <v>2</v>
      </c>
      <c r="B174" s="89" t="s">
        <v>511</v>
      </c>
      <c r="C174" s="89" t="s">
        <v>512</v>
      </c>
      <c r="D174" s="82" t="s">
        <v>31</v>
      </c>
      <c r="E174" s="9">
        <v>44545</v>
      </c>
      <c r="F174" s="75">
        <v>50386473</v>
      </c>
      <c r="G174" s="56" t="s">
        <v>1</v>
      </c>
      <c r="H174" s="57">
        <v>44742</v>
      </c>
      <c r="I174" s="56" t="s">
        <v>0</v>
      </c>
      <c r="J174" s="56" t="s">
        <v>5</v>
      </c>
      <c r="K174" s="121">
        <v>4.1782659042747999E-2</v>
      </c>
      <c r="L174" s="98">
        <v>0</v>
      </c>
      <c r="M174" s="122">
        <f t="shared" si="2"/>
        <v>50386473</v>
      </c>
      <c r="N174" s="123" t="s">
        <v>586</v>
      </c>
      <c r="O174" s="123">
        <v>0</v>
      </c>
      <c r="P174" s="124">
        <v>0</v>
      </c>
      <c r="R174" s="131"/>
    </row>
    <row r="175" spans="1:18" ht="72" x14ac:dyDescent="0.35">
      <c r="A175" s="10" t="s">
        <v>2</v>
      </c>
      <c r="B175" s="10" t="s">
        <v>513</v>
      </c>
      <c r="C175" s="10" t="s">
        <v>514</v>
      </c>
      <c r="D175" s="84" t="s">
        <v>515</v>
      </c>
      <c r="E175" s="11">
        <v>44545</v>
      </c>
      <c r="F175" s="64">
        <v>3500000</v>
      </c>
      <c r="G175" s="65" t="s">
        <v>1</v>
      </c>
      <c r="H175" s="66">
        <v>44561</v>
      </c>
      <c r="I175" s="65" t="s">
        <v>0</v>
      </c>
      <c r="J175" s="65" t="s">
        <v>58</v>
      </c>
      <c r="K175" s="104">
        <v>2.3212588357082221E-2</v>
      </c>
      <c r="L175" s="92">
        <v>0</v>
      </c>
      <c r="M175" s="99">
        <f t="shared" si="2"/>
        <v>3500000</v>
      </c>
      <c r="N175" s="100" t="s">
        <v>586</v>
      </c>
      <c r="O175" s="100">
        <v>0</v>
      </c>
      <c r="P175" s="101">
        <v>0</v>
      </c>
      <c r="R175" s="131"/>
    </row>
    <row r="176" spans="1:18" s="127" customFormat="1" ht="79.5" customHeight="1" x14ac:dyDescent="0.35">
      <c r="A176" s="89" t="s">
        <v>2</v>
      </c>
      <c r="B176" s="89" t="s">
        <v>516</v>
      </c>
      <c r="C176" s="89" t="s">
        <v>517</v>
      </c>
      <c r="D176" s="82" t="s">
        <v>8</v>
      </c>
      <c r="E176" s="9">
        <v>44551</v>
      </c>
      <c r="F176" s="75">
        <v>50386473</v>
      </c>
      <c r="G176" s="56" t="s">
        <v>1</v>
      </c>
      <c r="H176" s="57">
        <v>44742</v>
      </c>
      <c r="I176" s="56" t="s">
        <v>0</v>
      </c>
      <c r="J176" s="56" t="s">
        <v>5</v>
      </c>
      <c r="K176" s="121">
        <v>4.1782642734291005E-2</v>
      </c>
      <c r="L176" s="122">
        <v>0</v>
      </c>
      <c r="M176" s="122">
        <f t="shared" si="2"/>
        <v>50386473</v>
      </c>
      <c r="N176" s="123" t="s">
        <v>586</v>
      </c>
      <c r="O176" s="123">
        <v>0</v>
      </c>
      <c r="P176" s="124">
        <v>0</v>
      </c>
      <c r="Q176" s="126"/>
      <c r="R176" s="131"/>
    </row>
    <row r="177" spans="1:18" ht="72" x14ac:dyDescent="0.35">
      <c r="A177" s="89" t="s">
        <v>2</v>
      </c>
      <c r="B177" s="89" t="s">
        <v>518</v>
      </c>
      <c r="C177" s="89" t="s">
        <v>107</v>
      </c>
      <c r="D177" s="82" t="s">
        <v>498</v>
      </c>
      <c r="E177" s="9">
        <v>44550</v>
      </c>
      <c r="F177" s="75">
        <v>50386473</v>
      </c>
      <c r="G177" s="56" t="s">
        <v>1</v>
      </c>
      <c r="H177" s="57">
        <v>44742</v>
      </c>
      <c r="I177" s="56" t="s">
        <v>0</v>
      </c>
      <c r="J177" s="56" t="s">
        <v>5</v>
      </c>
      <c r="K177" s="121">
        <v>5.9582919563058591E-2</v>
      </c>
      <c r="L177" s="122">
        <v>0</v>
      </c>
      <c r="M177" s="122">
        <f t="shared" si="2"/>
        <v>50386473</v>
      </c>
      <c r="N177" s="123" t="s">
        <v>586</v>
      </c>
      <c r="O177" s="123">
        <v>0</v>
      </c>
      <c r="P177" s="124">
        <v>0</v>
      </c>
      <c r="R177" s="131"/>
    </row>
    <row r="178" spans="1:18" ht="72" x14ac:dyDescent="0.35">
      <c r="A178" s="89" t="s">
        <v>2</v>
      </c>
      <c r="B178" s="89" t="s">
        <v>519</v>
      </c>
      <c r="C178" s="89" t="s">
        <v>108</v>
      </c>
      <c r="D178" s="82" t="s">
        <v>8</v>
      </c>
      <c r="E178" s="9">
        <v>44550</v>
      </c>
      <c r="F178" s="75">
        <v>50386473</v>
      </c>
      <c r="G178" s="56" t="s">
        <v>1</v>
      </c>
      <c r="H178" s="57">
        <v>44742</v>
      </c>
      <c r="I178" s="56" t="s">
        <v>0</v>
      </c>
      <c r="J178" s="56" t="s">
        <v>5</v>
      </c>
      <c r="K178" s="121">
        <v>4.6425158593656674E-2</v>
      </c>
      <c r="L178" s="122">
        <v>0</v>
      </c>
      <c r="M178" s="122">
        <f t="shared" si="2"/>
        <v>50386473</v>
      </c>
      <c r="N178" s="123" t="s">
        <v>586</v>
      </c>
      <c r="O178" s="123">
        <v>0</v>
      </c>
      <c r="P178" s="124">
        <v>0</v>
      </c>
      <c r="R178" s="131"/>
    </row>
    <row r="179" spans="1:18" ht="144" x14ac:dyDescent="0.35">
      <c r="A179" s="10" t="s">
        <v>2</v>
      </c>
      <c r="B179" s="10" t="s">
        <v>544</v>
      </c>
      <c r="C179" s="10" t="s">
        <v>122</v>
      </c>
      <c r="D179" s="84" t="s">
        <v>545</v>
      </c>
      <c r="E179" s="11">
        <v>44551</v>
      </c>
      <c r="F179" s="80">
        <v>8348658666</v>
      </c>
      <c r="G179" s="65" t="s">
        <v>1</v>
      </c>
      <c r="H179" s="66">
        <v>44773</v>
      </c>
      <c r="I179" s="65" t="s">
        <v>0</v>
      </c>
      <c r="J179" s="65" t="s">
        <v>83</v>
      </c>
      <c r="K179" s="104">
        <v>3.5890135408250021E-2</v>
      </c>
      <c r="L179" s="99">
        <v>0</v>
      </c>
      <c r="M179" s="99">
        <f t="shared" si="2"/>
        <v>8348658666</v>
      </c>
      <c r="N179" s="100" t="s">
        <v>586</v>
      </c>
      <c r="O179" s="100">
        <v>0</v>
      </c>
      <c r="P179" s="101">
        <v>0</v>
      </c>
      <c r="R179" s="131"/>
    </row>
    <row r="180" spans="1:18" ht="54" x14ac:dyDescent="0.35">
      <c r="A180" s="90" t="s">
        <v>2</v>
      </c>
      <c r="B180" s="90" t="s">
        <v>520</v>
      </c>
      <c r="C180" s="90" t="s">
        <v>521</v>
      </c>
      <c r="D180" s="86" t="s">
        <v>522</v>
      </c>
      <c r="E180" s="1">
        <v>44547</v>
      </c>
      <c r="F180" s="72">
        <v>3508806</v>
      </c>
      <c r="G180" s="73" t="s">
        <v>1</v>
      </c>
      <c r="H180" s="74">
        <v>44561</v>
      </c>
      <c r="I180" s="73" t="s">
        <v>0</v>
      </c>
      <c r="J180" s="73" t="s">
        <v>23</v>
      </c>
      <c r="K180" s="128">
        <v>1</v>
      </c>
      <c r="L180" s="72">
        <v>0</v>
      </c>
      <c r="M180" s="118">
        <f t="shared" si="2"/>
        <v>3508806</v>
      </c>
      <c r="N180" s="119" t="s">
        <v>586</v>
      </c>
      <c r="O180" s="119">
        <v>0</v>
      </c>
      <c r="P180" s="120">
        <v>0</v>
      </c>
      <c r="R180" s="131"/>
    </row>
    <row r="181" spans="1:18" ht="72" x14ac:dyDescent="0.35">
      <c r="A181" s="89" t="s">
        <v>2</v>
      </c>
      <c r="B181" s="89" t="s">
        <v>523</v>
      </c>
      <c r="C181" s="89" t="s">
        <v>39</v>
      </c>
      <c r="D181" s="82" t="s">
        <v>524</v>
      </c>
      <c r="E181" s="9">
        <v>44550</v>
      </c>
      <c r="F181" s="75">
        <v>46355558</v>
      </c>
      <c r="G181" s="56" t="s">
        <v>1</v>
      </c>
      <c r="H181" s="57">
        <v>44742</v>
      </c>
      <c r="I181" s="56" t="s">
        <v>0</v>
      </c>
      <c r="J181" s="56" t="s">
        <v>6</v>
      </c>
      <c r="K181" s="121">
        <v>5.1067576405832503E-2</v>
      </c>
      <c r="L181" s="122">
        <v>0</v>
      </c>
      <c r="M181" s="122">
        <f t="shared" si="2"/>
        <v>46355558</v>
      </c>
      <c r="N181" s="123" t="s">
        <v>586</v>
      </c>
      <c r="O181" s="123">
        <v>0</v>
      </c>
      <c r="P181" s="124">
        <v>0</v>
      </c>
      <c r="R181" s="131"/>
    </row>
    <row r="182" spans="1:18" ht="72" x14ac:dyDescent="0.35">
      <c r="A182" s="89" t="s">
        <v>2</v>
      </c>
      <c r="B182" s="89" t="s">
        <v>525</v>
      </c>
      <c r="C182" s="89" t="s">
        <v>526</v>
      </c>
      <c r="D182" s="82" t="s">
        <v>524</v>
      </c>
      <c r="E182" s="9">
        <v>44551</v>
      </c>
      <c r="F182" s="75">
        <v>46355558</v>
      </c>
      <c r="G182" s="56" t="s">
        <v>1</v>
      </c>
      <c r="H182" s="57">
        <v>44742</v>
      </c>
      <c r="I182" s="56" t="s">
        <v>0</v>
      </c>
      <c r="J182" s="56" t="s">
        <v>6</v>
      </c>
      <c r="K182" s="121">
        <v>5.1067576405832503E-2</v>
      </c>
      <c r="L182" s="122">
        <v>0</v>
      </c>
      <c r="M182" s="122">
        <f t="shared" si="2"/>
        <v>46355558</v>
      </c>
      <c r="N182" s="123" t="s">
        <v>586</v>
      </c>
      <c r="O182" s="123">
        <v>0</v>
      </c>
      <c r="P182" s="124">
        <v>0</v>
      </c>
      <c r="R182" s="131"/>
    </row>
    <row r="183" spans="1:18" ht="144" x14ac:dyDescent="0.35">
      <c r="A183" s="89" t="s">
        <v>2</v>
      </c>
      <c r="B183" s="89" t="s">
        <v>527</v>
      </c>
      <c r="C183" s="89" t="s">
        <v>528</v>
      </c>
      <c r="D183" s="82" t="s">
        <v>151</v>
      </c>
      <c r="E183" s="9">
        <v>44551</v>
      </c>
      <c r="F183" s="75">
        <v>42324637</v>
      </c>
      <c r="G183" s="56" t="s">
        <v>1</v>
      </c>
      <c r="H183" s="57">
        <v>44742</v>
      </c>
      <c r="I183" s="56" t="s">
        <v>0</v>
      </c>
      <c r="J183" s="56" t="s">
        <v>5</v>
      </c>
      <c r="K183" s="121">
        <v>4.1782685578614649E-2</v>
      </c>
      <c r="L183" s="122">
        <v>0</v>
      </c>
      <c r="M183" s="122">
        <f t="shared" si="2"/>
        <v>42324637</v>
      </c>
      <c r="N183" s="123" t="s">
        <v>586</v>
      </c>
      <c r="O183" s="123">
        <v>0</v>
      </c>
      <c r="P183" s="124">
        <v>0</v>
      </c>
      <c r="R183" s="131"/>
    </row>
    <row r="184" spans="1:18" ht="72" x14ac:dyDescent="0.35">
      <c r="A184" s="10" t="s">
        <v>2</v>
      </c>
      <c r="B184" s="10" t="s">
        <v>529</v>
      </c>
      <c r="C184" s="10" t="s">
        <v>530</v>
      </c>
      <c r="D184" s="84" t="s">
        <v>117</v>
      </c>
      <c r="E184" s="11">
        <v>44551</v>
      </c>
      <c r="F184" s="64">
        <v>22673904</v>
      </c>
      <c r="G184" s="65" t="s">
        <v>1</v>
      </c>
      <c r="H184" s="66">
        <v>44742</v>
      </c>
      <c r="I184" s="65" t="s">
        <v>0</v>
      </c>
      <c r="J184" s="65" t="s">
        <v>13</v>
      </c>
      <c r="K184" s="104">
        <v>4.1782659042747999E-2</v>
      </c>
      <c r="L184" s="99">
        <v>0</v>
      </c>
      <c r="M184" s="99">
        <f t="shared" si="2"/>
        <v>22673904</v>
      </c>
      <c r="N184" s="100" t="s">
        <v>586</v>
      </c>
      <c r="O184" s="100">
        <v>0</v>
      </c>
      <c r="P184" s="101">
        <v>0</v>
      </c>
      <c r="R184" s="131"/>
    </row>
    <row r="185" spans="1:18" ht="72" x14ac:dyDescent="0.35">
      <c r="A185" s="10" t="s">
        <v>2</v>
      </c>
      <c r="B185" s="10" t="s">
        <v>531</v>
      </c>
      <c r="C185" s="10" t="s">
        <v>532</v>
      </c>
      <c r="D185" s="84" t="s">
        <v>231</v>
      </c>
      <c r="E185" s="11">
        <v>44551</v>
      </c>
      <c r="F185" s="64">
        <v>22673904</v>
      </c>
      <c r="G185" s="65" t="s">
        <v>1</v>
      </c>
      <c r="H185" s="66">
        <v>44742</v>
      </c>
      <c r="I185" s="65" t="s">
        <v>0</v>
      </c>
      <c r="J185" s="65" t="s">
        <v>13</v>
      </c>
      <c r="K185" s="104">
        <v>2.3212588357082221E-2</v>
      </c>
      <c r="L185" s="99">
        <v>0</v>
      </c>
      <c r="M185" s="99">
        <f t="shared" si="2"/>
        <v>22673904</v>
      </c>
      <c r="N185" s="100" t="s">
        <v>586</v>
      </c>
      <c r="O185" s="100">
        <v>0</v>
      </c>
      <c r="P185" s="101">
        <v>0</v>
      </c>
      <c r="R185" s="131"/>
    </row>
    <row r="186" spans="1:18" ht="54" x14ac:dyDescent="0.35">
      <c r="A186" s="10" t="s">
        <v>560</v>
      </c>
      <c r="B186" s="10" t="s">
        <v>549</v>
      </c>
      <c r="C186" s="10" t="s">
        <v>563</v>
      </c>
      <c r="D186" s="65" t="s">
        <v>573</v>
      </c>
      <c r="E186" s="11">
        <v>44550</v>
      </c>
      <c r="F186" s="80">
        <v>8996400</v>
      </c>
      <c r="G186" s="65" t="s">
        <v>1</v>
      </c>
      <c r="H186" s="66">
        <v>44561</v>
      </c>
      <c r="I186" s="65" t="s">
        <v>0</v>
      </c>
      <c r="J186" s="65" t="s">
        <v>64</v>
      </c>
      <c r="K186" s="104">
        <v>1</v>
      </c>
      <c r="L186" s="99">
        <v>0</v>
      </c>
      <c r="M186" s="99">
        <f t="shared" si="2"/>
        <v>8996400</v>
      </c>
      <c r="N186" s="100" t="s">
        <v>586</v>
      </c>
      <c r="O186" s="100">
        <v>0</v>
      </c>
      <c r="P186" s="101">
        <v>0</v>
      </c>
      <c r="R186" s="131"/>
    </row>
    <row r="187" spans="1:18" ht="54" x14ac:dyDescent="0.35">
      <c r="A187" s="10" t="s">
        <v>560</v>
      </c>
      <c r="B187" s="10" t="s">
        <v>557</v>
      </c>
      <c r="C187" s="10" t="s">
        <v>563</v>
      </c>
      <c r="D187" s="65" t="s">
        <v>582</v>
      </c>
      <c r="E187" s="11">
        <v>44551</v>
      </c>
      <c r="F187" s="80">
        <v>15392520</v>
      </c>
      <c r="G187" s="65" t="s">
        <v>1</v>
      </c>
      <c r="H187" s="66">
        <v>44561</v>
      </c>
      <c r="I187" s="65" t="s">
        <v>0</v>
      </c>
      <c r="J187" s="65" t="s">
        <v>64</v>
      </c>
      <c r="K187" s="104">
        <v>1</v>
      </c>
      <c r="L187" s="99">
        <v>0</v>
      </c>
      <c r="M187" s="99">
        <f t="shared" si="2"/>
        <v>15392520</v>
      </c>
      <c r="N187" s="100" t="s">
        <v>586</v>
      </c>
      <c r="O187" s="100">
        <v>0</v>
      </c>
      <c r="P187" s="101">
        <v>0</v>
      </c>
      <c r="R187" s="131"/>
    </row>
    <row r="188" spans="1:18" ht="65.099999999999994" customHeight="1" x14ac:dyDescent="0.35">
      <c r="A188" s="10" t="s">
        <v>2</v>
      </c>
      <c r="B188" s="10" t="s">
        <v>546</v>
      </c>
      <c r="C188" s="10" t="s">
        <v>547</v>
      </c>
      <c r="D188" s="84" t="s">
        <v>548</v>
      </c>
      <c r="E188" s="11">
        <v>44547</v>
      </c>
      <c r="F188" s="80">
        <v>90438996</v>
      </c>
      <c r="G188" s="65" t="s">
        <v>1</v>
      </c>
      <c r="H188" s="66">
        <v>44561</v>
      </c>
      <c r="I188" s="65" t="s">
        <v>0</v>
      </c>
      <c r="J188" s="65" t="s">
        <v>4</v>
      </c>
      <c r="K188" s="104">
        <v>1</v>
      </c>
      <c r="L188" s="99">
        <v>0</v>
      </c>
      <c r="M188" s="99">
        <f t="shared" si="2"/>
        <v>90438996</v>
      </c>
      <c r="N188" s="100" t="s">
        <v>586</v>
      </c>
      <c r="O188" s="100">
        <v>0</v>
      </c>
      <c r="P188" s="101">
        <v>0</v>
      </c>
      <c r="R188" s="131"/>
    </row>
    <row r="189" spans="1:18" ht="144" x14ac:dyDescent="0.35">
      <c r="A189" s="10" t="s">
        <v>2</v>
      </c>
      <c r="B189" s="10" t="s">
        <v>533</v>
      </c>
      <c r="C189" s="10" t="s">
        <v>65</v>
      </c>
      <c r="D189" s="84" t="s">
        <v>534</v>
      </c>
      <c r="E189" s="11">
        <v>44548</v>
      </c>
      <c r="F189" s="64">
        <v>148113588</v>
      </c>
      <c r="G189" s="65" t="s">
        <v>1</v>
      </c>
      <c r="H189" s="66">
        <v>44742</v>
      </c>
      <c r="I189" s="65" t="s">
        <v>0</v>
      </c>
      <c r="J189" s="65" t="s">
        <v>64</v>
      </c>
      <c r="K189" s="104">
        <v>5.9582919563058591E-2</v>
      </c>
      <c r="L189" s="99">
        <v>0</v>
      </c>
      <c r="M189" s="99">
        <f t="shared" si="2"/>
        <v>148113588</v>
      </c>
      <c r="N189" s="100" t="s">
        <v>586</v>
      </c>
      <c r="O189" s="100">
        <v>0</v>
      </c>
      <c r="P189" s="101">
        <v>0</v>
      </c>
      <c r="R189" s="131"/>
    </row>
    <row r="190" spans="1:18" ht="54" x14ac:dyDescent="0.35">
      <c r="A190" s="10" t="s">
        <v>560</v>
      </c>
      <c r="B190" s="10" t="s">
        <v>558</v>
      </c>
      <c r="C190" s="10" t="s">
        <v>189</v>
      </c>
      <c r="D190" s="100" t="s">
        <v>584</v>
      </c>
      <c r="E190" s="66">
        <v>44557</v>
      </c>
      <c r="F190" s="80">
        <v>6348000</v>
      </c>
      <c r="G190" s="65" t="s">
        <v>115</v>
      </c>
      <c r="H190" s="11">
        <v>44559</v>
      </c>
      <c r="I190" s="65" t="s">
        <v>0</v>
      </c>
      <c r="J190" s="65" t="s">
        <v>64</v>
      </c>
      <c r="K190" s="104">
        <v>1</v>
      </c>
      <c r="L190" s="99">
        <v>0</v>
      </c>
      <c r="M190" s="99">
        <f t="shared" si="2"/>
        <v>6348000</v>
      </c>
      <c r="N190" s="100" t="s">
        <v>586</v>
      </c>
      <c r="O190" s="100">
        <v>0</v>
      </c>
      <c r="P190" s="101">
        <v>0</v>
      </c>
      <c r="R190" s="131"/>
    </row>
    <row r="191" spans="1:18" ht="54" x14ac:dyDescent="0.35">
      <c r="A191" s="10" t="s">
        <v>560</v>
      </c>
      <c r="B191" s="10" t="s">
        <v>559</v>
      </c>
      <c r="C191" s="10" t="s">
        <v>572</v>
      </c>
      <c r="D191" s="129" t="s">
        <v>585</v>
      </c>
      <c r="E191" s="66">
        <v>44557</v>
      </c>
      <c r="F191" s="80">
        <v>10190000</v>
      </c>
      <c r="G191" s="65" t="s">
        <v>115</v>
      </c>
      <c r="H191" s="66">
        <v>44559</v>
      </c>
      <c r="I191" s="65" t="s">
        <v>0</v>
      </c>
      <c r="J191" s="65" t="s">
        <v>64</v>
      </c>
      <c r="K191" s="104">
        <v>1</v>
      </c>
      <c r="L191" s="99">
        <v>0</v>
      </c>
      <c r="M191" s="99">
        <f t="shared" si="2"/>
        <v>10190000</v>
      </c>
      <c r="N191" s="100" t="s">
        <v>586</v>
      </c>
      <c r="O191" s="100">
        <v>0</v>
      </c>
      <c r="P191" s="101">
        <v>0</v>
      </c>
      <c r="R191" s="131"/>
    </row>
    <row r="199" spans="1:10" ht="80.45" customHeight="1" x14ac:dyDescent="0.35">
      <c r="A199" s="147" t="s">
        <v>129</v>
      </c>
      <c r="B199" s="147"/>
      <c r="C199" s="147"/>
      <c r="D199" s="147"/>
      <c r="E199" s="147"/>
      <c r="F199" s="147"/>
      <c r="G199" s="147"/>
      <c r="H199" s="147"/>
      <c r="I199" s="147"/>
      <c r="J199" s="147"/>
    </row>
    <row r="200" spans="1:10" ht="104.1" customHeight="1" x14ac:dyDescent="0.35">
      <c r="A200" s="148" t="s">
        <v>130</v>
      </c>
      <c r="B200" s="148"/>
      <c r="C200" s="148"/>
      <c r="D200" s="148"/>
      <c r="E200" s="148"/>
      <c r="F200" s="148"/>
      <c r="G200" s="148"/>
      <c r="H200" s="148"/>
      <c r="I200" s="148"/>
      <c r="J200" s="148"/>
    </row>
    <row r="201" spans="1:10" ht="119.45" customHeight="1" x14ac:dyDescent="0.35">
      <c r="A201" s="149" t="s">
        <v>131</v>
      </c>
      <c r="B201" s="149"/>
      <c r="C201" s="149"/>
      <c r="D201" s="149"/>
      <c r="E201" s="149"/>
      <c r="F201" s="149"/>
      <c r="G201" s="149"/>
      <c r="H201" s="149"/>
      <c r="I201" s="149"/>
      <c r="J201" s="149"/>
    </row>
    <row r="202" spans="1:10" ht="116.45" customHeight="1" x14ac:dyDescent="0.35">
      <c r="A202" s="150" t="s">
        <v>132</v>
      </c>
      <c r="B202" s="151"/>
      <c r="C202" s="151"/>
      <c r="D202" s="151"/>
      <c r="E202" s="151"/>
      <c r="F202" s="151"/>
      <c r="G202" s="151"/>
      <c r="H202" s="151"/>
      <c r="I202" s="151"/>
      <c r="J202" s="152"/>
    </row>
    <row r="203" spans="1:10" ht="27.6" customHeight="1" x14ac:dyDescent="0.35">
      <c r="A203" s="153" t="s">
        <v>133</v>
      </c>
      <c r="B203" s="154"/>
      <c r="C203" s="154"/>
      <c r="D203" s="154"/>
      <c r="E203" s="154"/>
      <c r="F203" s="154"/>
      <c r="G203" s="154"/>
      <c r="H203" s="154"/>
      <c r="I203" s="154"/>
      <c r="J203" s="155"/>
    </row>
    <row r="204" spans="1:10" ht="18.95" customHeight="1" x14ac:dyDescent="0.35">
      <c r="A204" s="140" t="s">
        <v>134</v>
      </c>
      <c r="B204" s="140"/>
      <c r="C204" s="140"/>
      <c r="D204" s="140"/>
      <c r="E204" s="140"/>
      <c r="F204" s="140"/>
      <c r="G204" s="140"/>
      <c r="H204" s="140"/>
      <c r="I204" s="140"/>
      <c r="J204" s="140"/>
    </row>
    <row r="205" spans="1:10" ht="155.44999999999999" customHeight="1" x14ac:dyDescent="0.35">
      <c r="A205" s="141" t="s">
        <v>135</v>
      </c>
      <c r="B205" s="141"/>
      <c r="C205" s="141"/>
      <c r="D205" s="141"/>
      <c r="E205" s="141"/>
      <c r="F205" s="141"/>
      <c r="G205" s="141"/>
      <c r="H205" s="141"/>
      <c r="I205" s="141"/>
      <c r="J205" s="141"/>
    </row>
    <row r="206" spans="1:10" ht="122.1" customHeight="1" x14ac:dyDescent="0.35">
      <c r="A206" s="142" t="s">
        <v>136</v>
      </c>
      <c r="B206" s="142"/>
      <c r="C206" s="142"/>
      <c r="D206" s="142"/>
      <c r="E206" s="142"/>
      <c r="F206" s="142"/>
      <c r="G206" s="142"/>
      <c r="H206" s="142"/>
      <c r="I206" s="142"/>
      <c r="J206" s="142"/>
    </row>
    <row r="207" spans="1:10" ht="120.95" customHeight="1" x14ac:dyDescent="0.35">
      <c r="A207" s="143" t="s">
        <v>137</v>
      </c>
      <c r="B207" s="143"/>
      <c r="C207" s="143"/>
      <c r="D207" s="143"/>
      <c r="E207" s="143"/>
      <c r="F207" s="143"/>
      <c r="G207" s="143"/>
      <c r="H207" s="143"/>
      <c r="I207" s="143"/>
      <c r="J207" s="143"/>
    </row>
  </sheetData>
  <mergeCells count="10">
    <mergeCell ref="A204:J204"/>
    <mergeCell ref="A205:J205"/>
    <mergeCell ref="A206:J206"/>
    <mergeCell ref="A207:J207"/>
    <mergeCell ref="C1:J1"/>
    <mergeCell ref="A199:J199"/>
    <mergeCell ref="A200:J200"/>
    <mergeCell ref="A201:J201"/>
    <mergeCell ref="A202:J202"/>
    <mergeCell ref="A203:J20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3626-EF21-452D-B6E6-629640B5138D}">
  <dimension ref="A1:R34"/>
  <sheetViews>
    <sheetView zoomScale="55" zoomScaleNormal="55" workbookViewId="0">
      <pane ySplit="2" topLeftCell="A3" activePane="bottomLeft" state="frozen"/>
      <selection pane="bottomLeft" activeCell="A4" sqref="A4"/>
    </sheetView>
  </sheetViews>
  <sheetFormatPr baseColWidth="10" defaultColWidth="11" defaultRowHeight="15.75" x14ac:dyDescent="0.25"/>
  <cols>
    <col min="1" max="1" width="30" style="4" customWidth="1"/>
    <col min="2" max="2" width="18.125" style="4" customWidth="1"/>
    <col min="3" max="3" width="32.5" style="4" customWidth="1"/>
    <col min="4" max="4" width="92.125" style="4" customWidth="1"/>
    <col min="5" max="5" width="16.5" style="4" customWidth="1"/>
    <col min="6" max="6" width="21.375" style="4" customWidth="1"/>
    <col min="7" max="7" width="24.625" style="4" customWidth="1"/>
    <col min="8" max="8" width="18.625" style="4" customWidth="1"/>
    <col min="9" max="9" width="18.125" style="4" customWidth="1"/>
    <col min="10" max="10" width="42.5" style="4" customWidth="1"/>
    <col min="11" max="11" width="22.625" style="4" customWidth="1"/>
    <col min="12" max="12" width="27.625" style="4" customWidth="1"/>
    <col min="13" max="13" width="25.625" style="4" customWidth="1"/>
    <col min="14" max="14" width="22.875" style="4" customWidth="1"/>
    <col min="15" max="15" width="22.625" style="4" customWidth="1"/>
    <col min="16" max="16" width="22.375" style="4" customWidth="1"/>
    <col min="17" max="17" width="24.625" style="32" customWidth="1"/>
    <col min="18" max="18" width="21.625" style="4" customWidth="1"/>
    <col min="19" max="16384" width="11" style="4"/>
  </cols>
  <sheetData>
    <row r="1" spans="1:18" ht="37.5" customHeight="1" x14ac:dyDescent="0.25">
      <c r="A1" s="160" t="s">
        <v>138</v>
      </c>
      <c r="B1" s="160"/>
      <c r="C1" s="160"/>
      <c r="D1" s="160"/>
      <c r="E1" s="160"/>
      <c r="F1" s="160"/>
      <c r="G1" s="160"/>
      <c r="H1" s="160"/>
      <c r="I1" s="160"/>
      <c r="J1" s="7"/>
    </row>
    <row r="2" spans="1:18" ht="63" x14ac:dyDescent="0.25">
      <c r="A2" s="5" t="s">
        <v>82</v>
      </c>
      <c r="B2" s="5" t="s">
        <v>81</v>
      </c>
      <c r="C2" s="5" t="s">
        <v>80</v>
      </c>
      <c r="D2" s="5" t="s">
        <v>79</v>
      </c>
      <c r="E2" s="5" t="s">
        <v>78</v>
      </c>
      <c r="F2" s="5" t="s">
        <v>77</v>
      </c>
      <c r="G2" s="5" t="s">
        <v>76</v>
      </c>
      <c r="H2" s="5" t="s">
        <v>75</v>
      </c>
      <c r="I2" s="5" t="s">
        <v>74</v>
      </c>
      <c r="J2" s="5" t="s">
        <v>73</v>
      </c>
      <c r="K2" s="5" t="s">
        <v>123</v>
      </c>
      <c r="L2" s="5" t="s">
        <v>124</v>
      </c>
      <c r="M2" s="5" t="s">
        <v>125</v>
      </c>
      <c r="N2" s="5" t="s">
        <v>126</v>
      </c>
      <c r="O2" s="5" t="s">
        <v>127</v>
      </c>
      <c r="P2" s="5" t="s">
        <v>128</v>
      </c>
    </row>
    <row r="3" spans="1:18" ht="97.35" customHeight="1" x14ac:dyDescent="0.25">
      <c r="A3" s="14" t="s">
        <v>2</v>
      </c>
      <c r="B3" s="14" t="s">
        <v>155</v>
      </c>
      <c r="C3" s="14" t="s">
        <v>175</v>
      </c>
      <c r="D3" s="58" t="s">
        <v>195</v>
      </c>
      <c r="E3" s="15">
        <v>44511</v>
      </c>
      <c r="F3" s="37">
        <v>14035230</v>
      </c>
      <c r="G3" s="37" t="s">
        <v>115</v>
      </c>
      <c r="H3" s="59">
        <v>44561</v>
      </c>
      <c r="I3" s="37" t="s">
        <v>154</v>
      </c>
      <c r="J3" s="37" t="s">
        <v>5</v>
      </c>
      <c r="K3" s="36">
        <f>+L3/F3</f>
        <v>0</v>
      </c>
      <c r="L3" s="36">
        <v>0</v>
      </c>
      <c r="M3" s="36">
        <f>+F3-L3</f>
        <v>14035230</v>
      </c>
      <c r="N3" s="17">
        <v>0</v>
      </c>
      <c r="O3" s="17">
        <v>0</v>
      </c>
      <c r="P3" s="36">
        <v>0</v>
      </c>
      <c r="R3" s="34"/>
    </row>
    <row r="4" spans="1:18" s="18" customFormat="1" ht="50.1" customHeight="1" x14ac:dyDescent="0.25">
      <c r="A4" s="14" t="s">
        <v>2</v>
      </c>
      <c r="B4" s="14" t="s">
        <v>156</v>
      </c>
      <c r="C4" s="14" t="s">
        <v>176</v>
      </c>
      <c r="D4" s="58" t="s">
        <v>196</v>
      </c>
      <c r="E4" s="15">
        <v>44503</v>
      </c>
      <c r="F4" s="37">
        <v>57404088</v>
      </c>
      <c r="G4" s="37" t="s">
        <v>115</v>
      </c>
      <c r="H4" s="59">
        <v>44742</v>
      </c>
      <c r="I4" s="37" t="s">
        <v>154</v>
      </c>
      <c r="J4" s="37" t="s">
        <v>13</v>
      </c>
      <c r="K4" s="36">
        <f t="shared" ref="K4:K8" si="0">+L4/F4</f>
        <v>0</v>
      </c>
      <c r="L4" s="36">
        <v>0</v>
      </c>
      <c r="M4" s="36">
        <f t="shared" ref="M4:M8" si="1">+F4-L4</f>
        <v>57404088</v>
      </c>
      <c r="N4" s="17">
        <v>0</v>
      </c>
      <c r="O4" s="17">
        <v>0</v>
      </c>
      <c r="P4" s="36">
        <v>0</v>
      </c>
      <c r="Q4" s="33"/>
      <c r="R4" s="34"/>
    </row>
    <row r="5" spans="1:18" s="18" customFormat="1" ht="58.5" customHeight="1" x14ac:dyDescent="0.25">
      <c r="A5" s="14" t="s">
        <v>2</v>
      </c>
      <c r="B5" s="14" t="s">
        <v>157</v>
      </c>
      <c r="C5" s="14" t="s">
        <v>177</v>
      </c>
      <c r="D5" s="58" t="s">
        <v>196</v>
      </c>
      <c r="E5" s="15">
        <v>44503</v>
      </c>
      <c r="F5" s="37">
        <v>57404088</v>
      </c>
      <c r="G5" s="37" t="s">
        <v>115</v>
      </c>
      <c r="H5" s="59">
        <v>44742</v>
      </c>
      <c r="I5" s="37" t="s">
        <v>154</v>
      </c>
      <c r="J5" s="37" t="s">
        <v>13</v>
      </c>
      <c r="K5" s="36">
        <f t="shared" si="0"/>
        <v>0</v>
      </c>
      <c r="L5" s="36">
        <v>0</v>
      </c>
      <c r="M5" s="36">
        <f t="shared" si="1"/>
        <v>57404088</v>
      </c>
      <c r="N5" s="17">
        <v>0</v>
      </c>
      <c r="O5" s="17">
        <v>0</v>
      </c>
      <c r="P5" s="36">
        <v>0</v>
      </c>
      <c r="Q5" s="33"/>
      <c r="R5" s="34"/>
    </row>
    <row r="6" spans="1:18" s="18" customFormat="1" ht="50.1" customHeight="1" x14ac:dyDescent="0.25">
      <c r="A6" s="6" t="s">
        <v>2</v>
      </c>
      <c r="B6" s="6" t="s">
        <v>158</v>
      </c>
      <c r="C6" s="6" t="s">
        <v>178</v>
      </c>
      <c r="D6" s="52" t="s">
        <v>197</v>
      </c>
      <c r="E6" s="12">
        <v>44503</v>
      </c>
      <c r="F6" s="53">
        <v>14035230</v>
      </c>
      <c r="G6" s="53" t="s">
        <v>115</v>
      </c>
      <c r="H6" s="54">
        <v>44561</v>
      </c>
      <c r="I6" s="53" t="s">
        <v>154</v>
      </c>
      <c r="J6" s="53" t="s">
        <v>18</v>
      </c>
      <c r="K6" s="30">
        <f t="shared" si="0"/>
        <v>0</v>
      </c>
      <c r="L6" s="30">
        <v>0</v>
      </c>
      <c r="M6" s="30">
        <f t="shared" si="1"/>
        <v>14035230</v>
      </c>
      <c r="N6" s="31">
        <v>0</v>
      </c>
      <c r="O6" s="31">
        <v>0</v>
      </c>
      <c r="P6" s="30">
        <v>0</v>
      </c>
      <c r="Q6" s="33"/>
      <c r="R6" s="34"/>
    </row>
    <row r="7" spans="1:18" s="18" customFormat="1" ht="50.1" customHeight="1" x14ac:dyDescent="0.25">
      <c r="A7" s="8" t="s">
        <v>2</v>
      </c>
      <c r="B7" s="8" t="s">
        <v>159</v>
      </c>
      <c r="C7" s="8" t="s">
        <v>179</v>
      </c>
      <c r="D7" s="55" t="s">
        <v>8</v>
      </c>
      <c r="E7" s="9">
        <v>44502</v>
      </c>
      <c r="F7" s="40">
        <v>7017615</v>
      </c>
      <c r="G7" s="56" t="s">
        <v>115</v>
      </c>
      <c r="H7" s="57">
        <v>44530</v>
      </c>
      <c r="I7" s="56" t="s">
        <v>0</v>
      </c>
      <c r="J7" s="56" t="s">
        <v>5</v>
      </c>
      <c r="K7" s="35">
        <f t="shared" si="0"/>
        <v>0</v>
      </c>
      <c r="L7" s="35">
        <v>0</v>
      </c>
      <c r="M7" s="35">
        <f t="shared" si="1"/>
        <v>7017615</v>
      </c>
      <c r="N7" s="16">
        <v>0</v>
      </c>
      <c r="O7" s="16">
        <v>0</v>
      </c>
      <c r="P7" s="35">
        <v>0</v>
      </c>
      <c r="Q7" s="33"/>
      <c r="R7" s="34"/>
    </row>
    <row r="8" spans="1:18" s="18" customFormat="1" ht="50.1" customHeight="1" x14ac:dyDescent="0.25">
      <c r="A8" s="14" t="s">
        <v>2</v>
      </c>
      <c r="B8" s="14" t="s">
        <v>160</v>
      </c>
      <c r="C8" s="14" t="s">
        <v>180</v>
      </c>
      <c r="D8" s="58" t="s">
        <v>198</v>
      </c>
      <c r="E8" s="15">
        <v>44512</v>
      </c>
      <c r="F8" s="38">
        <v>12397775</v>
      </c>
      <c r="G8" s="37" t="s">
        <v>115</v>
      </c>
      <c r="H8" s="59">
        <v>44561</v>
      </c>
      <c r="I8" s="37" t="s">
        <v>0</v>
      </c>
      <c r="J8" s="37" t="s">
        <v>4</v>
      </c>
      <c r="K8" s="36">
        <f t="shared" si="0"/>
        <v>0</v>
      </c>
      <c r="L8" s="36">
        <v>0</v>
      </c>
      <c r="M8" s="36">
        <f t="shared" si="1"/>
        <v>12397775</v>
      </c>
      <c r="N8" s="17">
        <v>0</v>
      </c>
      <c r="O8" s="17">
        <v>0</v>
      </c>
      <c r="P8" s="36">
        <v>0</v>
      </c>
      <c r="Q8" s="33"/>
      <c r="R8" s="34"/>
    </row>
    <row r="9" spans="1:18" s="18" customFormat="1" ht="50.1" customHeight="1" x14ac:dyDescent="0.25">
      <c r="A9" s="43" t="s">
        <v>2</v>
      </c>
      <c r="B9" s="41" t="s">
        <v>161</v>
      </c>
      <c r="C9" s="41" t="s">
        <v>181</v>
      </c>
      <c r="D9" s="48" t="s">
        <v>199</v>
      </c>
      <c r="E9" s="44">
        <v>44511</v>
      </c>
      <c r="F9" s="45">
        <v>0</v>
      </c>
      <c r="G9" s="49" t="s">
        <v>115</v>
      </c>
      <c r="H9" s="50">
        <v>45474</v>
      </c>
      <c r="I9" s="47" t="s">
        <v>1</v>
      </c>
      <c r="J9" s="47" t="s">
        <v>4</v>
      </c>
      <c r="K9" s="19">
        <v>0</v>
      </c>
      <c r="L9" s="19">
        <v>0</v>
      </c>
      <c r="M9" s="19">
        <f>+F9-L9</f>
        <v>0</v>
      </c>
      <c r="N9" s="20">
        <v>0</v>
      </c>
      <c r="O9" s="20">
        <v>0</v>
      </c>
      <c r="P9" s="19">
        <v>0</v>
      </c>
      <c r="Q9" s="33"/>
      <c r="R9" s="34"/>
    </row>
    <row r="10" spans="1:18" s="18" customFormat="1" ht="50.1" customHeight="1" x14ac:dyDescent="0.25">
      <c r="A10" s="43" t="s">
        <v>2</v>
      </c>
      <c r="B10" s="41" t="s">
        <v>162</v>
      </c>
      <c r="C10" s="41" t="s">
        <v>182</v>
      </c>
      <c r="D10" s="48" t="s">
        <v>200</v>
      </c>
      <c r="E10" s="44">
        <v>44512</v>
      </c>
      <c r="F10" s="46">
        <v>379902645.99000001</v>
      </c>
      <c r="G10" s="49" t="s">
        <v>115</v>
      </c>
      <c r="H10" s="50">
        <v>44561</v>
      </c>
      <c r="I10" s="51" t="s">
        <v>214</v>
      </c>
      <c r="J10" s="47" t="s">
        <v>64</v>
      </c>
      <c r="K10" s="19">
        <f>+L10/F10</f>
        <v>0</v>
      </c>
      <c r="L10" s="19">
        <v>0</v>
      </c>
      <c r="M10" s="19">
        <f>+F10-L10</f>
        <v>379902645.99000001</v>
      </c>
      <c r="N10" s="20">
        <v>0</v>
      </c>
      <c r="O10" s="20">
        <v>0</v>
      </c>
      <c r="P10" s="19">
        <v>0</v>
      </c>
      <c r="Q10" s="33"/>
      <c r="R10" s="34"/>
    </row>
    <row r="11" spans="1:18" s="18" customFormat="1" ht="50.1" customHeight="1" x14ac:dyDescent="0.25">
      <c r="A11" s="41" t="s">
        <v>121</v>
      </c>
      <c r="B11" s="41" t="s">
        <v>163</v>
      </c>
      <c r="C11" s="41" t="s">
        <v>183</v>
      </c>
      <c r="D11" s="48" t="s">
        <v>201</v>
      </c>
      <c r="E11" s="44">
        <v>44516</v>
      </c>
      <c r="F11" s="45">
        <v>1434082234</v>
      </c>
      <c r="G11" s="49" t="s">
        <v>115</v>
      </c>
      <c r="H11" s="50">
        <v>44773</v>
      </c>
      <c r="I11" s="51" t="s">
        <v>214</v>
      </c>
      <c r="J11" s="47" t="s">
        <v>4</v>
      </c>
      <c r="K11" s="19">
        <f>+L11/F11</f>
        <v>0</v>
      </c>
      <c r="L11" s="19">
        <v>0</v>
      </c>
      <c r="M11" s="19">
        <f>+F11-L11</f>
        <v>1434082234</v>
      </c>
      <c r="N11" s="20">
        <v>0</v>
      </c>
      <c r="O11" s="20">
        <v>0</v>
      </c>
      <c r="P11" s="19">
        <v>0</v>
      </c>
      <c r="Q11" s="33"/>
      <c r="R11" s="34"/>
    </row>
    <row r="12" spans="1:18" s="18" customFormat="1" ht="50.1" customHeight="1" x14ac:dyDescent="0.25">
      <c r="A12" s="14" t="s">
        <v>2</v>
      </c>
      <c r="B12" s="14" t="s">
        <v>164</v>
      </c>
      <c r="C12" s="14" t="s">
        <v>184</v>
      </c>
      <c r="D12" s="58" t="s">
        <v>202</v>
      </c>
      <c r="E12" s="15">
        <v>44512</v>
      </c>
      <c r="F12" s="38">
        <v>11929935</v>
      </c>
      <c r="G12" s="37" t="s">
        <v>1</v>
      </c>
      <c r="H12" s="59">
        <v>44561</v>
      </c>
      <c r="I12" s="37" t="s">
        <v>0</v>
      </c>
      <c r="J12" s="37" t="s">
        <v>89</v>
      </c>
      <c r="K12" s="36">
        <f t="shared" ref="K12:K22" si="2">+L12/F12</f>
        <v>0</v>
      </c>
      <c r="L12" s="36">
        <v>0</v>
      </c>
      <c r="M12" s="36">
        <f t="shared" ref="M12:M22" si="3">+F12-L12</f>
        <v>11929935</v>
      </c>
      <c r="N12" s="17">
        <v>0</v>
      </c>
      <c r="O12" s="17">
        <v>0</v>
      </c>
      <c r="P12" s="36">
        <v>0</v>
      </c>
      <c r="Q12" s="33"/>
      <c r="R12" s="34"/>
    </row>
    <row r="13" spans="1:18" s="18" customFormat="1" ht="50.1" customHeight="1" x14ac:dyDescent="0.25">
      <c r="A13" s="14" t="s">
        <v>2</v>
      </c>
      <c r="B13" s="14" t="s">
        <v>165</v>
      </c>
      <c r="C13" s="14" t="s">
        <v>185</v>
      </c>
      <c r="D13" s="58" t="s">
        <v>203</v>
      </c>
      <c r="E13" s="15">
        <v>44523</v>
      </c>
      <c r="F13" s="38">
        <v>25193226</v>
      </c>
      <c r="G13" s="37" t="s">
        <v>115</v>
      </c>
      <c r="H13" s="59">
        <v>44742</v>
      </c>
      <c r="I13" s="37" t="s">
        <v>0</v>
      </c>
      <c r="J13" s="37" t="s">
        <v>4</v>
      </c>
      <c r="K13" s="36">
        <f t="shared" si="2"/>
        <v>0</v>
      </c>
      <c r="L13" s="36">
        <v>0</v>
      </c>
      <c r="M13" s="36">
        <f t="shared" si="3"/>
        <v>25193226</v>
      </c>
      <c r="N13" s="17">
        <v>0</v>
      </c>
      <c r="O13" s="17">
        <v>0</v>
      </c>
      <c r="P13" s="36">
        <v>0</v>
      </c>
      <c r="Q13" s="33"/>
      <c r="R13" s="34"/>
    </row>
    <row r="14" spans="1:18" s="18" customFormat="1" ht="50.1" customHeight="1" x14ac:dyDescent="0.25">
      <c r="A14" s="14" t="s">
        <v>2</v>
      </c>
      <c r="B14" s="14" t="s">
        <v>166</v>
      </c>
      <c r="C14" s="14" t="s">
        <v>186</v>
      </c>
      <c r="D14" s="58" t="s">
        <v>204</v>
      </c>
      <c r="E14" s="15">
        <v>44523</v>
      </c>
      <c r="F14" s="38">
        <v>36278261</v>
      </c>
      <c r="G14" s="37" t="s">
        <v>115</v>
      </c>
      <c r="H14" s="59">
        <v>44742</v>
      </c>
      <c r="I14" s="37" t="s">
        <v>0</v>
      </c>
      <c r="J14" s="37" t="s">
        <v>4</v>
      </c>
      <c r="K14" s="36">
        <f t="shared" si="2"/>
        <v>0</v>
      </c>
      <c r="L14" s="36">
        <v>0</v>
      </c>
      <c r="M14" s="36">
        <f t="shared" si="3"/>
        <v>36278261</v>
      </c>
      <c r="N14" s="17">
        <v>0</v>
      </c>
      <c r="O14" s="17">
        <v>0</v>
      </c>
      <c r="P14" s="36">
        <v>0</v>
      </c>
      <c r="Q14" s="33"/>
      <c r="R14" s="34"/>
    </row>
    <row r="15" spans="1:18" s="18" customFormat="1" ht="50.1" customHeight="1" x14ac:dyDescent="0.25">
      <c r="A15" s="14" t="s">
        <v>2</v>
      </c>
      <c r="B15" s="14" t="s">
        <v>167</v>
      </c>
      <c r="C15" s="14" t="s">
        <v>187</v>
      </c>
      <c r="D15" s="58" t="s">
        <v>205</v>
      </c>
      <c r="E15" s="15">
        <v>44523</v>
      </c>
      <c r="F15" s="38">
        <v>50386473</v>
      </c>
      <c r="G15" s="37" t="s">
        <v>115</v>
      </c>
      <c r="H15" s="59">
        <v>44742</v>
      </c>
      <c r="I15" s="37" t="s">
        <v>0</v>
      </c>
      <c r="J15" s="37" t="s">
        <v>4</v>
      </c>
      <c r="K15" s="36">
        <f t="shared" si="2"/>
        <v>0</v>
      </c>
      <c r="L15" s="36">
        <v>0</v>
      </c>
      <c r="M15" s="36">
        <f t="shared" si="3"/>
        <v>50386473</v>
      </c>
      <c r="N15" s="17">
        <v>0</v>
      </c>
      <c r="O15" s="17">
        <v>0</v>
      </c>
      <c r="P15" s="36">
        <v>0</v>
      </c>
      <c r="Q15" s="33"/>
      <c r="R15" s="34"/>
    </row>
    <row r="16" spans="1:18" s="18" customFormat="1" ht="50.1" customHeight="1" x14ac:dyDescent="0.25">
      <c r="A16" s="14" t="s">
        <v>119</v>
      </c>
      <c r="B16" s="14" t="s">
        <v>168</v>
      </c>
      <c r="C16" s="14" t="s">
        <v>188</v>
      </c>
      <c r="D16" s="60" t="s">
        <v>206</v>
      </c>
      <c r="E16" s="15">
        <v>44519</v>
      </c>
      <c r="F16" s="37">
        <v>6824311</v>
      </c>
      <c r="G16" s="37" t="s">
        <v>115</v>
      </c>
      <c r="H16" s="59">
        <v>44552</v>
      </c>
      <c r="I16" s="37" t="s">
        <v>0</v>
      </c>
      <c r="J16" s="37" t="s">
        <v>64</v>
      </c>
      <c r="K16" s="36">
        <f t="shared" si="2"/>
        <v>0</v>
      </c>
      <c r="L16" s="36">
        <v>0</v>
      </c>
      <c r="M16" s="36">
        <f t="shared" si="3"/>
        <v>6824311</v>
      </c>
      <c r="N16" s="17">
        <v>0</v>
      </c>
      <c r="O16" s="17">
        <v>0</v>
      </c>
      <c r="P16" s="36">
        <v>0</v>
      </c>
      <c r="Q16" s="33"/>
      <c r="R16" s="34"/>
    </row>
    <row r="17" spans="1:18" s="18" customFormat="1" ht="50.1" customHeight="1" x14ac:dyDescent="0.25">
      <c r="A17" s="14" t="s">
        <v>119</v>
      </c>
      <c r="B17" s="14" t="s">
        <v>169</v>
      </c>
      <c r="C17" s="14" t="s">
        <v>189</v>
      </c>
      <c r="D17" s="58" t="s">
        <v>207</v>
      </c>
      <c r="E17" s="15">
        <v>44525</v>
      </c>
      <c r="F17" s="38">
        <v>6750000</v>
      </c>
      <c r="G17" s="37" t="s">
        <v>115</v>
      </c>
      <c r="H17" s="59">
        <v>44553</v>
      </c>
      <c r="I17" s="37" t="s">
        <v>0</v>
      </c>
      <c r="J17" s="37" t="s">
        <v>64</v>
      </c>
      <c r="K17" s="36">
        <f t="shared" si="2"/>
        <v>0</v>
      </c>
      <c r="L17" s="36">
        <v>0</v>
      </c>
      <c r="M17" s="36">
        <f t="shared" si="3"/>
        <v>6750000</v>
      </c>
      <c r="N17" s="17">
        <v>0</v>
      </c>
      <c r="O17" s="17">
        <v>0</v>
      </c>
      <c r="P17" s="36">
        <v>0</v>
      </c>
      <c r="Q17" s="33"/>
      <c r="R17" s="34"/>
    </row>
    <row r="18" spans="1:18" s="18" customFormat="1" ht="50.1" customHeight="1" x14ac:dyDescent="0.25">
      <c r="A18" s="14" t="s">
        <v>2</v>
      </c>
      <c r="B18" s="14" t="s">
        <v>170</v>
      </c>
      <c r="C18" s="14" t="s">
        <v>190</v>
      </c>
      <c r="D18" s="58" t="s">
        <v>208</v>
      </c>
      <c r="E18" s="15">
        <v>44524</v>
      </c>
      <c r="F18" s="37">
        <v>75954934</v>
      </c>
      <c r="G18" s="37" t="s">
        <v>115</v>
      </c>
      <c r="H18" s="59">
        <v>44742</v>
      </c>
      <c r="I18" s="37" t="s">
        <v>0</v>
      </c>
      <c r="J18" s="37" t="s">
        <v>57</v>
      </c>
      <c r="K18" s="36">
        <f t="shared" si="2"/>
        <v>0</v>
      </c>
      <c r="L18" s="36">
        <v>0</v>
      </c>
      <c r="M18" s="36">
        <f t="shared" si="3"/>
        <v>75954934</v>
      </c>
      <c r="N18" s="17">
        <v>0</v>
      </c>
      <c r="O18" s="17">
        <v>0</v>
      </c>
      <c r="P18" s="36">
        <v>0</v>
      </c>
      <c r="Q18" s="33"/>
      <c r="R18" s="34"/>
    </row>
    <row r="19" spans="1:18" s="18" customFormat="1" ht="50.1" customHeight="1" x14ac:dyDescent="0.25">
      <c r="A19" s="6" t="s">
        <v>2</v>
      </c>
      <c r="B19" s="6" t="s">
        <v>171</v>
      </c>
      <c r="C19" s="6" t="s">
        <v>191</v>
      </c>
      <c r="D19" s="52" t="s">
        <v>209</v>
      </c>
      <c r="E19" s="12">
        <v>44530</v>
      </c>
      <c r="F19" s="39">
        <v>8655055</v>
      </c>
      <c r="G19" s="53" t="s">
        <v>115</v>
      </c>
      <c r="H19" s="54">
        <v>44561</v>
      </c>
      <c r="I19" s="53" t="s">
        <v>0</v>
      </c>
      <c r="J19" s="53" t="s">
        <v>18</v>
      </c>
      <c r="K19" s="30">
        <f t="shared" si="2"/>
        <v>0</v>
      </c>
      <c r="L19" s="30">
        <v>0</v>
      </c>
      <c r="M19" s="30">
        <f t="shared" si="3"/>
        <v>8655055</v>
      </c>
      <c r="N19" s="31">
        <v>0</v>
      </c>
      <c r="O19" s="31">
        <v>0</v>
      </c>
      <c r="P19" s="30">
        <v>0</v>
      </c>
      <c r="Q19" s="33"/>
      <c r="R19" s="34"/>
    </row>
    <row r="20" spans="1:18" s="18" customFormat="1" ht="50.1" customHeight="1" x14ac:dyDescent="0.25">
      <c r="A20" s="6" t="s">
        <v>2</v>
      </c>
      <c r="B20" s="6" t="s">
        <v>172</v>
      </c>
      <c r="C20" s="6" t="s">
        <v>192</v>
      </c>
      <c r="D20" s="52" t="s">
        <v>210</v>
      </c>
      <c r="E20" s="12">
        <v>44530</v>
      </c>
      <c r="F20" s="39">
        <v>8655055</v>
      </c>
      <c r="G20" s="53" t="s">
        <v>115</v>
      </c>
      <c r="H20" s="54">
        <v>44562</v>
      </c>
      <c r="I20" s="53" t="s">
        <v>0</v>
      </c>
      <c r="J20" s="53" t="s">
        <v>18</v>
      </c>
      <c r="K20" s="30">
        <f t="shared" si="2"/>
        <v>0</v>
      </c>
      <c r="L20" s="30">
        <v>0</v>
      </c>
      <c r="M20" s="30">
        <f t="shared" si="3"/>
        <v>8655055</v>
      </c>
      <c r="N20" s="31">
        <v>0</v>
      </c>
      <c r="O20" s="31">
        <v>0</v>
      </c>
      <c r="P20" s="30">
        <v>0</v>
      </c>
      <c r="Q20" s="33"/>
      <c r="R20" s="34"/>
    </row>
    <row r="21" spans="1:18" s="18" customFormat="1" ht="50.1" customHeight="1" x14ac:dyDescent="0.25">
      <c r="A21" s="14" t="s">
        <v>2</v>
      </c>
      <c r="B21" s="14" t="s">
        <v>173</v>
      </c>
      <c r="C21" s="14" t="s">
        <v>193</v>
      </c>
      <c r="D21" s="58" t="s">
        <v>211</v>
      </c>
      <c r="E21" s="61">
        <v>44530</v>
      </c>
      <c r="F21" s="38">
        <v>19933328</v>
      </c>
      <c r="G21" s="37" t="s">
        <v>115</v>
      </c>
      <c r="H21" s="59">
        <v>44561</v>
      </c>
      <c r="I21" s="37" t="s">
        <v>0</v>
      </c>
      <c r="J21" s="37" t="s">
        <v>89</v>
      </c>
      <c r="K21" s="36">
        <f t="shared" si="2"/>
        <v>0</v>
      </c>
      <c r="L21" s="36">
        <v>0</v>
      </c>
      <c r="M21" s="36">
        <f t="shared" si="3"/>
        <v>19933328</v>
      </c>
      <c r="N21" s="17">
        <v>0</v>
      </c>
      <c r="O21" s="17">
        <v>0</v>
      </c>
      <c r="P21" s="36">
        <v>0</v>
      </c>
      <c r="Q21" s="33"/>
      <c r="R21" s="34"/>
    </row>
    <row r="22" spans="1:18" s="18" customFormat="1" ht="50.1" customHeight="1" x14ac:dyDescent="0.25">
      <c r="A22" s="14" t="s">
        <v>2</v>
      </c>
      <c r="B22" s="14" t="s">
        <v>174</v>
      </c>
      <c r="C22" s="14" t="s">
        <v>122</v>
      </c>
      <c r="D22" s="58" t="s">
        <v>212</v>
      </c>
      <c r="E22" s="15">
        <v>44530</v>
      </c>
      <c r="F22" s="38">
        <v>19771298911</v>
      </c>
      <c r="G22" s="37" t="s">
        <v>115</v>
      </c>
      <c r="H22" s="59">
        <v>44742</v>
      </c>
      <c r="I22" s="37" t="s">
        <v>0</v>
      </c>
      <c r="J22" s="62" t="s">
        <v>12</v>
      </c>
      <c r="K22" s="36">
        <f t="shared" si="2"/>
        <v>0</v>
      </c>
      <c r="L22" s="36">
        <v>0</v>
      </c>
      <c r="M22" s="36">
        <f t="shared" si="3"/>
        <v>19771298911</v>
      </c>
      <c r="N22" s="17">
        <v>0</v>
      </c>
      <c r="O22" s="17">
        <v>0</v>
      </c>
      <c r="P22" s="36">
        <v>0</v>
      </c>
      <c r="Q22" s="33"/>
      <c r="R22" s="34"/>
    </row>
    <row r="23" spans="1:18" s="18" customFormat="1" ht="50.1" customHeight="1" x14ac:dyDescent="0.25">
      <c r="A23" s="14" t="s">
        <v>144</v>
      </c>
      <c r="B23" s="13">
        <v>79607</v>
      </c>
      <c r="C23" s="14" t="s">
        <v>194</v>
      </c>
      <c r="D23" s="58" t="s">
        <v>213</v>
      </c>
      <c r="E23" s="61">
        <v>44512</v>
      </c>
      <c r="F23" s="38">
        <v>34799765</v>
      </c>
      <c r="G23" s="37" t="s">
        <v>1</v>
      </c>
      <c r="H23" s="59">
        <v>44545</v>
      </c>
      <c r="I23" s="37" t="s">
        <v>0</v>
      </c>
      <c r="J23" s="37" t="s">
        <v>64</v>
      </c>
      <c r="K23" s="36">
        <f>+L23/F23</f>
        <v>0</v>
      </c>
      <c r="L23" s="36">
        <v>0</v>
      </c>
      <c r="M23" s="36">
        <f>+F23-L23</f>
        <v>34799765</v>
      </c>
      <c r="N23" s="17">
        <v>0</v>
      </c>
      <c r="O23" s="17">
        <v>0</v>
      </c>
      <c r="P23" s="36">
        <v>0</v>
      </c>
      <c r="Q23" s="33"/>
      <c r="R23" s="34"/>
    </row>
    <row r="24" spans="1:18" s="18" customFormat="1" ht="15" customHeight="1" x14ac:dyDescent="0.25">
      <c r="A24" s="21"/>
      <c r="B24" s="22"/>
      <c r="C24" s="23"/>
      <c r="D24" s="24"/>
      <c r="E24" s="25"/>
      <c r="F24" s="26"/>
      <c r="G24" s="27"/>
      <c r="H24" s="25"/>
      <c r="I24" s="23"/>
      <c r="J24" s="23"/>
      <c r="K24" s="26"/>
      <c r="L24" s="26"/>
      <c r="M24" s="26"/>
      <c r="N24" s="28"/>
      <c r="O24" s="28"/>
      <c r="P24" s="26"/>
      <c r="Q24" s="33"/>
    </row>
    <row r="25" spans="1:18" x14ac:dyDescent="0.25">
      <c r="A25" s="29"/>
      <c r="B25" s="29"/>
      <c r="C25" s="29"/>
      <c r="D25" s="29"/>
      <c r="E25" s="29"/>
      <c r="F25" s="29"/>
      <c r="G25" s="29"/>
      <c r="H25" s="29"/>
      <c r="I25" s="29"/>
      <c r="J25" s="29"/>
      <c r="K25" s="29"/>
      <c r="L25" s="29"/>
      <c r="M25" s="29"/>
      <c r="N25" s="29"/>
      <c r="O25" s="29"/>
      <c r="P25" s="29"/>
    </row>
    <row r="26" spans="1:18" ht="96" customHeight="1" x14ac:dyDescent="0.25">
      <c r="A26" s="136" t="s">
        <v>129</v>
      </c>
      <c r="B26" s="161"/>
      <c r="C26" s="161"/>
      <c r="D26" s="161"/>
      <c r="E26" s="161"/>
      <c r="F26" s="161"/>
      <c r="G26" s="161"/>
      <c r="H26" s="161"/>
      <c r="I26" s="161"/>
      <c r="J26" s="161"/>
      <c r="K26" s="161"/>
      <c r="L26" s="161"/>
      <c r="M26" s="161"/>
      <c r="N26" s="161"/>
      <c r="O26" s="161"/>
      <c r="P26" s="161"/>
    </row>
    <row r="27" spans="1:18" ht="121.5" customHeight="1" x14ac:dyDescent="0.25">
      <c r="A27" s="137" t="s">
        <v>130</v>
      </c>
      <c r="B27" s="162"/>
      <c r="C27" s="162"/>
      <c r="D27" s="162"/>
      <c r="E27" s="162"/>
      <c r="F27" s="162"/>
      <c r="G27" s="162"/>
      <c r="H27" s="162"/>
      <c r="I27" s="162"/>
      <c r="J27" s="162"/>
      <c r="K27" s="162"/>
      <c r="L27" s="162"/>
      <c r="M27" s="162"/>
      <c r="N27" s="162"/>
      <c r="O27" s="162"/>
      <c r="P27" s="162"/>
    </row>
    <row r="28" spans="1:18" ht="122.25" customHeight="1" x14ac:dyDescent="0.25">
      <c r="A28" s="138" t="s">
        <v>131</v>
      </c>
      <c r="B28" s="163"/>
      <c r="C28" s="163"/>
      <c r="D28" s="163"/>
      <c r="E28" s="163"/>
      <c r="F28" s="163"/>
      <c r="G28" s="163"/>
      <c r="H28" s="163"/>
      <c r="I28" s="163"/>
      <c r="J28" s="163"/>
      <c r="K28" s="163"/>
      <c r="L28" s="163"/>
      <c r="M28" s="163"/>
      <c r="N28" s="163"/>
      <c r="O28" s="163"/>
      <c r="P28" s="163"/>
    </row>
    <row r="29" spans="1:18" ht="140.25" customHeight="1" x14ac:dyDescent="0.25">
      <c r="A29" s="139" t="s">
        <v>132</v>
      </c>
      <c r="B29" s="164"/>
      <c r="C29" s="164"/>
      <c r="D29" s="164"/>
      <c r="E29" s="164"/>
      <c r="F29" s="164"/>
      <c r="G29" s="164"/>
      <c r="H29" s="164"/>
      <c r="I29" s="164"/>
      <c r="J29" s="164"/>
      <c r="K29" s="164"/>
      <c r="L29" s="164"/>
      <c r="M29" s="164"/>
      <c r="N29" s="164"/>
      <c r="O29" s="164"/>
      <c r="P29" s="164"/>
    </row>
    <row r="30" spans="1:18" ht="16.5" customHeight="1" x14ac:dyDescent="0.25">
      <c r="A30" s="165" t="s">
        <v>133</v>
      </c>
      <c r="B30" s="166"/>
      <c r="C30" s="166"/>
      <c r="D30" s="166"/>
      <c r="E30" s="166"/>
      <c r="F30" s="166"/>
      <c r="G30" s="166"/>
      <c r="H30" s="166"/>
      <c r="I30" s="166"/>
      <c r="J30" s="166"/>
      <c r="K30" s="166"/>
      <c r="L30" s="166"/>
      <c r="M30" s="166"/>
      <c r="N30" s="166"/>
      <c r="O30" s="166"/>
      <c r="P30" s="166"/>
    </row>
    <row r="31" spans="1:18" ht="17.25" customHeight="1" x14ac:dyDescent="0.25">
      <c r="A31" s="132" t="s">
        <v>134</v>
      </c>
      <c r="B31" s="156"/>
      <c r="C31" s="156"/>
      <c r="D31" s="156"/>
      <c r="E31" s="156"/>
      <c r="F31" s="156"/>
      <c r="G31" s="156"/>
      <c r="H31" s="156"/>
      <c r="I31" s="156"/>
      <c r="J31" s="156"/>
      <c r="K31" s="156"/>
      <c r="L31" s="156"/>
      <c r="M31" s="156"/>
      <c r="N31" s="156"/>
      <c r="O31" s="156"/>
      <c r="P31" s="156"/>
    </row>
    <row r="32" spans="1:18" ht="189.75" customHeight="1" x14ac:dyDescent="0.25">
      <c r="A32" s="133" t="s">
        <v>135</v>
      </c>
      <c r="B32" s="157"/>
      <c r="C32" s="157"/>
      <c r="D32" s="157"/>
      <c r="E32" s="157"/>
      <c r="F32" s="157"/>
      <c r="G32" s="157"/>
      <c r="H32" s="157"/>
      <c r="I32" s="157"/>
      <c r="J32" s="157"/>
      <c r="K32" s="157"/>
      <c r="L32" s="157"/>
      <c r="M32" s="157"/>
      <c r="N32" s="157"/>
      <c r="O32" s="157"/>
      <c r="P32" s="157"/>
    </row>
    <row r="33" spans="1:16" ht="150.75" customHeight="1" x14ac:dyDescent="0.25">
      <c r="A33" s="134" t="s">
        <v>136</v>
      </c>
      <c r="B33" s="158"/>
      <c r="C33" s="158"/>
      <c r="D33" s="158"/>
      <c r="E33" s="158"/>
      <c r="F33" s="158"/>
      <c r="G33" s="158"/>
      <c r="H33" s="158"/>
      <c r="I33" s="158"/>
      <c r="J33" s="158"/>
      <c r="K33" s="158"/>
      <c r="L33" s="158"/>
      <c r="M33" s="158"/>
      <c r="N33" s="158"/>
      <c r="O33" s="158"/>
      <c r="P33" s="158"/>
    </row>
    <row r="34" spans="1:16" ht="143.25" customHeight="1" x14ac:dyDescent="0.25">
      <c r="A34" s="135" t="s">
        <v>137</v>
      </c>
      <c r="B34" s="159"/>
      <c r="C34" s="159"/>
      <c r="D34" s="159"/>
      <c r="E34" s="159"/>
      <c r="F34" s="159"/>
      <c r="G34" s="159"/>
      <c r="H34" s="159"/>
      <c r="I34" s="159"/>
      <c r="J34" s="159"/>
      <c r="K34" s="159"/>
      <c r="L34" s="159"/>
      <c r="M34" s="159"/>
      <c r="N34" s="159"/>
      <c r="O34" s="159"/>
      <c r="P34" s="159"/>
    </row>
  </sheetData>
  <mergeCells count="10">
    <mergeCell ref="A31:P31"/>
    <mergeCell ref="A32:P32"/>
    <mergeCell ref="A33:P33"/>
    <mergeCell ref="A34:P34"/>
    <mergeCell ref="A1:I1"/>
    <mergeCell ref="A26:P26"/>
    <mergeCell ref="A27:P27"/>
    <mergeCell ref="A28:P28"/>
    <mergeCell ref="A29:P29"/>
    <mergeCell ref="A30:P30"/>
  </mergeCells>
  <conditionalFormatting sqref="B24">
    <cfRule type="duplicateValues" dxfId="0" priority="56"/>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_x0020_de_x0020_publicaci_x00f3_n xmlns="84237d59-a9a2-4dbe-9451-77581a7590c1">2022-02-14T05:00:00+00:00</Fecha_x0020_de_x0020_publicaci_x00f3_n>
    <R_x00e9_gimen xmlns="84237d59-a9a2-4dbe-9451-77581a7590c1">Régimen Especial de Contratación</R_x00e9_gimen>
    <A_x00f1_o xmlns="84237d59-a9a2-4dbe-9451-77581a7590c1">2021</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BDE650EF27D8C4D8F3E5250655D5ABC" ma:contentTypeVersion="3" ma:contentTypeDescription="Crear nuevo documento." ma:contentTypeScope="" ma:versionID="bb34b0d6ab0c6fb926bb6e20ec25abd7">
  <xsd:schema xmlns:xsd="http://www.w3.org/2001/XMLSchema" xmlns:xs="http://www.w3.org/2001/XMLSchema" xmlns:p="http://schemas.microsoft.com/office/2006/metadata/properties" xmlns:ns2="84237d59-a9a2-4dbe-9451-77581a7590c1" targetNamespace="http://schemas.microsoft.com/office/2006/metadata/properties" ma:root="true" ma:fieldsID="a16bf9fe8d000f892500d282a63c1035" ns2:_="">
    <xsd:import namespace="84237d59-a9a2-4dbe-9451-77581a7590c1"/>
    <xsd:element name="properties">
      <xsd:complexType>
        <xsd:sequence>
          <xsd:element name="documentManagement">
            <xsd:complexType>
              <xsd:all>
                <xsd:element ref="ns2:R_x00e9_gimen" minOccurs="0"/>
                <xsd:element ref="ns2:Fecha_x0020_de_x0020_publ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37d59-a9a2-4dbe-9451-77581a7590c1" elementFormDefault="qualified">
    <xsd:import namespace="http://schemas.microsoft.com/office/2006/documentManagement/types"/>
    <xsd:import namespace="http://schemas.microsoft.com/office/infopath/2007/PartnerControls"/>
    <xsd:element name="R_x00e9_gimen" ma:index="8" nillable="true" ma:displayName="Régimen" ma:internalName="R_x00e9_gimen">
      <xsd:simpleType>
        <xsd:restriction base="dms:Text">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Vigencia"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3C5B41-15D8-4ACF-99FB-AB1356699497}"/>
</file>

<file path=customXml/itemProps2.xml><?xml version="1.0" encoding="utf-8"?>
<ds:datastoreItem xmlns:ds="http://schemas.openxmlformats.org/officeDocument/2006/customXml" ds:itemID="{B1D05F47-640D-4E55-928A-310952DF27FC}"/>
</file>

<file path=customXml/itemProps3.xml><?xml version="1.0" encoding="utf-8"?>
<ds:datastoreItem xmlns:ds="http://schemas.openxmlformats.org/officeDocument/2006/customXml" ds:itemID="{3E6F7E72-608C-400F-841F-6C8D3E37A0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DICIEMBRE 2021</vt:lpstr>
      <vt:lpstr>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Ávila</dc:creator>
  <cp:lastModifiedBy>Norma Constanza Bonilla Pérez</cp:lastModifiedBy>
  <dcterms:created xsi:type="dcterms:W3CDTF">2021-07-06T23:39:09Z</dcterms:created>
  <dcterms:modified xsi:type="dcterms:W3CDTF">2022-03-09T14:49:36Z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0x0101008BDE650EF27D8C4D8F3E5250655D5ABC</vt:lpwstr>
  </property>
</Properties>
</file>